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8958981172\Desktop\"/>
    </mc:Choice>
  </mc:AlternateContent>
  <xr:revisionPtr revIDLastSave="0" documentId="13_ncr:1_{4F459EE1-4D78-4AC9-B9CF-8A59A4E7FF67}" xr6:coauthVersionLast="47" xr6:coauthVersionMax="47" xr10:uidLastSave="{00000000-0000-0000-0000-000000000000}"/>
  <bookViews>
    <workbookView xWindow="-120" yWindow="-120" windowWidth="29040" windowHeight="15840" activeTab="4" xr2:uid="{B2E9EEBD-1A36-4B07-B453-9F78377BAB75}"/>
  </bookViews>
  <sheets>
    <sheet name="GAB-SE" sheetId="6" r:id="rId1"/>
    <sheet name="SGE" sheetId="1" r:id="rId2"/>
    <sheet name="SPOA" sheetId="2" r:id="rId3"/>
    <sheet name="STII" sheetId="3" r:id="rId4"/>
    <sheet name="SGPTC" sheetId="4" r:id="rId5"/>
    <sheet name="SEEC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F275" i="1"/>
  <c r="F274" i="1"/>
  <c r="F247" i="1" l="1"/>
  <c r="F246" i="1"/>
  <c r="F245" i="1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G80" i="3"/>
  <c r="F80" i="3" s="1"/>
  <c r="G79" i="3"/>
  <c r="F79" i="3"/>
  <c r="G78" i="3"/>
  <c r="F78" i="3"/>
  <c r="G77" i="3"/>
  <c r="F77" i="3"/>
  <c r="G76" i="3"/>
  <c r="F76" i="3"/>
  <c r="G75" i="3"/>
  <c r="F75" i="3"/>
  <c r="G74" i="3"/>
  <c r="F74" i="3"/>
  <c r="G73" i="3"/>
  <c r="F73" i="3"/>
  <c r="G72" i="3"/>
  <c r="F72" i="3"/>
  <c r="G71" i="3"/>
  <c r="F71" i="3"/>
  <c r="G70" i="3"/>
  <c r="F70" i="3"/>
  <c r="G69" i="3"/>
  <c r="F69" i="3"/>
  <c r="G68" i="3"/>
  <c r="F68" i="3"/>
  <c r="G67" i="3"/>
  <c r="F67" i="3"/>
  <c r="G66" i="3"/>
  <c r="F66" i="3"/>
  <c r="G65" i="3"/>
  <c r="F65" i="3"/>
  <c r="G64" i="3"/>
  <c r="F64" i="3"/>
  <c r="G63" i="3"/>
  <c r="F63" i="3"/>
  <c r="G62" i="3"/>
  <c r="F62" i="3"/>
  <c r="G61" i="3"/>
  <c r="F61" i="3"/>
  <c r="G60" i="3"/>
  <c r="F60" i="3"/>
  <c r="G59" i="3"/>
  <c r="F59" i="3"/>
  <c r="G58" i="3"/>
  <c r="F58" i="3"/>
  <c r="G57" i="3"/>
  <c r="F57" i="3"/>
  <c r="G56" i="3"/>
  <c r="F56" i="3"/>
  <c r="G55" i="3"/>
  <c r="F55" i="3"/>
  <c r="G54" i="3"/>
  <c r="F54" i="3"/>
  <c r="G53" i="3"/>
  <c r="F53" i="3"/>
  <c r="G52" i="3"/>
  <c r="F52" i="3"/>
  <c r="G51" i="3"/>
  <c r="F51" i="3"/>
  <c r="G50" i="3"/>
  <c r="F50" i="3"/>
  <c r="G49" i="3"/>
  <c r="F49" i="3"/>
  <c r="G48" i="3"/>
  <c r="F48" i="3"/>
  <c r="G46" i="3"/>
  <c r="F46" i="3"/>
  <c r="G45" i="3"/>
  <c r="F45" i="3"/>
  <c r="G44" i="3"/>
  <c r="F44" i="3"/>
  <c r="G43" i="3"/>
  <c r="F43" i="3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7" i="3"/>
  <c r="F27" i="3"/>
  <c r="G26" i="3"/>
  <c r="F26" i="3"/>
  <c r="G25" i="3"/>
  <c r="F25" i="3"/>
  <c r="G24" i="3"/>
  <c r="F24" i="3"/>
  <c r="G23" i="3"/>
  <c r="F23" i="3"/>
  <c r="G22" i="3"/>
  <c r="F22" i="3"/>
  <c r="G20" i="3"/>
  <c r="F20" i="3"/>
  <c r="G19" i="3"/>
  <c r="F19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F11" i="3"/>
  <c r="G10" i="3"/>
  <c r="F10" i="3"/>
  <c r="G9" i="3"/>
  <c r="F9" i="3"/>
  <c r="G8" i="3"/>
  <c r="F8" i="3"/>
  <c r="G7" i="3"/>
  <c r="F7" i="3"/>
  <c r="G6" i="3"/>
  <c r="F6" i="3"/>
  <c r="G5" i="3"/>
  <c r="F5" i="3"/>
  <c r="G4" i="3"/>
  <c r="F4" i="3"/>
  <c r="G3" i="3"/>
  <c r="F3" i="3"/>
  <c r="G2" i="3"/>
  <c r="F2" i="3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</calcChain>
</file>

<file path=xl/sharedStrings.xml><?xml version="1.0" encoding="utf-8"?>
<sst xmlns="http://schemas.openxmlformats.org/spreadsheetml/2006/main" count="4197" uniqueCount="1394">
  <si>
    <t>Unidade</t>
  </si>
  <si>
    <t>Atividade</t>
  </si>
  <si>
    <t>Entrega</t>
  </si>
  <si>
    <t>Complexidade</t>
  </si>
  <si>
    <t>Tempo de execução da atividade em regime presencial (horas)</t>
  </si>
  <si>
    <t>Tempo de execução  da atividade em teletrabalho (horas)</t>
  </si>
  <si>
    <t>Ganho percentual de produtividade</t>
  </si>
  <si>
    <t>CATE</t>
  </si>
  <si>
    <t>Atendimento às Demandas Externas  de Órgãos de Controle recebidas do Tribunal de Contas da União, Ministérios Públicos, Policia federal, outros.</t>
  </si>
  <si>
    <t>Elaboração de  Ofícios ou Notas Técnicas.</t>
  </si>
  <si>
    <t>Alta</t>
  </si>
  <si>
    <t>Média</t>
  </si>
  <si>
    <t>Baixa para Média</t>
  </si>
  <si>
    <t>Baixa</t>
  </si>
  <si>
    <t>Atendimentos às Demandas Externas de Órgãos de Controle recebidas da  CGU, respondidas nos sistemas e-Aud e Fala.br</t>
  </si>
  <si>
    <t>Documentos produzidos nos sistemas  e-Aud e Fala.br</t>
  </si>
  <si>
    <t>Atendimento aos proponentes e convenentes por meio dos canais disponíveis (SALIC, correio eletrônico institucional, telefone)</t>
  </si>
  <si>
    <t>Informações/ orientações fornecidas via sistema Salic, email ou telefone.</t>
  </si>
  <si>
    <t>Inspeção do processo e encaminhamento para análise da prestação de contas</t>
  </si>
  <si>
    <t xml:space="preserve"> Termo de inspeção e Ofício de encaminhamento</t>
  </si>
  <si>
    <t>Encaminhamento dos processos às coordenações</t>
  </si>
  <si>
    <t xml:space="preserve"> Ofício </t>
  </si>
  <si>
    <t xml:space="preserve">Disponibilização de acesso externo aos autos dos processos </t>
  </si>
  <si>
    <t>Nota Informativa</t>
  </si>
  <si>
    <t>Apoio às Unidades do Órgão</t>
  </si>
  <si>
    <t>Demandas variadas.</t>
  </si>
  <si>
    <t xml:space="preserve"> Procedimentos para conclusão da prestação de contas</t>
  </si>
  <si>
    <t>Laudo final, comunicação ao proponente, atualização dos sitemas.</t>
  </si>
  <si>
    <t>Participação em atividades conexas de articulação, fiscalização, treinamento, representação, participação em eventos reuniões e similares.</t>
  </si>
  <si>
    <t>Relatório, comunicação de atividades, comprovação da efetiva participação.</t>
  </si>
  <si>
    <t>Atividades gerenciais e/ou de coordenação.</t>
  </si>
  <si>
    <t>Elaboração e controle de planilhas, ata de reunião, procedimentos administrativos de controle.</t>
  </si>
  <si>
    <t>CAOCIC</t>
  </si>
  <si>
    <t>Analisar prestação de contas e emitir Parecer Técnico conclusivo.</t>
  </si>
  <si>
    <t>Diligência, parecer técnico conclusivo.</t>
  </si>
  <si>
    <t>Analisar recurso administrativo para subsidiar decisão dos superiores hierárquicos.</t>
  </si>
  <si>
    <t>Diligência, Parecer, Ofício ou Nota Técnica.</t>
  </si>
  <si>
    <t>Produção ou edição de nota técnica, nota informativa, relatório, ata ou despacho.</t>
  </si>
  <si>
    <t>Nota técnica, nota informativa, relatório, ata ou despacho.</t>
  </si>
  <si>
    <t xml:space="preserve">Controle de Contas Bancárias </t>
  </si>
  <si>
    <t>Consulta ao BB para emitir comprovantes de "conta zerada" / "contas encerradas/bloqueadas" e recolhimento de valores ao Fundo Nacinoal de Cultura (FNC).</t>
  </si>
  <si>
    <t>CAFTCIC</t>
  </si>
  <si>
    <t>Analisar prestação de contas e emitir Parecer Financeiro conclusivo.</t>
  </si>
  <si>
    <t>Diligência, parecer financeiro conclusivo.</t>
  </si>
  <si>
    <t>Analisa recurso administrativo para subsidiar decisão dos superiores hierárquicos.</t>
  </si>
  <si>
    <t>14,4 / 9,6</t>
  </si>
  <si>
    <t>Atividade
(Descrição)</t>
  </si>
  <si>
    <t>Faixa de complexidade</t>
  </si>
  <si>
    <t>Tempo de Execução em
regime presencial
(horas)</t>
  </si>
  <si>
    <t>Tempo de execução em
teletrabalho
(horas)</t>
  </si>
  <si>
    <t>Ganho de
Produtividade
%</t>
  </si>
  <si>
    <t>Entregas esperadas</t>
  </si>
  <si>
    <t>Analisar prestação de contas e emitir Parecer Técnico de Cumprimento do Objeto</t>
  </si>
  <si>
    <t>XII</t>
  </si>
  <si>
    <t>Diligência, parecer técnico de cumprimento do objeto</t>
  </si>
  <si>
    <t>XI</t>
  </si>
  <si>
    <t>X</t>
  </si>
  <si>
    <t>IX</t>
  </si>
  <si>
    <t>VIII</t>
  </si>
  <si>
    <t>VII</t>
  </si>
  <si>
    <t>VI</t>
  </si>
  <si>
    <t>V</t>
  </si>
  <si>
    <t>IV</t>
  </si>
  <si>
    <t>III</t>
  </si>
  <si>
    <t>II</t>
  </si>
  <si>
    <t>I</t>
  </si>
  <si>
    <t> Produção ou edição de norma legal ou infralegal.</t>
  </si>
  <si>
    <t>Minutar portaria e revisão de atos normativos.</t>
  </si>
  <si>
    <t xml:space="preserve">Atividade </t>
  </si>
  <si>
    <t>Tempo de execução da atividade em teletrabalho (horas)</t>
  </si>
  <si>
    <t>Ganho percentual de produtividade estabelecido (horas)</t>
  </si>
  <si>
    <t>CGCON - 1</t>
  </si>
  <si>
    <t>Atividades gerenciais e produção de documentos informativos, gerenciais, técnicos e normativos.</t>
  </si>
  <si>
    <t>Ofícios,  Nota Técnicas,  Notas Informativas, Relatórios,  Atas.</t>
  </si>
  <si>
    <t>CGCON - 2</t>
  </si>
  <si>
    <t>CGCON - 3</t>
  </si>
  <si>
    <t>CGCON - 4</t>
  </si>
  <si>
    <t>CGCON - 5</t>
  </si>
  <si>
    <t>CGCON - 6</t>
  </si>
  <si>
    <t>Média para Alta</t>
  </si>
  <si>
    <t>CGCON - 7</t>
  </si>
  <si>
    <t>CGCON - 8</t>
  </si>
  <si>
    <t>CGCON - 9</t>
  </si>
  <si>
    <t>CGCON - 10</t>
  </si>
  <si>
    <t>CGCON - 11</t>
  </si>
  <si>
    <t>Produção ou edição de nota técnica, nota informativa, relatório, ata, despacho e ofício.</t>
  </si>
  <si>
    <t>Nota técnica, nota informativa, relatório, ata, despacho e ofício.</t>
  </si>
  <si>
    <t>CGCON - 12</t>
  </si>
  <si>
    <t>CGCON - 13</t>
  </si>
  <si>
    <t>CGCON - 14</t>
  </si>
  <si>
    <t>CGCON - 15</t>
  </si>
  <si>
    <t>CGCON - 16</t>
  </si>
  <si>
    <t>CGCON - 17</t>
  </si>
  <si>
    <t>CGCON - 18</t>
  </si>
  <si>
    <t>CGCON - 19</t>
  </si>
  <si>
    <t>CGCON - 20</t>
  </si>
  <si>
    <t>CGCON - 21</t>
  </si>
  <si>
    <t>Participação em atividades conexas de articulação, fiscalização, treinamento, representação, participação em eventos, reuniões e similares.</t>
  </si>
  <si>
    <t>Atas, relatórios, planejamento, tomada de decisão.</t>
  </si>
  <si>
    <t>CGCON - 22</t>
  </si>
  <si>
    <t>CGCON - 23</t>
  </si>
  <si>
    <t>CGCON - 24</t>
  </si>
  <si>
    <t>CGCON - 25</t>
  </si>
  <si>
    <t>CGCON - 26</t>
  </si>
  <si>
    <t>CGCON - 27</t>
  </si>
  <si>
    <t>CGCON - 28</t>
  </si>
  <si>
    <t>CGCON - 29</t>
  </si>
  <si>
    <t>CGCON - 30</t>
  </si>
  <si>
    <t>CGCON - 31</t>
  </si>
  <si>
    <t>Monitoramento do estoque de processos com indicativo de Tomada de Contas Especial.</t>
  </si>
  <si>
    <t>Planilhas de excel, Painéis analíticos, Cruzamento de dados, Gráficos, Ofícios, Registro de dados, Suporte para tomada de decisão.</t>
  </si>
  <si>
    <t>CGCON - 32</t>
  </si>
  <si>
    <t>CGCON - 33</t>
  </si>
  <si>
    <t>CGCON - 34</t>
  </si>
  <si>
    <t>CGCON - 35</t>
  </si>
  <si>
    <t>CGCON - 36</t>
  </si>
  <si>
    <t>CGCON - 37</t>
  </si>
  <si>
    <t>CGCON - 38</t>
  </si>
  <si>
    <t>CGCON - 39</t>
  </si>
  <si>
    <t>CGCON - 40</t>
  </si>
  <si>
    <t>CGCON - 41</t>
  </si>
  <si>
    <t>Atendimento a demandas externas e de órgãos de controle.</t>
  </si>
  <si>
    <t>Ofícios,  Nota Técnicas,  Notas Informativas, Relatórios,  Atas, Email, Registros  nos Sistemas.</t>
  </si>
  <si>
    <t>CGCON - 42</t>
  </si>
  <si>
    <t>CGCON - 43</t>
  </si>
  <si>
    <t>CGCON - 44</t>
  </si>
  <si>
    <t>CGCON - 45</t>
  </si>
  <si>
    <t>CGCON - 46</t>
  </si>
  <si>
    <t>CGCON - 47</t>
  </si>
  <si>
    <t>CGCON - 48</t>
  </si>
  <si>
    <t>CGCON - 49</t>
  </si>
  <si>
    <t>CGCON - 50</t>
  </si>
  <si>
    <t>CGCON - 51</t>
  </si>
  <si>
    <t>Vistoria e saneamento de instrução processual.</t>
  </si>
  <si>
    <t xml:space="preserve">Solicitações por e-mail, despacho ou ofício; registros em planilha; tramitação processual. </t>
  </si>
  <si>
    <t>CGCON - 52</t>
  </si>
  <si>
    <t>CGCON - 53</t>
  </si>
  <si>
    <t>CGCON - 54</t>
  </si>
  <si>
    <t>CGCON - 55</t>
  </si>
  <si>
    <t>CGCON - 56</t>
  </si>
  <si>
    <t>CGCON - 57</t>
  </si>
  <si>
    <t>CGCON - 58</t>
  </si>
  <si>
    <t>CGCON - 59</t>
  </si>
  <si>
    <t>CGCON - 60</t>
  </si>
  <si>
    <t>CGCON - 61</t>
  </si>
  <si>
    <t>Apoio eventual a unidades do Órgão.</t>
  </si>
  <si>
    <t>CGCON - 62</t>
  </si>
  <si>
    <t>CGCON - 63</t>
  </si>
  <si>
    <t>CGCON - 64</t>
  </si>
  <si>
    <t>CGCON - 65</t>
  </si>
  <si>
    <t>CGCON - 66</t>
  </si>
  <si>
    <t>CGCON - 67</t>
  </si>
  <si>
    <t>CGCON - 68</t>
  </si>
  <si>
    <t>CGCON - 69</t>
  </si>
  <si>
    <t>CGCON - 70</t>
  </si>
  <si>
    <t>CGCON - 71</t>
  </si>
  <si>
    <t>Elaboração e controle de planilhas, procedimentos administrativos de controle</t>
  </si>
  <si>
    <t>Lançamentos em planilha, atualização de sistemas, gestão de equipe de monitoramento.</t>
  </si>
  <si>
    <t>CGCON - 72</t>
  </si>
  <si>
    <t>CGCON - 73</t>
  </si>
  <si>
    <t>CGCON - 74</t>
  </si>
  <si>
    <t>CGCON - 75</t>
  </si>
  <si>
    <t>CGCON - 76</t>
  </si>
  <si>
    <t>CGCON - 77</t>
  </si>
  <si>
    <t>CGCON - 78</t>
  </si>
  <si>
    <t>CGCON - 79</t>
  </si>
  <si>
    <t>CGCON - 80</t>
  </si>
  <si>
    <t>CGCON - 81</t>
  </si>
  <si>
    <t>Atualização contábil de TCE julgada</t>
  </si>
  <si>
    <t>Registro no Siafi e Ofício para encaminhamento ao registro contábil.</t>
  </si>
  <si>
    <t>CGCON - 82</t>
  </si>
  <si>
    <t>CGCON - 83</t>
  </si>
  <si>
    <t>CGCON - 84</t>
  </si>
  <si>
    <t>CGCON - 85</t>
  </si>
  <si>
    <t>CGCON - 86</t>
  </si>
  <si>
    <t>CGCON - 87</t>
  </si>
  <si>
    <t>CGCON - 88</t>
  </si>
  <si>
    <t>CGCON - 89</t>
  </si>
  <si>
    <t>CGCON - 90</t>
  </si>
  <si>
    <t>CGCON - 91</t>
  </si>
  <si>
    <t>Registros no Cadin</t>
  </si>
  <si>
    <t>Registros em sistemas próprios; atualização de controles gerenciais; e, atualização de registros em processos. Inscrição no Cadin e registro informativo da atividade realizada.</t>
  </si>
  <si>
    <t>CGCON - 92</t>
  </si>
  <si>
    <t>CGCON - 93</t>
  </si>
  <si>
    <t>CGCON - 94</t>
  </si>
  <si>
    <t>CGCON - 95</t>
  </si>
  <si>
    <t>CGCON - 96</t>
  </si>
  <si>
    <t>CGCON - 97</t>
  </si>
  <si>
    <t>CGCON - 98</t>
  </si>
  <si>
    <t>CGCON - 99</t>
  </si>
  <si>
    <t>CGCON - 100</t>
  </si>
  <si>
    <t>CGCON/CRE - 1</t>
  </si>
  <si>
    <t>Solicitação, Formalização e Consolidação de Parcelamento</t>
  </si>
  <si>
    <t>E-mail; Análise da documentação; verificação de TCE no TCU; Verificar se há TCE em curso; Autorização do Ordenador de Despesas; Cálculo e Relatório do Débito Consolidado, Ofício e GRU.</t>
  </si>
  <si>
    <t>CGCON/CRE - 2</t>
  </si>
  <si>
    <t>CGCON/CRE - 3</t>
  </si>
  <si>
    <t>CGCON/CRE - 4</t>
  </si>
  <si>
    <t>CGCON/CRE - 5</t>
  </si>
  <si>
    <t>CGCON/CRE - 6</t>
  </si>
  <si>
    <t>CGCON/CRE - 7</t>
  </si>
  <si>
    <t>CGCON/CRE - 8</t>
  </si>
  <si>
    <t>CGCON/CRE - 9</t>
  </si>
  <si>
    <t>CGCON/CRE - 10</t>
  </si>
  <si>
    <t>CGCON/CRE - 11</t>
  </si>
  <si>
    <t>Oferta de Parcelamento</t>
  </si>
  <si>
    <t>E-mails, ofícios; ligações telefônicas.</t>
  </si>
  <si>
    <t>CGCON/CRE - 12</t>
  </si>
  <si>
    <t>CGCON/CRE - 13</t>
  </si>
  <si>
    <t>CGCON/CRE - 14</t>
  </si>
  <si>
    <t>CGCON/CRE - 15</t>
  </si>
  <si>
    <t>CGCON/CRE - 16</t>
  </si>
  <si>
    <t>CGCON/CRE - 17</t>
  </si>
  <si>
    <t>CGCON/CRE - 18</t>
  </si>
  <si>
    <t>CGCON/CRE - 19</t>
  </si>
  <si>
    <t>CGCON/CRE - 20</t>
  </si>
  <si>
    <t>CGCON/CRE - 21</t>
  </si>
  <si>
    <t>Análise de Admissibilidade de Ações Compensatórias</t>
  </si>
  <si>
    <t xml:space="preserve">Verificação de documentos encaminhados para admissibilidade em ação compensatória. </t>
  </si>
  <si>
    <t>CGCON/CRE - 22</t>
  </si>
  <si>
    <t>CGCON/CRE - 23</t>
  </si>
  <si>
    <t>CGCON/CRE - 24</t>
  </si>
  <si>
    <t>CGCON/CRE - 25</t>
  </si>
  <si>
    <t>CGCON/CRE - 26</t>
  </si>
  <si>
    <t>CGCON/CRE - 27</t>
  </si>
  <si>
    <t>CGCON/CRE - 28</t>
  </si>
  <si>
    <t>CGCON/CRE - 29</t>
  </si>
  <si>
    <t>CGCON/CRE - 30</t>
  </si>
  <si>
    <t>CGCON/CRE - 31</t>
  </si>
  <si>
    <t>Emissão de GRU's</t>
  </si>
  <si>
    <t>Controle de pagamento, análise e emissão da GRU.</t>
  </si>
  <si>
    <t>CGCON/CRE - 32</t>
  </si>
  <si>
    <t>CGCON/CRE - 33</t>
  </si>
  <si>
    <t>CGCON/CRE - 34</t>
  </si>
  <si>
    <t>CGCON/CRE - 35</t>
  </si>
  <si>
    <t>CGCON/CRE - 36</t>
  </si>
  <si>
    <t>CGCON/CRE - 37</t>
  </si>
  <si>
    <t>CGCON/CRE - 38</t>
  </si>
  <si>
    <t>CGCON/CRE - 39</t>
  </si>
  <si>
    <t>CGCON/CRE - 40</t>
  </si>
  <si>
    <t>CGCON/CRE - 41</t>
  </si>
  <si>
    <t xml:space="preserve">Ofícios;  Nota Técnicas;  Notas Informativas; Relatórios;  Atas; Registros em Sistemas Gerenciais. </t>
  </si>
  <si>
    <t>CGCON/CRE - 42</t>
  </si>
  <si>
    <t>CGCON/CRE - 43</t>
  </si>
  <si>
    <t>CGCON/CRE - 44</t>
  </si>
  <si>
    <t>CGCON/CRE - 45</t>
  </si>
  <si>
    <t>CGCON/CRE - 46</t>
  </si>
  <si>
    <t>CGCON/CRE - 47</t>
  </si>
  <si>
    <t>CGCON/CRE - 48</t>
  </si>
  <si>
    <t>CGCON/CRE - 49</t>
  </si>
  <si>
    <t>CGCON/CRE - 50</t>
  </si>
  <si>
    <t>CGCON/CRE - 51</t>
  </si>
  <si>
    <t>Nota técnica; nota informativa; relatório; ata; despacho e ofício.</t>
  </si>
  <si>
    <t>CGCON/CRE - 52</t>
  </si>
  <si>
    <t>CGCON/CRE - 53</t>
  </si>
  <si>
    <t>CGCON/CRE - 54</t>
  </si>
  <si>
    <t>CGCON/CRE - 55</t>
  </si>
  <si>
    <t>CGCON/CRE - 56</t>
  </si>
  <si>
    <t>CGCON/CRE - 57</t>
  </si>
  <si>
    <t>CGCON/CRE - 58</t>
  </si>
  <si>
    <t>CGCON/CRE - 59</t>
  </si>
  <si>
    <t>CGCON/CRE - 60</t>
  </si>
  <si>
    <t>CGCON/CRE - 61</t>
  </si>
  <si>
    <t>CGCON/CRE - 62</t>
  </si>
  <si>
    <t>CGCON/CRE - 63</t>
  </si>
  <si>
    <t>CGCON/CRE - 64</t>
  </si>
  <si>
    <t>CGCON/CRE - 65</t>
  </si>
  <si>
    <t>CGCON/CRE - 66</t>
  </si>
  <si>
    <t>CGCON/CRE - 67</t>
  </si>
  <si>
    <t>CGCON/CRE - 68</t>
  </si>
  <si>
    <t>CGCON/CRE - 69</t>
  </si>
  <si>
    <t>CGCON/CRE - 70</t>
  </si>
  <si>
    <t>CGCON/CRE - 71</t>
  </si>
  <si>
    <t>Atendimento às demandas externas e de órgãos de controle.</t>
  </si>
  <si>
    <t>Ofícios,  Notas técnicas,  Notas Informativas, Relatórios,  Atas, Email, Registros  nos Sistemas.</t>
  </si>
  <si>
    <t>CGCON/CRE - 72</t>
  </si>
  <si>
    <t>CGCON/CRE - 73</t>
  </si>
  <si>
    <t>CGCON/CRE - 74</t>
  </si>
  <si>
    <t>CGCON/CRE - 75</t>
  </si>
  <si>
    <t>CGCON/CRE - 76</t>
  </si>
  <si>
    <t>CGCON/CRE - 77</t>
  </si>
  <si>
    <t>CGCON/CRE - 78</t>
  </si>
  <si>
    <t>CGCON/CRE - 79</t>
  </si>
  <si>
    <t>CGCON/CRE - 80</t>
  </si>
  <si>
    <t>CGCON/CRE - 81</t>
  </si>
  <si>
    <t>CGCON/CRE - 82</t>
  </si>
  <si>
    <t>CGCON/CRE - 83</t>
  </si>
  <si>
    <t>CGCON/CRE - 84</t>
  </si>
  <si>
    <t>CGCON/CRE - 85</t>
  </si>
  <si>
    <t>CGCON/CRE - 86</t>
  </si>
  <si>
    <t>CGCON/CRE - 87</t>
  </si>
  <si>
    <t>CGCON/CRE - 88</t>
  </si>
  <si>
    <t>CGCON/CRE - 89</t>
  </si>
  <si>
    <t>CGCON/CRE - 90</t>
  </si>
  <si>
    <t>CGCON/CRE - 91</t>
  </si>
  <si>
    <t>Notificações</t>
  </si>
  <si>
    <t>Ofícios; Controles gerenciais; Registro de AR.</t>
  </si>
  <si>
    <t>CGCON/CRE - 92</t>
  </si>
  <si>
    <t>CGCON/CRE - 93</t>
  </si>
  <si>
    <t>CGCON/CRE - 94</t>
  </si>
  <si>
    <t>CGCON/CRE - 95</t>
  </si>
  <si>
    <t>CGCON/CRE - 96</t>
  </si>
  <si>
    <t>CGCON/CRE - 97</t>
  </si>
  <si>
    <t>CGCON/CRE - 98</t>
  </si>
  <si>
    <t>CGCON/CRE - 99</t>
  </si>
  <si>
    <t>CGCON/CRE - 100</t>
  </si>
  <si>
    <t>CGCON/CRE - 101</t>
  </si>
  <si>
    <t>Análise e instrução de TCE</t>
  </si>
  <si>
    <t>Avaliação de requisitos para instauração; matriz de responsabilização para TCE; ficha de qualificação; relatório; lançamento SIAFI em conta contábil; nota técnica para encaminhamento ao registro contábil; registros gerenciais; revisão de processos; intrução do sistema e-tce; e, instauração.</t>
  </si>
  <si>
    <t>CGCON/CRE - 102</t>
  </si>
  <si>
    <t>CGCON/CRE - 103</t>
  </si>
  <si>
    <t>CGCON/CRE - 104</t>
  </si>
  <si>
    <t>CGCON/CRE - 105</t>
  </si>
  <si>
    <t>CGCON/CRE - 106</t>
  </si>
  <si>
    <t>CGCON/CRE - 107</t>
  </si>
  <si>
    <t>CGCON/CRE - 108</t>
  </si>
  <si>
    <t>CGCON/CRE - 109</t>
  </si>
  <si>
    <t>CGCON/CRE - 110</t>
  </si>
  <si>
    <t>CGCON/CRE - 111</t>
  </si>
  <si>
    <t>CGCON/CRE - 112</t>
  </si>
  <si>
    <t>CGCON/CRE - 113</t>
  </si>
  <si>
    <t>CGCON/CRE - 114</t>
  </si>
  <si>
    <t>CGCON/CRE - 115</t>
  </si>
  <si>
    <t>CGCON/CRE - 116</t>
  </si>
  <si>
    <t>CGCON/CRE - 117</t>
  </si>
  <si>
    <t>CGCON/CRE - 118</t>
  </si>
  <si>
    <t>CGCON/CRE - 119</t>
  </si>
  <si>
    <t>CGCON/CRE - 120</t>
  </si>
  <si>
    <t>CGCON/CRE - 121</t>
  </si>
  <si>
    <t>Registros de devedores em sistemas de informação fiscal.</t>
  </si>
  <si>
    <t>Registros no SIAFI; Registros no Inscreve Fácil.</t>
  </si>
  <si>
    <t>CGCON/CRE - 122</t>
  </si>
  <si>
    <t>CGCON/CRE - 123</t>
  </si>
  <si>
    <t>CGCON/CRE - 124</t>
  </si>
  <si>
    <t>CGCON/CRE - 125</t>
  </si>
  <si>
    <t>CGCON/CRE - 126</t>
  </si>
  <si>
    <t>CGCON/CRE - 127</t>
  </si>
  <si>
    <t>CGCON/CRE - 128</t>
  </si>
  <si>
    <t>CGCON/CRE - 129</t>
  </si>
  <si>
    <t>CGCON/CRE - 130</t>
  </si>
  <si>
    <t>CLIC</t>
  </si>
  <si>
    <t>Planejamento, coordenação, orientação e supervisão da execução das atividades inerentes aos processos de licitação e contratos, destinadas a aquisição de bens e serviços.</t>
  </si>
  <si>
    <t>Contínuas -pesquisas, análises, e-mails, ofícios, relatórios, Nota Técnicas etc.</t>
  </si>
  <si>
    <t>Muito alta</t>
  </si>
  <si>
    <t>Elaboraração de normativo referete aos processos licitatórios no âmbito do Ministério.</t>
  </si>
  <si>
    <t>Ofícios, Relatórios, Minutas de Portarias</t>
  </si>
  <si>
    <t>Análise da instrução de processos de licitação, gerenciamento de IRP, elaboração de editais e atas de registro de preços, análise e atendimento de pareceres jurídicos e lançamento de licitação no sistema compras.gov.br</t>
  </si>
  <si>
    <t>Listas de verificação AGU, Minutas de Edital, Atas de Registro de Preços, Relatórios, Notas técnicas, Ofícios, Cadastros no Sistema</t>
  </si>
  <si>
    <t>Análise da instrução de processos de dispensa/inexigibilidade/adesão à Ata de Registro de Preços, análise e atendimento de pareceres jurídicos e lançamento de contratação no sistema compras.gov.br</t>
  </si>
  <si>
    <t>Listas de verificação AGU, Relatórios, Notas técnicas, Ofícios, E-mails, Cadastros no Sistema</t>
  </si>
  <si>
    <t>Condução de licitações públicas e dispensas eletrônicas</t>
  </si>
  <si>
    <t>Listas de verificação, Respostas a pedidos de esclarecimentos e impugnações, Configurações do sistema de lances, Envios de mensagens no chat da sessão, Diligências, Julgamentos, Habilitações, Relatórios, Planilhas, Atas de Realização de Licitação, Decisões de Recurso, Ofícios, E-mails</t>
  </si>
  <si>
    <t>Resposta a pedidos de informação pela LAI (Ouvidoria)</t>
  </si>
  <si>
    <t>Levantamento de documentos, Relatórios, Notas técnicas, Ofícios, Planilhas, Emails</t>
  </si>
  <si>
    <t>CCADM</t>
  </si>
  <si>
    <t>planejar, coordenar, orientar e supervisionar a execução das atividades inerentes aos processos de licitação e contratos, destinadas a aquisição de bens e serviços.</t>
  </si>
  <si>
    <t>Atividades de acompanhaento, análise e formalização de termos aditivos de contratos administrativos</t>
  </si>
  <si>
    <t>Ofícios, E-mails, Relatórios,Termos Aditivos formalizados, Publicações e Registros</t>
  </si>
  <si>
    <t>Médio</t>
  </si>
  <si>
    <t>Atividades de acompanhamento, análise e formalização de termos de contratos administrativos</t>
  </si>
  <si>
    <t>Ofícios, E-mails, Relatórios,Termos de Contrato formalizados, Publicações e Registros</t>
  </si>
  <si>
    <t>Atividades de análise, correção de informações contratuais e reajustamentos em sentido amplo</t>
  </si>
  <si>
    <t>Relatórios, Ofícios, Planilhas, E-mails, Termos de Apostilamento, Publicações e Registros</t>
  </si>
  <si>
    <t>Atividades de análise e formalização de termos de rescisão</t>
  </si>
  <si>
    <t>Relatórios, Ofícios, E-mails, Termos de Rescisão, Publicações e Registros</t>
  </si>
  <si>
    <t>Atividades de análise, acompanhamento e instrução dos processos de sanções administrativas</t>
  </si>
  <si>
    <t>Relatórios, Ofícios, E-mails, Publicações e Registros</t>
  </si>
  <si>
    <t>Relatórios, Ofícios, Consultas</t>
  </si>
  <si>
    <t>CGLC</t>
  </si>
  <si>
    <t>Elaboração de Portaria da Equipe de Planejamento da Contratação</t>
  </si>
  <si>
    <t>E-mail pra ciência dos integrantes, Minuta de Portaria de Equipe de Planejamento da Contratação, Ofício de encaminhamento.</t>
  </si>
  <si>
    <t>Inclusão/revisão de itens no Plano Contratações Anual - PCA</t>
  </si>
  <si>
    <t>Documento de Formalização de Demanda, Criação de Contratação para aprovação</t>
  </si>
  <si>
    <t>Orientações após aprovação no PCA e/ou designação de Equipe de planejamento</t>
  </si>
  <si>
    <t>Ofício</t>
  </si>
  <si>
    <t>Análise do Estudo Técnico Preliminar, Mapa de Riscos e Pesquisa de preços</t>
  </si>
  <si>
    <t>Email, Relatório, Nota técnica, Ofício</t>
  </si>
  <si>
    <t>Análise de Projeto básico ou Termo de Referência</t>
  </si>
  <si>
    <t>Verificação de instrução processual e Elaboração de Lista de Verificação da AGU</t>
  </si>
  <si>
    <t>Lista de Verificação da AGU, Ofício</t>
  </si>
  <si>
    <t>Atividade (Descrição)</t>
  </si>
  <si>
    <t>CCONT - 01</t>
  </si>
  <si>
    <t>Realizar a análise e registro da conformidade contábil dos atos e fatos da gestão orçamentária, financeira e patrimonial praticados pelos ordenadores de despesa e responsáveis por bens públicos (contínuas).</t>
  </si>
  <si>
    <t xml:space="preserve"> Pesquisas, análises, e-mails, ofícios, relatórios, Nota Técnicas etc.</t>
  </si>
  <si>
    <t>CCONT - 02</t>
  </si>
  <si>
    <t>Efetuar o registro contábil dos responsáveis pelo débito apurado quanto à realização de tomadas de contas Especiais, compreendendo a verificação do cálculo do débito, e a efetivação da baixa contábil, pelo recebimento ou cancelamento do débito (contínuas).</t>
  </si>
  <si>
    <t>Pesquisas, análises, Despachos, Ofícios etc.</t>
  </si>
  <si>
    <t>CCONT - 03</t>
  </si>
  <si>
    <t>Cadastro de usuários e atualização cadastral com fornecimento de senhas a usuários já habilitados junto ao SIAFI, Rede Serpro, Comprasnet Contratos, Reuse e SIADS (por demanda).</t>
  </si>
  <si>
    <t xml:space="preserve"> E-mails, ofícios, Despachos, Formulário, etc.</t>
  </si>
  <si>
    <t>CCONT - 04</t>
  </si>
  <si>
    <t>Elaboração, orientação e revisão de peças e conteúdos no processo de prestação anual de contas anual - Relatório de Gestão, rol de responsáveis, relatórios de correição e afins (por demanda).</t>
  </si>
  <si>
    <t xml:space="preserve"> Notas Técnicas, Notas Explicativas, e-mails, Relatórios, ofícios etc.</t>
  </si>
  <si>
    <t>CCONT - 05</t>
  </si>
  <si>
    <t>Transferência de saldos contábeis, de contas contábeis, bem como a extinção de saldos, e ingresso de valores de contas contábeis, em virtude de necessidades e demandas dos gestores/Ordenadores de Despesas. Criação, alteração e extinção de UG's (por demanda).</t>
  </si>
  <si>
    <t xml:space="preserve"> Notas Técnicas, Notas Explicativas, Despachos, e-mails, Relatórios, ofícios pesquisas, etc.</t>
  </si>
  <si>
    <t>CCONT - 06</t>
  </si>
  <si>
    <t>Elaboração de respostas e manifestação em relação a demandas apresentadas pelos órgãos do MinC (UG's) relacionadas diretamente à Setorial Contábil. Acompanhamento e atendimento de demandas de orientações ao usuários internos e externos (por demanda)</t>
  </si>
  <si>
    <t xml:space="preserve">  Nota Técnica, Despacho, Notas Explicativas, Ofício, e-mail, Processo, etc.</t>
  </si>
  <si>
    <t>CCONT - 07</t>
  </si>
  <si>
    <t>Acompanhamento da tramitação dos processos relacionados ao MinC (UG's) relativo às análises contábeis e  das comunicações feitas pela STN sobre assuntos correlatos à Contabilidade Pública, incluindo atendimento de demandas do órgão central de Contabilidade (contínuas).</t>
  </si>
  <si>
    <t xml:space="preserve"> Processo e análise diária das publicações.</t>
  </si>
  <si>
    <t>CCONT - 08</t>
  </si>
  <si>
    <t>Atividades inerentes à supervisão dos trabalhos relacionados à integridade e governança das atividades e processos, bem como, a implantação do sistema de custos no MinC (pesquisas, estudos, benchmarking, e-mails, relatórios, reuniões, apresentações, etc.) - (contínuas).</t>
  </si>
  <si>
    <t xml:space="preserve"> Processo, pesquisas, estudos, telefonemas, reuniões virtuais, e-mails, relatórios etc.</t>
  </si>
  <si>
    <t>CCONT - 09</t>
  </si>
  <si>
    <t>Pesquisa de jurisprudência, doutrina e legislação de assuntos referentes ao Sistema de Contabilidade Federal, e distribuição das informações junto às UG's do MinC. Orientação/assessoramento/ apoio aos Ordenadores de Despesas, aos gestores e aos técnicos de outras áreas do MinC, assim como a agentes externos, nos assuntos de competência da Setorial Contábil do MinC (contínuas).</t>
  </si>
  <si>
    <t>Normativos impressos ou distribuídos eletronicamente,  E-mails, relatórios, ofícios, Notas Técnicas, planilhas, despachos etc.</t>
  </si>
  <si>
    <t>CCONT - 10</t>
  </si>
  <si>
    <t>Atendimento, controle e monitoramento das demandas, determinações e recomendações expedidas pelos órgãos de controle interno e externo (por demanda).</t>
  </si>
  <si>
    <t xml:space="preserve"> Pesquisa de Acórdão, Relatórios, Instruções, Despachos e outros.</t>
  </si>
  <si>
    <t>CCONT - 11</t>
  </si>
  <si>
    <t>Produção de conteúdo técnico: relatórios, estudos e análises técnicas, cartilhas, manuais, guias, formulários, Nota Técnica, Nota Explicativa, consultas, questionários etc, preparar, examinar, redigir e revisar os atos administrativos e demais documentação, elaborar textos e formatar matérias de interesse do MInC, a serem submetidas às autoridades superiores, para serem encaminhados a Imprensa Nacional, para publicação nos jornais oficiais na forma, prazo e condições definidas (por demanda).</t>
  </si>
  <si>
    <t xml:space="preserve">  Processo, Nota Técnica, Nota Explicativa, Despacho, Ofício, e-mail, Atos publicados, etc.</t>
  </si>
  <si>
    <t>CCONT - 12</t>
  </si>
  <si>
    <t>Elaboração da DIRF e DBAs (para mudanças cadastrais de CNPJ ou inclusão de novos, quando necessário) - (contínuas).</t>
  </si>
  <si>
    <t xml:space="preserve"> Processo.</t>
  </si>
  <si>
    <t>CCONT - 13</t>
  </si>
  <si>
    <t>Código</t>
  </si>
  <si>
    <t xml:space="preserve">Entregas </t>
  </si>
  <si>
    <t>Ganho de produtividade (%)</t>
  </si>
  <si>
    <t>CPPOF - 1</t>
  </si>
  <si>
    <t>Realização de Planejamento e Programação Orçamentária</t>
  </si>
  <si>
    <t>Realizar descentralizações orçamentárias para as secretarias/coordenações</t>
  </si>
  <si>
    <t xml:space="preserve">Média  </t>
  </si>
  <si>
    <t>CPPOF - 2</t>
  </si>
  <si>
    <t>Acompanhar a Execução Orçamentária das secretarias e unidades vinculadas</t>
  </si>
  <si>
    <t>CPPOF - 3</t>
  </si>
  <si>
    <t>Encaminhar propostas de inclusão / exclusão  e alterações concernentes ao PLDO</t>
  </si>
  <si>
    <t>CPPOF - 4</t>
  </si>
  <si>
    <t>Elaborar a Proposta Orçamentária Anual / PLOA - Fase Qualitativa</t>
  </si>
  <si>
    <t>CPPOF - 5</t>
  </si>
  <si>
    <t xml:space="preserve"> Elaborar a Proposta Orçamentária Anual / PLOA - Fase Quantitativa</t>
  </si>
  <si>
    <t>CPPO - 6</t>
  </si>
  <si>
    <t>Captar e encaminhar as informações complementares do PLOA</t>
  </si>
  <si>
    <t>CPPOF - 7</t>
  </si>
  <si>
    <t xml:space="preserve">Encaminhar as alterações orçamentárias (créditos) </t>
  </si>
  <si>
    <t>CPPOF - 8</t>
  </si>
  <si>
    <t>Realizar o acompanhamento físico-financeiro do orçamento das secretarias e unidades vinculadas no SIOP de forma semestral</t>
  </si>
  <si>
    <t>CPPOF - 9</t>
  </si>
  <si>
    <t>Encaminhar a captação de base externa da receita (alteração das estimativas)</t>
  </si>
  <si>
    <t>CPPOF - 10</t>
  </si>
  <si>
    <t>Gerar relatórios de acompanhamento da execução orçamentaria das secretarias e unidades vinculadas e atender as demandas da Ouvidoria</t>
  </si>
  <si>
    <t>Recebimento e encaminhamento de processos SEI do setor</t>
  </si>
  <si>
    <t>CPPOF - 11</t>
  </si>
  <si>
    <t>Realização de Programação Financeira</t>
  </si>
  <si>
    <t>Realização de Programação Financeira no SIAFI</t>
  </si>
  <si>
    <t>CPPOF - 12</t>
  </si>
  <si>
    <t>Gerenciamento das liberações financeiras recebidas pela STN</t>
  </si>
  <si>
    <t>CPPOF - 13</t>
  </si>
  <si>
    <t>Programação Financeira - Distribuição dos limites de pagamento autorizados pelo Decreto de Limite Financeiro</t>
  </si>
  <si>
    <t>CPPOF - 14</t>
  </si>
  <si>
    <t>Monitoramento da execução dos Limites de Pagamentos autorizados pela STN</t>
  </si>
  <si>
    <t>CPPOF - 15</t>
  </si>
  <si>
    <t>* Nota: as entregas são temas constantes do calendário orçamentário e financeiro e, que promovem atividades específicas durante o exercício financeiro.</t>
  </si>
  <si>
    <t>Atividades</t>
  </si>
  <si>
    <t>Tempo de execução da atividade em tele trabalho (horas)</t>
  </si>
  <si>
    <t>DISG</t>
  </si>
  <si>
    <t>Gestão Contratual para os Processos de Pagamento Mensais</t>
  </si>
  <si>
    <t>Elaboração de Relatório de Fiscalização Técnica</t>
  </si>
  <si>
    <t>Relatório</t>
  </si>
  <si>
    <t>8 </t>
  </si>
  <si>
    <t>4 </t>
  </si>
  <si>
    <t>Elaboração de Relatório Circunstanciado de Fiscalização Administrativa</t>
  </si>
  <si>
    <t>Elaboração de Relatório de Pagamento</t>
  </si>
  <si>
    <t>1 </t>
  </si>
  <si>
    <t>Gestão para o acompanhamento contratual</t>
  </si>
  <si>
    <t>Suporte às Repactuações</t>
  </si>
  <si>
    <t>Planilha</t>
  </si>
  <si>
    <t>41 </t>
  </si>
  <si>
    <t>20 </t>
  </si>
  <si>
    <t>Elaboração de Documentação referente às renovações contratuais</t>
  </si>
  <si>
    <t>Nota Técnica/Ofício</t>
  </si>
  <si>
    <t>Elaboração de Aditivos Contratuais</t>
  </si>
  <si>
    <t>Nota Técnica</t>
  </si>
  <si>
    <t>40 </t>
  </si>
  <si>
    <t>Elaboração de demais documentos referente aos Contratos Administrativos</t>
  </si>
  <si>
    <t>Análise de pedidos de liberação de Conta Vinculada</t>
  </si>
  <si>
    <t>Planejamento das Contratações</t>
  </si>
  <si>
    <t>Elaboração de Documento de Formalização da Demanda</t>
  </si>
  <si>
    <t>Documento de Formalização da Demanda</t>
  </si>
  <si>
    <t>Elaboração de Estudo Técnico Preliminar</t>
  </si>
  <si>
    <t>Estudo Técnico Preliminar</t>
  </si>
  <si>
    <t>Elaboração de Termo de Referência ou Projeto Básico</t>
  </si>
  <si>
    <t>Termo de Referência/Projeto Básico</t>
  </si>
  <si>
    <t>Elaboração dos Atendimentos da CONJUR</t>
  </si>
  <si>
    <t>24 </t>
  </si>
  <si>
    <t>08 </t>
  </si>
  <si>
    <t>Acompanhar/registrar as movimentações de Terceirizados: admissões, demissões, realocações</t>
  </si>
  <si>
    <t>Sempre em fluxo</t>
  </si>
  <si>
    <t>Elaboração de Dispensas</t>
  </si>
  <si>
    <t>Projeto Básico</t>
  </si>
  <si>
    <t>Movimentação de Terceirizados</t>
  </si>
  <si>
    <t>Processos de Pagamento Mensais</t>
  </si>
  <si>
    <t>Acompanhamento/Fiscalização Contratual</t>
  </si>
  <si>
    <t>Solicitação de emissão de notas de empenho, reforço de empenho, reserva orçamentária, descentralização orçamentária</t>
  </si>
  <si>
    <t>Formulário</t>
  </si>
  <si>
    <t>Elaboração de relatório de gestão fiscalizatória</t>
  </si>
  <si>
    <t>Documento de Formalização da Demanda - DFD</t>
  </si>
  <si>
    <t>Estudo Técnico Preliminar - ETP</t>
  </si>
  <si>
    <t>Elaboração de Mapa de Riscos</t>
  </si>
  <si>
    <t>Mapa de Riscos</t>
  </si>
  <si>
    <t>Elaboração de Termo de Referência</t>
  </si>
  <si>
    <t>Termo de Referência</t>
  </si>
  <si>
    <t>Rotinas do Serviço Público</t>
  </si>
  <si>
    <t>Elaboração de Ofícios</t>
  </si>
  <si>
    <t>Elaboração de Notas Técnicas</t>
  </si>
  <si>
    <t>Elaboração de Relatórios</t>
  </si>
  <si>
    <t>Elaboração de Despachos</t>
  </si>
  <si>
    <t>Despacho</t>
  </si>
  <si>
    <t>CIMP</t>
  </si>
  <si>
    <t>Resposta às demandas de órgãos de controle, controle interno, SIC.</t>
  </si>
  <si>
    <t>Ofícios</t>
  </si>
  <si>
    <t>Média para alta</t>
  </si>
  <si>
    <t>Elaboração de documentos orientativos sobre os procedimentos a serem adotados pelos usuários para obtenção de serviços no setor</t>
  </si>
  <si>
    <t>Manuais</t>
  </si>
  <si>
    <t>Fluxogramas Bizagi</t>
  </si>
  <si>
    <t>Tabelas de macroprocessos</t>
  </si>
  <si>
    <t>Baixa para média</t>
  </si>
  <si>
    <t>Planejamento de contratações no comprasnet</t>
  </si>
  <si>
    <t>Documento de formalização de demanda - DFD</t>
  </si>
  <si>
    <t>Elaboração de estudo preliminar a contratação</t>
  </si>
  <si>
    <t>Estudo Preliminar a Contratação - EPT</t>
  </si>
  <si>
    <t>Elaboração de Projeto Básico</t>
  </si>
  <si>
    <t>Elaboração de Relatório da fiscalização</t>
  </si>
  <si>
    <t>Relatório da fiscalização</t>
  </si>
  <si>
    <t>Elaboração de Relatório de pagamentos</t>
  </si>
  <si>
    <t>Relatório de pagamentos</t>
  </si>
  <si>
    <t>Formulário de Empenhos</t>
  </si>
  <si>
    <t>Elaboração de relatório de Gestão fiscalizatória</t>
  </si>
  <si>
    <t>Relatório  (Textuais e Apresentações para suporte a tomada de decisões).</t>
  </si>
  <si>
    <t>Atas</t>
  </si>
  <si>
    <t>Abertura de Ordens de serviços</t>
  </si>
  <si>
    <t>Ordem de Serviço</t>
  </si>
  <si>
    <t>Relatório de produtividade</t>
  </si>
  <si>
    <t>Relatórios  (Textuais e Apresentações para suporte a tomada de decisões).</t>
  </si>
  <si>
    <t>Elaboração de Layouts</t>
  </si>
  <si>
    <t>Layout</t>
  </si>
  <si>
    <t>Participação como membro de comissões</t>
  </si>
  <si>
    <t>Mapeamento de dados (Planilhas de excel, Painéis analíticos, Cruzamento de dados e Gráficos).</t>
  </si>
  <si>
    <t>Relatórios (Textuais e Apresentações para suporte a tomada de decisões).</t>
  </si>
  <si>
    <t xml:space="preserve"> Nota Técnicas</t>
  </si>
  <si>
    <t>Rotinas do funcionalismo público</t>
  </si>
  <si>
    <t>Homologação de frequências</t>
  </si>
  <si>
    <t>Homologação de férias</t>
  </si>
  <si>
    <t xml:space="preserve">Baixa </t>
  </si>
  <si>
    <t>Avaliação Desempenho</t>
  </si>
  <si>
    <t>CAMP</t>
  </si>
  <si>
    <t>aquisição, em conformidade com a Lei, de bens patrimoniais e serviços para atender as necessidades do Mtur.</t>
  </si>
  <si>
    <t>média para alta</t>
  </si>
  <si>
    <t>planejar, coordenar, orientar e supervisionar a execução das atividades referentes à bens patrimôniais e almoxarifado, no âmbito do Ministério.</t>
  </si>
  <si>
    <t>macro gestão da política de bens patrimoniais e do almoxarifado. Produção de relatórios sobre a movimentação dos bens e entregas.</t>
  </si>
  <si>
    <t>elaborar, quando solicitado, atestado de capacidade técnica a fornecedor ou prestador de serviço.</t>
  </si>
  <si>
    <t>elaboração de atestados de capacidade técnica.</t>
  </si>
  <si>
    <t>elaborar, quando solicitado, declarações sobre o uso e a responsabilidade sobre os bens patrimoniais.</t>
  </si>
  <si>
    <t>elaboração de declarações sobre uso e responsabilidade sobre os bens patrimoniais.</t>
  </si>
  <si>
    <t>baixo</t>
  </si>
  <si>
    <t>processar os pedidos de compras e providenciar a aquisição de materiais de expediente.</t>
  </si>
  <si>
    <t>realizar aquisições de materiais de expediente,</t>
  </si>
  <si>
    <t>elaborar minutas de editais, contratos e outros instrumentos congêneres.</t>
  </si>
  <si>
    <t>Elaboração de minutas de documentos diversos.</t>
  </si>
  <si>
    <t>providenciar a publicação de editais de licitação, contratos, termos aditivos e instrumentos congêneres na imprensa oficial.</t>
  </si>
  <si>
    <t>publicidade de atos no DOU.</t>
  </si>
  <si>
    <t>analisar e instruir processos de pagamento ou de ajustes de preços e de equilíbrio econômico financeiro.</t>
  </si>
  <si>
    <t>análises e processos instruídos conforme a Lei.</t>
  </si>
  <si>
    <t>classificar, registrar e cadastrar bens patrimoniais móveis e imóveis, obedecendo aos procedimentos do sistema de patrimônio.</t>
  </si>
  <si>
    <t>bens patrimoniais cadastrados, conforme os parâmetros requeridos por sistema e conforme as normas gerais.</t>
  </si>
  <si>
    <t>inventariar bens móveis, controlar suas entradas e saídas, determinar níveis de reposição, de acordo com o seu estado físico, e cuidar da segurança e conservação daqueles sob sua responsabilidade.</t>
  </si>
  <si>
    <t>controle da movimentação de bens patrimoniais e preservação em bom estado de conservação.</t>
  </si>
  <si>
    <t>prestar suporte ao trabalho das Comissões de Inventário</t>
  </si>
  <si>
    <t>Apoio administrativo e com serviço de carregadores/montadores aos trabalhos das comissões da gestão patrimonial.</t>
  </si>
  <si>
    <t>média</t>
  </si>
  <si>
    <t>elaborar o Relatório Mensal de Almoxarifado - RMA, que contemple entradas e saídas de material, e o Relatório Mensal de Movimentação de Bens Móveis - RMB, que contenha as ocorrências de incorporação e baixas patrimoniais, para fins de conformidade físico-contábil.</t>
  </si>
  <si>
    <t>relatórios elaborados conforme as normas.</t>
  </si>
  <si>
    <t>proceder à alienação dos bens destinados ao desfazimento, conforme deliberação de comissão especial.</t>
  </si>
  <si>
    <t>bens destinados conforme as normas.</t>
  </si>
  <si>
    <t>manter atualizadas as relações de materiais estocáveis, de consumo e permanentes.</t>
  </si>
  <si>
    <t>planilhamento de todas as etradas e saídas de materiais.</t>
  </si>
  <si>
    <t>Ganho de produtividade (Horas)</t>
  </si>
  <si>
    <t>STII - 01</t>
  </si>
  <si>
    <t>Prospectar novas soluções de TI para atendimento de necessidades de negócio do Ministério</t>
  </si>
  <si>
    <t>Estudo, apresentação, relatório, Nota Técnica, Informação, Parecer, Diagnóstico, Apresentação, Planilha, Relatórios, Informações, Ofícios, E-mail</t>
  </si>
  <si>
    <t>STII - 02</t>
  </si>
  <si>
    <t>Atuar no mapeamento e melhorias de processos de TIC (por processo)</t>
  </si>
  <si>
    <t>Oficios, Nota técnicas, analises, e-mails, relatórios, registro em ferramenta gestão de processos</t>
  </si>
  <si>
    <t>STII - 03</t>
  </si>
  <si>
    <t>Atuar na gestão e acompanhamento de projetos de TIC (por projeto)</t>
  </si>
  <si>
    <t>Decisão de abertura de projetos-DAP,  História de Usuário/levantamento de requisitos, artefatos de sistemas, registro de chamados, Nota técnicas, análises, e-mails, relatórios, atas de reunião, registro em ferramenta de gestão e acompanhamento de projetos</t>
  </si>
  <si>
    <t>STII - 04</t>
  </si>
  <si>
    <t>Atuar na Contratação de bens e serivços de TIC (por contratação)</t>
  </si>
  <si>
    <t>Documento de Oficialização da Demanda, Estudo Técnico Preliminar, Mapa de Gerenciamento de Riscos, Mapa de Pesquisa de Preços, Oficios, Nota técnicas, analises, e-mails, relatórios, atas de reunião, registro em ferramenta de contratação</t>
  </si>
  <si>
    <t>STII - 05</t>
  </si>
  <si>
    <t>Atuar na elaboração/atualização de políticas, normas e manuais técnicos</t>
  </si>
  <si>
    <t>Políticas, Normas, manuais, Oficios, Nota técnicas, análises, e-mails, relatórios, atas de reunião</t>
  </si>
  <si>
    <t>STII - 06</t>
  </si>
  <si>
    <t xml:space="preserve">Atuar na capacitação, treinamento, orientação e conscientização das áreas do MinC </t>
  </si>
  <si>
    <t>Apresentação; Roteiro de oficina/treinamento, Nota técnicas, analises, e-mails, relatórios, atas de reunião, lista de presença</t>
  </si>
  <si>
    <t>STII - 07</t>
  </si>
  <si>
    <t>Atuar no apoio a gestão de segurança e privacidade dos dados</t>
  </si>
  <si>
    <t>Estudo, relatório, Nota Técnica, Informação, Parecer, Diagnóstico, Apresentação, Planilha, Relatórios, Informações, Ofícios, E-mail, atas de reunião</t>
  </si>
  <si>
    <t>STII - 08</t>
  </si>
  <si>
    <t>Atuar na Elaboração do Plano Diteror de Tecnologia da Informação - PDTIC (sob demanda)</t>
  </si>
  <si>
    <t>STII - 09</t>
  </si>
  <si>
    <t>Secretariar o Comitê de Governança Digital e Segurança de Informação (sob demanda)</t>
  </si>
  <si>
    <t>STII - 10</t>
  </si>
  <si>
    <t>Acompanhar e monitorar o Plano Diteror de Tecnologia da Informação - PDTIC</t>
  </si>
  <si>
    <t>STII - 11</t>
  </si>
  <si>
    <t>Atuar na elaboração/revisão do Plano de Tranformação Digital - PTD (sob demanda)</t>
  </si>
  <si>
    <t>STII - 12</t>
  </si>
  <si>
    <t>Acompanhar e monitorar  do Plano de Tranformação Digital - PTD</t>
  </si>
  <si>
    <t>STII - 13</t>
  </si>
  <si>
    <t>Apoiar ações da coordenação, das coordenações gerais ou do gabinete da STII (sob demanada)</t>
  </si>
  <si>
    <t>STII - 14</t>
  </si>
  <si>
    <t xml:space="preserve">Atendimento das demandas dos órgãos de controle </t>
  </si>
  <si>
    <t>STII - 15</t>
  </si>
  <si>
    <t>Atendimento das demandas do Serviço de Informação ao Cidadão-SIC, da Secretaria de Governo Digital - SGD/ME e das demais entidades externas</t>
  </si>
  <si>
    <t>STII - 16</t>
  </si>
  <si>
    <t>Acompanhar, monitorar e consolidar o processos de pagamento dos contratos de TIC</t>
  </si>
  <si>
    <t xml:space="preserve"> relatório, Nota Técnica, Informação, Parecer, Diagnóstico, Apresentação, Planilha, Relatórios, Informações, Ofícios, E-mail, atas de reunião</t>
  </si>
  <si>
    <t>STII - 17</t>
  </si>
  <si>
    <t>Atuar na elaboração de comunicações de TIC (sob demanda)</t>
  </si>
  <si>
    <t>Atas de reuniões, emails e comunicados realizados</t>
  </si>
  <si>
    <t>Baixo</t>
  </si>
  <si>
    <t>STII - 18</t>
  </si>
  <si>
    <t>Apoiar na elaboração, revisão e acompanhamento do Orçamento e Plano Anual de Contratações de TIC</t>
  </si>
  <si>
    <t xml:space="preserve"> relatório, Nota Técnica, Informação, Parecer, Diagnóstico, Apresentação, Planilha, Relatórios, Informações, Ofícios, E-mail, atas de reunião, Plano anuam de contratações</t>
  </si>
  <si>
    <t>STII - 19</t>
  </si>
  <si>
    <t>Atuar na elaboração/revisão do Relatorio de Gestão de TIC (sob demanda)</t>
  </si>
  <si>
    <t>Relatorio de Gestão, emails, planilhas, graficos</t>
  </si>
  <si>
    <t>STII - 20</t>
  </si>
  <si>
    <t>Assuntos administrativos: pessoal, patrimonio, documentos etc... (por atividade)</t>
  </si>
  <si>
    <t>Documentos internos elaborados no SEI</t>
  </si>
  <si>
    <t>STII - 21</t>
  </si>
  <si>
    <t>Gestão de Equipe (mensal)</t>
  </si>
  <si>
    <t>Planejamento de atividades e tarefas, gestão e controle de equipe, oficios, emails, atas de reunião</t>
  </si>
  <si>
    <t>STII - 22</t>
  </si>
  <si>
    <t>Apoio às áreas Técnicas de TIC. (sob demanda)</t>
  </si>
  <si>
    <t>STII - 23</t>
  </si>
  <si>
    <t>Acompanhar a Fase Externa de Seleção do Fornecedor dos processos de contratações de TIC (por contratação)</t>
  </si>
  <si>
    <t>STII - 24</t>
  </si>
  <si>
    <t>Atuar na gestão e fiscalização de contratos de serviços e bens de TIC (por contrato)</t>
  </si>
  <si>
    <t>Termo de Recebimento Provisório, Termo de Recebimento Definitivo,  Oficios, Nota técnicas, analises, e-mails, relatórios, Ordens de Serviço, Termos de Ateste, atas de reunião, registros em ferramenta de gestão e fiscalização de contratos</t>
  </si>
  <si>
    <t>STII - 25</t>
  </si>
  <si>
    <t>Apoiar as ações da coordenação, coordenação geral e gabinete da STII (sob demanada)</t>
  </si>
  <si>
    <t>STII - 26</t>
  </si>
  <si>
    <t>Atendimento das demandas do Serviço de Informação ao Cidadão-SIC, da Secretaria de Governo Digital - SGD/ME e demais entidades externas</t>
  </si>
  <si>
    <t>STII - 27</t>
  </si>
  <si>
    <t>Acompanhar e monitorar a execução orçamentária e financeira dos contratos de TIC</t>
  </si>
  <si>
    <t>STII - 28</t>
  </si>
  <si>
    <t>Registro de Conformidade de Gestão</t>
  </si>
  <si>
    <t>Relatório, Informação, Parecer, Diagnóstico, Relatórios, Informações, Ofícios, E-mail</t>
  </si>
  <si>
    <t>CGSOL - 01</t>
  </si>
  <si>
    <t>Documento de Oficialização da Demanda, Estudo Técnico Preliminar, Mapa de Gerenciamento de Riscos, Mapa de Pesquisa de Preços, Oficios, Nota técnicas, analises, e-mails, relatórios, atas de reunião, registro em ferramenta de contratação, Termo de ReferÊncia.</t>
  </si>
  <si>
    <t>CGSOL - 02</t>
  </si>
  <si>
    <t>CGSOL - 03</t>
  </si>
  <si>
    <t>CGSOL - 04</t>
  </si>
  <si>
    <t>Atuar na gestão e fiscalização de contratos de bens e serviços de TIC (por contrato)</t>
  </si>
  <si>
    <t>Termo de Recebimento Provisório, Termo de Recebimento Definitivo,  Oficios, Nota técnicas, analises, pesquisa de preço para fins de prorrogação contratual, e-mails, relatórios, Ordens de Serviço, Termos de Ateste, atas de reunião, registros em ferramenta de gestão e fiscalização de contratos</t>
  </si>
  <si>
    <t>CGSOL - 05</t>
  </si>
  <si>
    <t>Oficios, Nota técnicas, analises, e-mails, relatórios, registro em ferramenta gestão de processos, especificação de processos e metodologias.</t>
  </si>
  <si>
    <t>CGSOL - 06</t>
  </si>
  <si>
    <t>Decisão de abertura de projetos-DAP,  História de Usuário/levantamento de requisitos, artefatos de sistemas, registro de chamados, Nota técnicas, analises, e-mails, relatórios, atas de reunião, registro em ferramenta de gestão e acompanhamento de projetos</t>
  </si>
  <si>
    <t>CGSOL - 07</t>
  </si>
  <si>
    <t>Politicas, Normas, manuais, Oficios, Nota técnicas, analises, e-mails, relatórios, atas de reunião</t>
  </si>
  <si>
    <t>CGSOL - 08</t>
  </si>
  <si>
    <t>CGSOL - 09</t>
  </si>
  <si>
    <t>CGSOL - 10</t>
  </si>
  <si>
    <t>CGSOL - 11</t>
  </si>
  <si>
    <t>CGSOL - 12</t>
  </si>
  <si>
    <t>CGSOL - 13</t>
  </si>
  <si>
    <t>CGSOL - 14</t>
  </si>
  <si>
    <t>CGSOL - 15</t>
  </si>
  <si>
    <t>CGSOL - 16</t>
  </si>
  <si>
    <t>CGSOL - 17</t>
  </si>
  <si>
    <t>CGSOL - 18</t>
  </si>
  <si>
    <t>Atuar nas fases de do ciclo de vida  e disciplinas referentes ao desenvolvimento e sustentação de sistemas, portais e aplicativos</t>
  </si>
  <si>
    <t>Elicitação de requisitos, arquitetura de sistemas, codificação, testes, implantação, gerencia de configuração e ambiente devops.</t>
  </si>
  <si>
    <t>CGSOL - 19</t>
  </si>
  <si>
    <t>Atuar no processo de orientação e acompanhamento dos usuários e requisitantes de serviços referentes ao desenvolvimento e suporte aos sistemas, portais e aplicativos.</t>
  </si>
  <si>
    <t>Atas de reuniões, e-mails, Informações, Orientações, Manuais/guias, validação e homologação assistida .</t>
  </si>
  <si>
    <t>CGSOL - 20</t>
  </si>
  <si>
    <t>Desenvolver, avaliar e manter Documentação e
Metadados.</t>
  </si>
  <si>
    <t xml:space="preserve">Serviços ou atividades que tem o objetivo de criar e manter a documentação e metadados do ambiente de banco de dados do Ministério. </t>
  </si>
  <si>
    <t>CGSOL - 21</t>
  </si>
  <si>
    <t xml:space="preserve">Projetar Banco de Dados. </t>
  </si>
  <si>
    <t xml:space="preserve">Serviços ou atividades que tem o objetivo de criar e manter banco de dados no Ministério. </t>
  </si>
  <si>
    <t>CGSOL - 22</t>
  </si>
  <si>
    <t xml:space="preserve">Projetar Técnicas de Acesso e integração de
dados. </t>
  </si>
  <si>
    <t xml:space="preserve">Serviços que serão demandados para desenvolvimento de soluções de integração ou
ingestão de dados e banco de dados, de origem externa ou interna no Ministério para obter ou compartilhar dados. </t>
  </si>
  <si>
    <t>CGSOL - 23</t>
  </si>
  <si>
    <t>Executar Inspeções em qualidade de dados, banco
de dados e modelos e dados.</t>
  </si>
  <si>
    <t xml:space="preserve">Serviços que serão demandados para fins de examinar e verificar a qualidade dos
dados e Banco de dados do Ministério. </t>
  </si>
  <si>
    <t>CGSOL - 24</t>
  </si>
  <si>
    <t xml:space="preserve">Executar Processos para Segurança e Qualidade de Dados e Banco de Dados. </t>
  </si>
  <si>
    <t xml:space="preserve">Serviços que serão demandados para apoio aos processos de segurança dos dados e
banco de dados. </t>
  </si>
  <si>
    <t>CGSOL - 25</t>
  </si>
  <si>
    <t>Desenvolver Projeto de Solução de Business
Intelligence</t>
  </si>
  <si>
    <t xml:space="preserve">Serviço ou atividades que compreende o desenvolvimento de projetos de Data
Warehouse (DW) da modelagem ao desenvolvimento dos Dashboards de Business
Intelligence (BI). </t>
  </si>
  <si>
    <t>CGSOL - 26</t>
  </si>
  <si>
    <t>Apoiar na Sustentação de Soluções de Business
Intelligence.</t>
  </si>
  <si>
    <t>Serviço ou atividades que compreende as necessidades de sustentação dos
produtos de Data Warehouse (DW) e Business Intelligence (BI).</t>
  </si>
  <si>
    <t>CGINF - 01</t>
  </si>
  <si>
    <t>CGINF - 02</t>
  </si>
  <si>
    <t>CGINF - 03</t>
  </si>
  <si>
    <t>CGINF - 04</t>
  </si>
  <si>
    <t>Atuar na gestão e fiscalização de contratos de serviços de TIC (por contrato)</t>
  </si>
  <si>
    <t>CGINF - 05</t>
  </si>
  <si>
    <t>Atuar na gestão e fiscalização de contratos de bens de TIC (por contrato)</t>
  </si>
  <si>
    <t>CGINF - 06</t>
  </si>
  <si>
    <t>CGINF - 07</t>
  </si>
  <si>
    <t>CGINF - 08</t>
  </si>
  <si>
    <t>CGINF - 09</t>
  </si>
  <si>
    <t>CGINF - 10</t>
  </si>
  <si>
    <t>Atuar na identificação e gestão do inventário de ativos de segurança</t>
  </si>
  <si>
    <t>CGINF - 11</t>
  </si>
  <si>
    <t>Atuar na gestão contínua de vulnerabilidades</t>
  </si>
  <si>
    <t>CGINF - 12</t>
  </si>
  <si>
    <t>Atuar na gestão de resposta a incidentes e ataques cibernéticos ou derivados do comportamento do usuário</t>
  </si>
  <si>
    <t>CGINF - 13</t>
  </si>
  <si>
    <t>Atuar na gestão para reestabelecimento dos serviços e sistemas de Tecnologia da Informação. (por ocorrência)</t>
  </si>
  <si>
    <t>CGINF - 14</t>
  </si>
  <si>
    <t>CGINF - 15</t>
  </si>
  <si>
    <t>CGINF - 16</t>
  </si>
  <si>
    <t>CGINF - 17</t>
  </si>
  <si>
    <t>CGINF - 18</t>
  </si>
  <si>
    <t>CGINF - 19</t>
  </si>
  <si>
    <t>CGINF - 20</t>
  </si>
  <si>
    <t>CGINF - 21</t>
  </si>
  <si>
    <t>CGINF - 22</t>
  </si>
  <si>
    <t>CGINF - 23</t>
  </si>
  <si>
    <t>CGINF - 24</t>
  </si>
  <si>
    <t>CGINF - 25</t>
  </si>
  <si>
    <t>Atendimento das demandas dos órgãos de controle (sob demanda)</t>
  </si>
  <si>
    <t>CGINF - 26</t>
  </si>
  <si>
    <t>Abertura de chamados e acompanhamento das demandas através do Portal CTISMART e SEI</t>
  </si>
  <si>
    <t>Chamados finalizados e Documentos internos elaborados no SEI</t>
  </si>
  <si>
    <t>CGINF - 27</t>
  </si>
  <si>
    <t>Atuar no suporte e configurações do SEI</t>
  </si>
  <si>
    <t>Atendimentos realizados, incidentes solucionados, parametrizações realizadas</t>
  </si>
  <si>
    <t>Ganho percentual de produvidade</t>
  </si>
  <si>
    <t>SEEC</t>
  </si>
  <si>
    <t xml:space="preserve">Atividades administrativas </t>
  </si>
  <si>
    <t>Relatório Técnico</t>
  </si>
  <si>
    <t xml:space="preserve">Atendimento de demandas internas/externas </t>
  </si>
  <si>
    <t>Registro de Atendimento</t>
  </si>
  <si>
    <t xml:space="preserve">Análises e tratamento de dados de sistemas </t>
  </si>
  <si>
    <t>Documento Técnico</t>
  </si>
  <si>
    <t xml:space="preserve">Desenvolvimento de projetos </t>
  </si>
  <si>
    <t xml:space="preserve">Acompanhamento de convênios </t>
  </si>
  <si>
    <t xml:space="preserve">Celebração e acompanhamento de cooperação </t>
  </si>
  <si>
    <t xml:space="preserve">Atividades de articulação e parcerias </t>
  </si>
  <si>
    <t xml:space="preserve">Monitoramento de Empreendimentos </t>
  </si>
  <si>
    <t xml:space="preserve">Atividades de análises de empreendimentos </t>
  </si>
  <si>
    <t>Subunidade</t>
  </si>
  <si>
    <t>Gabinete da Secretaria-Executiva (GSE)</t>
  </si>
  <si>
    <t>Análise, instrução e/ou acompanhamento de solicitações de afastamento do país até o envio do ato para publicação, incluindo a elaboração de Nota Informativa e Minuta de Despacho.</t>
  </si>
  <si>
    <t>E-mail, Ofício, Nota Informativa, Nota Técnica, Formulário, Agenda e/ou Minuta de Despacho</t>
  </si>
  <si>
    <t>4h</t>
  </si>
  <si>
    <t>6h</t>
  </si>
  <si>
    <t>12h</t>
  </si>
  <si>
    <t>Envio de portarias, despachos, editais, notificações e demais atos para publicação no Diário Oficial da União - D.O.U.</t>
  </si>
  <si>
    <t>Extrato de publicação</t>
  </si>
  <si>
    <t>1h</t>
  </si>
  <si>
    <t>Atendimento às demandas de órgãos de controle interno e externo, bem como de órgãos judiciais.</t>
  </si>
  <si>
    <t>Ofício, Ofício-Circular e/ou Nota Técnica e planilha</t>
  </si>
  <si>
    <t>2h</t>
  </si>
  <si>
    <t>10h</t>
  </si>
  <si>
    <t>40h</t>
  </si>
  <si>
    <t>60h</t>
  </si>
  <si>
    <t>Análise e elaboração de atos de pessoal, tais como cessão, requisição, nomeação, exoneração, substituição, entre outros.</t>
  </si>
  <si>
    <t>E-mail, Ofício e/ou planilha</t>
  </si>
  <si>
    <t>Envio e acompanhamento de consulta no SINC.</t>
  </si>
  <si>
    <t>Espelho do SINC</t>
  </si>
  <si>
    <t>Análise e produção de termos de referência no âmbito da Cooperação Técnica Internacional OEI/BRA /22/001 - "Fortalecimento dos Instrumentos das Políticas para o Setor Cultural" com a Organização das Nações Unidas para a Educação, a Ciência e a Cultura - UNESCO.</t>
  </si>
  <si>
    <t>Termo de Referência, Ofício, Ofício-Circular, Nota Técnica, Ata e resumo</t>
  </si>
  <si>
    <t>Entregas Esperadas</t>
  </si>
  <si>
    <t>Tempo de execução em regime presencial (horas)</t>
  </si>
  <si>
    <t>Tempo de execução em regime teletrabalho (horas)</t>
  </si>
  <si>
    <t xml:space="preserve">Ganho de percentual de produtividade estalecido </t>
  </si>
  <si>
    <t>Atendimento de demandas do E-Sic e Fala.BR</t>
  </si>
  <si>
    <t>Elaboração de documentos diversos (Ofícios, Minutas, Despachos, Editais, Portaria etc)</t>
  </si>
  <si>
    <t>Monitoramento da caixa de e-mail funcional</t>
  </si>
  <si>
    <t>Publicações no Diário Oficial da União e do Boletim de Gestão de Pessoas</t>
  </si>
  <si>
    <t>-</t>
  </si>
  <si>
    <t>Atendimento de 100% das demandas</t>
  </si>
  <si>
    <t>COGEP/CAFU - 05</t>
  </si>
  <si>
    <t>Gestão dos processos no sistema Sei</t>
  </si>
  <si>
    <t>Dar as devidas tratativas a 100% dos processos recebidos e oriundos desta unidade</t>
  </si>
  <si>
    <t>COGEP/CAFU - 06</t>
  </si>
  <si>
    <t>Atendimento telefônico, por e-mail e ao público interno e externo</t>
  </si>
  <si>
    <t>COGEP/CAFU - 07</t>
  </si>
  <si>
    <t>Elaboração de documentos diversos (Notas Técnicas, Ofícios, Minutas, Planilhas, Certidões, Declarações...)</t>
  </si>
  <si>
    <t>Elaboração de todos os documentos que foram demanandos e de competência desta Coordenação</t>
  </si>
  <si>
    <t>COGEP/CAFU - 08</t>
  </si>
  <si>
    <t>Estrutura Organizacional (Siorg e Eorg)</t>
  </si>
  <si>
    <t>Atualização da Estrutura Organizacional nos sistema Siorg e Eorg</t>
  </si>
  <si>
    <t>COGEP/CAFU - 09</t>
  </si>
  <si>
    <t>Operacionalização do E-social</t>
  </si>
  <si>
    <t>Envio de informações cadastrais à Receita Federal</t>
  </si>
  <si>
    <t>COGEP/CAFU - 10</t>
  </si>
  <si>
    <t>Operacionalização do sistema Sisref (perfil RH)</t>
  </si>
  <si>
    <t>Atendimento das demandas referentes ao Sisref</t>
  </si>
  <si>
    <t>COGEP/CAFU - 11</t>
  </si>
  <si>
    <t>Gestão da frequência dos servidores cedidos</t>
  </si>
  <si>
    <t>Manter a frequência dos servidores cedidos atualizada</t>
  </si>
  <si>
    <t>COGEP/CAFU - 12</t>
  </si>
  <si>
    <t>Atualização das planilhas de gestão</t>
  </si>
  <si>
    <t xml:space="preserve">Manter planilhas de gestão atualizadas cofnorme publicações no DOU e Boletim de Pessoal e Serviço </t>
  </si>
  <si>
    <t>COGEP/CAFU - 13</t>
  </si>
  <si>
    <t>Procedimentos de movimentação de servidores</t>
  </si>
  <si>
    <t>Efetivação das movimentações de servidores</t>
  </si>
  <si>
    <t>COGEP/CAFU - 14</t>
  </si>
  <si>
    <t>Procedimentos sistêmicos referentes às férias dos servidores (programação, reprogramação, interrupção e cancelamento e orientações gerais)</t>
  </si>
  <si>
    <t>Atendimento de 100% das demandas de férias</t>
  </si>
  <si>
    <t>COGEP/CAFU - 15</t>
  </si>
  <si>
    <t>Elaboração do Boletim de Pessoal e Serviço mensal</t>
  </si>
  <si>
    <t>Publicação do Boletim de Pessoal e Serviço mensal</t>
  </si>
  <si>
    <t>COGEP/CAFU - 16</t>
  </si>
  <si>
    <t>Procedimentos sistêmicos de licenças e afastamentos diversos</t>
  </si>
  <si>
    <t>Lançamento de afastamento e licenças nos sistemas</t>
  </si>
  <si>
    <t>COGEP/CAFU - 17</t>
  </si>
  <si>
    <t>Operacionalização de nomeações e exonerações, bem como, de designações e dispensas no sistema Siape/E-Siape</t>
  </si>
  <si>
    <t>Efetivação nos sistemas</t>
  </si>
  <si>
    <t>COGEP/CAFU - 18</t>
  </si>
  <si>
    <t>Operacionalização do módulo requerimento do sistema Sigepe/Sougov</t>
  </si>
  <si>
    <t>Acompanhamento e atendimento de no mínimo 90% dos requerimentos</t>
  </si>
  <si>
    <t>COGEP/CAFU - 19</t>
  </si>
  <si>
    <t>Inclusão de documentos no sistema de Assentamento Funcional Digital (AFD)</t>
  </si>
  <si>
    <t xml:space="preserve">Atualização da pasta funcional dos servidores </t>
  </si>
  <si>
    <t>COGEP/CAFU - 20</t>
  </si>
  <si>
    <t>Arquivamento de documentos físicos recebidos</t>
  </si>
  <si>
    <t>COGEP/CAFU - 21</t>
  </si>
  <si>
    <t>Entrega de botons</t>
  </si>
  <si>
    <t>COGEP/CAFU - 22</t>
  </si>
  <si>
    <t>Confecção e entrega de crachás</t>
  </si>
  <si>
    <t>Atividades Macros</t>
  </si>
  <si>
    <t>Ganho percentual de produtividade estabelecido (%)</t>
  </si>
  <si>
    <t>COGEP/COBEN-01</t>
  </si>
  <si>
    <t>Assistência à Saúde suplementar</t>
  </si>
  <si>
    <t>Divulgar atos normativos para realizar a  Prestação de contas relativa ao ressarcimento de Per capita</t>
  </si>
  <si>
    <t>Normativos divulgados.</t>
  </si>
  <si>
    <t>Não há</t>
  </si>
  <si>
    <t xml:space="preserve">Receber pelo módulo requerimento a comprovação anual de pagamento de despesa com Plano de Saúde para receber Per Capita </t>
  </si>
  <si>
    <t>Documentação analisada retorno da Per Capita.</t>
  </si>
  <si>
    <t>4,5h</t>
  </si>
  <si>
    <t xml:space="preserve">4,5h </t>
  </si>
  <si>
    <t>Analisar as demandas de Adesão, alteração, migração e cancelamento dos Planos de Saúde dos convênios GEAP e ASSEFAZ</t>
  </si>
  <si>
    <t>Demandas atendidas.</t>
  </si>
  <si>
    <t>Analisar as Faturas dos Convênios GEAP e ASSEFAZ para pagamento da Per Capita à Operadora</t>
  </si>
  <si>
    <t>Faturas conferidas, se for o caso, efetuado pagamento.</t>
  </si>
  <si>
    <t>8,5h</t>
  </si>
  <si>
    <t>15h</t>
  </si>
  <si>
    <t>Analisar Per Capita referente a pagamentos do exercício e exercícios anteriores e restituição ao erário</t>
  </si>
  <si>
    <t>Conferidas e pagamentos da per Capita.</t>
  </si>
  <si>
    <t xml:space="preserve">15h </t>
  </si>
  <si>
    <t>Incluir e excluir  Per Capita de auxílio saúde e realizar acertos financeiros</t>
  </si>
  <si>
    <t>Pagamentos ou restituição de Per Capita.</t>
  </si>
  <si>
    <t>Receber e solicitar documentos de Plano de saúde por meio do módulo Requerimento/SIGEPE para incluir a Per Capita</t>
  </si>
  <si>
    <t>Documentação recebida e analisada.</t>
  </si>
  <si>
    <t xml:space="preserve">2h </t>
  </si>
  <si>
    <t>Solicitar compra de vacinas para gripe por meio de licitação</t>
  </si>
  <si>
    <t>Vacinas aplicadas.</t>
  </si>
  <si>
    <t>41h</t>
  </si>
  <si>
    <t>COGEP/COBEN - 02</t>
  </si>
  <si>
    <t>Atestados médicos e odontológicos</t>
  </si>
  <si>
    <t>Analisar e lançar os  atestados administrativos no módulo SIASS</t>
  </si>
  <si>
    <t>Lançamentos incluídos no SIASS.</t>
  </si>
  <si>
    <t>Analisar e encaminhar  os atestados médicos e odontológicos as Unidades SIASS</t>
  </si>
  <si>
    <t>Atestados encaminnhados as Unidades SIASS</t>
  </si>
  <si>
    <t>Lançar no  SISREF/ Frequência os atestados médicos e odontológicos dos servidores</t>
  </si>
  <si>
    <t>Códigos de ocorrências incluídos no SISREF.</t>
  </si>
  <si>
    <t xml:space="preserve">Arquivar os atestados médicos e odontológicos, laudos médicos e documentos nos prontuários </t>
  </si>
  <si>
    <t>Documentos arquivados.</t>
  </si>
  <si>
    <t>Analisar e responder as demandas por e-mail de Assistência à Saúde do servidor</t>
  </si>
  <si>
    <t>E-mails recebidos e respondidos.</t>
  </si>
  <si>
    <t>Anaisar as devoluções de atestados médicos e odontológicos pela Unidade SIASS</t>
  </si>
  <si>
    <t>Atestados analisados e providências cabiveis.</t>
  </si>
  <si>
    <t>Realizar consultas ao SIASS/ME para orientar servidores sobre assuntos relacionados a atestados médicos e odontológicos.</t>
  </si>
  <si>
    <t>Orientações atendidas.</t>
  </si>
  <si>
    <t>Solicitar perícia médica ofícial dos atestados médicos e odontológicos quando os  servidores estiverem em trânsito,</t>
  </si>
  <si>
    <t>Atestados períciados.</t>
  </si>
  <si>
    <t>Conceder Horário especial por motivo de saúde</t>
  </si>
  <si>
    <t>Pericia realizada e laudo recebido no órgão.</t>
  </si>
  <si>
    <t xml:space="preserve">8h </t>
  </si>
  <si>
    <t>COGEP/COBEN - 03</t>
  </si>
  <si>
    <t>Aposentadorias</t>
  </si>
  <si>
    <t xml:space="preserve">Receber a solicitação e enviar os formulários de aposentadoria, voluntária, compulsória ou por incapacidade </t>
  </si>
  <si>
    <t>Pedido recebido.</t>
  </si>
  <si>
    <t>8h</t>
  </si>
  <si>
    <t>Análisar os autos para conceder a aposentadoria, voluntária, compulsória ou por incapacidade</t>
  </si>
  <si>
    <t>Solicitação analisada.</t>
  </si>
  <si>
    <t>24,5h</t>
  </si>
  <si>
    <t>40,5h</t>
  </si>
  <si>
    <t xml:space="preserve">Conceder a aposentadoria voluntária, compulsória ou por incapacidade </t>
  </si>
  <si>
    <t>Aposentadoria concedida.</t>
  </si>
  <si>
    <t>30h</t>
  </si>
  <si>
    <t>COGEP/COBEN - 04</t>
  </si>
  <si>
    <t>Pensões Civis</t>
  </si>
  <si>
    <t>Receber a solicitação e enviar os formulários de Pensão por Morte vitalícia e temporária, e por incapacidade.</t>
  </si>
  <si>
    <t>Análisar os autos para conceder a Pensão por Morte vitalícia e temporária, e  por incapacidade</t>
  </si>
  <si>
    <t>Conceder a Pensão por Morte vitalícia e temporária, e por incapacidade</t>
  </si>
  <si>
    <t>Pensão por Morte concedida.</t>
  </si>
  <si>
    <t>COGEP/COBEN - 05</t>
  </si>
  <si>
    <t>Abono Permanência</t>
  </si>
  <si>
    <t>Analisar solicitação de servidor referente ao Abono Permanência</t>
  </si>
  <si>
    <t>Conceder ao servidor o Abono Permanência</t>
  </si>
  <si>
    <t>Abono Permanência concedido.</t>
  </si>
  <si>
    <t>COGEP/COBEN - 07</t>
  </si>
  <si>
    <t>Contagem de Tempo de Serviço</t>
  </si>
  <si>
    <t>Realizar Contagem de Tempo de Serviço</t>
  </si>
  <si>
    <t>Contagem realizada.</t>
  </si>
  <si>
    <t>18h</t>
  </si>
  <si>
    <t>24h</t>
  </si>
  <si>
    <t>Incluir no Sistema SIAPE a Averbação de Tempo de Serviço</t>
  </si>
  <si>
    <t>Averbação realizada.</t>
  </si>
  <si>
    <t>COGEP/COBEN - 08</t>
  </si>
  <si>
    <t>Prova de Vida</t>
  </si>
  <si>
    <t>Realizar e acompanhar a Prova de Vida dos Aposentados e Pensionistas</t>
  </si>
  <si>
    <t>Acompanhamento no Sistema.</t>
  </si>
  <si>
    <t>Realizar Visita Técnica para realizar o recadastramento dos Aposentados e Pensionistas</t>
  </si>
  <si>
    <t>Visita Técnica realizada.</t>
  </si>
  <si>
    <t>Suspender, elaborar edital e restabelecer para folha de pagamento os aposentados e pensionistas que não realizaram realizaram a Prova de Vida.</t>
  </si>
  <si>
    <t>Suspensão e Restabelecimento do Pagamento.</t>
  </si>
  <si>
    <t>COGEP/COBEN - 09</t>
  </si>
  <si>
    <t>Falecimentos</t>
  </si>
  <si>
    <t xml:space="preserve">Excluir aposentados e pensionistas do Sistema SIAPE por motivo de falecimento </t>
  </si>
  <si>
    <t>Exclusão da Folha de Pagmento.</t>
  </si>
  <si>
    <t>Conceder o Auxílio- Funeral para servidor e aposentado</t>
  </si>
  <si>
    <t>Pagamento do Auxílio- Funeral.</t>
  </si>
  <si>
    <t>16h</t>
  </si>
  <si>
    <t>COGEP/COBEN - 10</t>
  </si>
  <si>
    <t>Isenção de Imposto deRrenda</t>
  </si>
  <si>
    <t>Analisar e conceder a Isenção de Imposto de Renda para Aposentados e Pensionistas</t>
  </si>
  <si>
    <t>Isenção de Imposto de Renda realizada.</t>
  </si>
  <si>
    <t>COGEP/COBEN - 11</t>
  </si>
  <si>
    <t>Sistema e-Pessoal</t>
  </si>
  <si>
    <t xml:space="preserve">Encaminhar pelo E-Pessoal os Atos de aposentadorias e pensões para  CGU </t>
  </si>
  <si>
    <t>Atos enviados a CGU e depois ao TCU.</t>
  </si>
  <si>
    <t xml:space="preserve">Receber e esclarecer pelo E-Pessoal  os possiveis indicios de irregularidades para o  TCU e </t>
  </si>
  <si>
    <t>Esclarecimentos atendidos.</t>
  </si>
  <si>
    <t>COGEP/COBEN - 12</t>
  </si>
  <si>
    <t>Atendimento Demandas Outras Áreas</t>
  </si>
  <si>
    <t>Receber e analisar os normativos do TCU e CGU e, se for o caso, adotar providências subsequentes</t>
  </si>
  <si>
    <t>Normativos analisados.</t>
  </si>
  <si>
    <t>Atender da Assessoria Especial de Controle Interno</t>
  </si>
  <si>
    <t xml:space="preserve">Atender demandas da Corregedoria </t>
  </si>
  <si>
    <t>8.5h</t>
  </si>
  <si>
    <t>Atender as demandas judiciais e administrativas para subsidiar outras áreas</t>
  </si>
  <si>
    <t>Analisar Diagnóstico do Ministério de Gestão e Inovação-MGI em relação a inconsistências no SIAPE e outras demandas,</t>
  </si>
  <si>
    <t>Inconsistências resolvidas.</t>
  </si>
  <si>
    <t>Receber e responder o Recurso Administrativo referente a assuntos inerentes à Coordenação de Aposentadoria, Pensão Civil e Benefícios.</t>
  </si>
  <si>
    <t>Recursos respondidos.</t>
  </si>
  <si>
    <t>Atender demandas da Ouvidoria/Fala.BR</t>
  </si>
  <si>
    <t>COGEP/COBEN - 13</t>
  </si>
  <si>
    <t>Atividades Verticais</t>
  </si>
  <si>
    <t xml:space="preserve">Agendar, organizar e participar de reuniões presenciais e virtuais </t>
  </si>
  <si>
    <t>Reunião realizada.</t>
  </si>
  <si>
    <t>Orientar os aposentados e pensionistas em relação à instalação e uso do sougov.br</t>
  </si>
  <si>
    <t>Aposentados e pensionistas orientados.</t>
  </si>
  <si>
    <t>3h</t>
  </si>
  <si>
    <t>Atender por meio de telefone demandas variadas de solicitações e orientações.</t>
  </si>
  <si>
    <t>Atender as demandas por e-mail (correio eletrônico)</t>
  </si>
  <si>
    <t>Monitorar as demandas relacionadas aos processos no SEI</t>
  </si>
  <si>
    <t>Controle de processos realizados.</t>
  </si>
  <si>
    <t>Incluir, alterar e excluir dados nos Sistemas Siapenet e E-siape</t>
  </si>
  <si>
    <t>Alterações nos sistermas realizadas.</t>
  </si>
  <si>
    <t>Incluir processos e documentos no Assentamento Funcional Digital-AFD</t>
  </si>
  <si>
    <t>Documentos incluídos no AFD.</t>
  </si>
  <si>
    <t>Solicitar processos e pasta funcionais do  acervo físico</t>
  </si>
  <si>
    <t>Pastas recebidas.</t>
  </si>
  <si>
    <t>Enviar consultas e pedidos de resoluções  de problemas na CENTRAL SIPEC</t>
  </si>
  <si>
    <t>Problemas solucionados.</t>
  </si>
  <si>
    <t>Realizar  Avaliação de Desempenho Individual</t>
  </si>
  <si>
    <t>Avaliação  realizada.</t>
  </si>
  <si>
    <t>Ensinar ou aprender uma atividade de trabalho</t>
  </si>
  <si>
    <t>Atividade ensinada ou aprendida.</t>
  </si>
  <si>
    <t>COGEP/COBEN - 14</t>
  </si>
  <si>
    <t>Atividades da Coordenação de Aposentadoria, Pensão Civil e Benefícios</t>
  </si>
  <si>
    <t>Orientar e coordenar as atividades relacionadas à concessão, revisão de Assistência a Saúde Suplementar dos servidores ativos e seus respectivos dependentes.</t>
  </si>
  <si>
    <t>Atividades Concluídas</t>
  </si>
  <si>
    <t>Orientar e coordenaras atividades inerentes aos Atestados Médicos e Odontológicos dos servidores ativos junto as Unidades SIASS em relação as perícias e homologações.</t>
  </si>
  <si>
    <t>Orientar e coordenar as atividades referentes Aposentadoria, Pensão Civil, Abono Permenência, Contagem e Averbação de Tempo de Serviço, Falelcimento, Isenção de Imposto de Renda, Auxílio- Funeral.</t>
  </si>
  <si>
    <t>Orientar e coordenar as atividades em relação ao recadastramento de Prova de Vida dos Aposentados e Pensionistas.</t>
  </si>
  <si>
    <t>Orientar e coordenar as atividades relacionadas ao Sistema do TCU E-pessoal relativos aos Atos de Aposentadorias e Pensões Civis encaminhados à Controladoria Geral da União.</t>
  </si>
  <si>
    <t xml:space="preserve">Orientar, coordenar e executar atividades inerentes ao Sistema do Tribunal de Contas da União-TCU - E-pessoal de  possiveis indicios de irregularidades dos aposentados e pensionitas. </t>
  </si>
  <si>
    <t xml:space="preserve">Orientar, coordenar e executar as atividades verticais e demandadas por outras áreas e as no âmbito dos Ministérios da Cultura e Turismo. </t>
  </si>
  <si>
    <t>COGEP/CQVLD - 01</t>
  </si>
  <si>
    <t>Analisar dos processos de legislação de pessoal: cessão, requisição, movimentação, afastamento, licenças, ajuda de custo e transporte, normativos, judiciais, jornada de trabalho; consultas ao órgão central</t>
  </si>
  <si>
    <t>Nota Técnica, Ofícios, Despachos, Parecer de Mérito, Minuta de Portaria/Instrução Normativa</t>
  </si>
  <si>
    <t>ALTA</t>
  </si>
  <si>
    <t>MÉDIA</t>
  </si>
  <si>
    <t>COGEP/CQVLD - 02</t>
  </si>
  <si>
    <t>Gestão da equipe</t>
  </si>
  <si>
    <t>Revisão de: Nota Técnica, Ofícios, Despachos, Parecer de Mérito, Minuta de Portaria/Instrução Normativa; alinhamento de informações</t>
  </si>
  <si>
    <t>COGEP/CQVLD - 03</t>
  </si>
  <si>
    <t>Capacitação e Treinamento</t>
  </si>
  <si>
    <t>Servidor Capacitado</t>
  </si>
  <si>
    <t>BAIXA</t>
  </si>
  <si>
    <t>COGEP/CQVLD - 04</t>
  </si>
  <si>
    <t>Elaborar Estudo de Solicitação de Concurso Público e Processo Seletivo Simplificado</t>
  </si>
  <si>
    <t>Nota Técnica, Ofícios, Despachos</t>
  </si>
  <si>
    <t>COGEP/CQVLD - 05</t>
  </si>
  <si>
    <t>Levantamentar as atividades e inserir os dados no sistema DFT</t>
  </si>
  <si>
    <t>DFT atualizado</t>
  </si>
  <si>
    <t>MÉDIA PRA ALTA</t>
  </si>
  <si>
    <t>COGEP/CQVLD - 07</t>
  </si>
  <si>
    <t>Atendimento ao público interno e externo</t>
  </si>
  <si>
    <t xml:space="preserve">Servidor orientado quanto à legislação de pessoal </t>
  </si>
  <si>
    <t>COGEP/CQVLD - 08</t>
  </si>
  <si>
    <t>COGEP/CQVLD - 09</t>
  </si>
  <si>
    <t>Eventos de Qualidade de Vida</t>
  </si>
  <si>
    <t>Evento realizado.</t>
  </si>
  <si>
    <t>COGEP/CQVLD - 10</t>
  </si>
  <si>
    <t>Licença para Capacitação</t>
  </si>
  <si>
    <t>Processo formalizado</t>
  </si>
  <si>
    <t>COGEP/CQVLD - 11</t>
  </si>
  <si>
    <t>Progressão Funcional</t>
  </si>
  <si>
    <t>Progressão efetivada</t>
  </si>
  <si>
    <t>COGEP/CQVLD - 12</t>
  </si>
  <si>
    <t>Programas de Incentivo</t>
  </si>
  <si>
    <t>Processo tratado</t>
  </si>
  <si>
    <t>COGEP/CQVLD - 13</t>
  </si>
  <si>
    <t>Relatório/Processo Analisado</t>
  </si>
  <si>
    <t>COGEP/CQVLD - 14</t>
  </si>
  <si>
    <t>Monitoramento Mapeamento de Competências</t>
  </si>
  <si>
    <t>COGEP/CQVLD - 15</t>
  </si>
  <si>
    <t>COGEP/CQVLD - 16</t>
  </si>
  <si>
    <t>Plano de Desenvolvimento de Pessoas</t>
  </si>
  <si>
    <t>Plano Consolidado e entregue.</t>
  </si>
  <si>
    <t>COGEP/CQVLD - 17</t>
  </si>
  <si>
    <t>COGEP/CQVLD - 18</t>
  </si>
  <si>
    <t>Conformidade de Gestão</t>
  </si>
  <si>
    <t>Conformidade Realizada.</t>
  </si>
  <si>
    <t>COGEP/CQVLD - 19</t>
  </si>
  <si>
    <t>Inserção Assentamento Funcional Digital</t>
  </si>
  <si>
    <t>Documento inserido.</t>
  </si>
  <si>
    <t>COGEP/CQVLD - 20</t>
  </si>
  <si>
    <t>Editais de Processo Seletivo</t>
  </si>
  <si>
    <t>Processo analisado</t>
  </si>
  <si>
    <t>COGEP/CQVLD - 21</t>
  </si>
  <si>
    <t>Elaboração de Peças de Divulgação</t>
  </si>
  <si>
    <t>Peça Elaborada</t>
  </si>
  <si>
    <t>COGEP/CQVLD - 22</t>
  </si>
  <si>
    <t>Pesquisa de Clima Organizacional</t>
  </si>
  <si>
    <t>Relatório Entregue</t>
  </si>
  <si>
    <t>COGEP/CQVLD - 23</t>
  </si>
  <si>
    <t>Elaboração de Nota de Gratificação de Desempenho</t>
  </si>
  <si>
    <t>Nota Elaborada</t>
  </si>
  <si>
    <t>SIC/Nota Técnica respondido</t>
  </si>
  <si>
    <t>Analisar pedidos de Redistribuição</t>
  </si>
  <si>
    <t>Nota Técnica e Minuta de Portaria</t>
  </si>
  <si>
    <t>Analisar, atribuir e monitorar processos institucionais via Sistema Eletrônico de Informação (SEI)</t>
  </si>
  <si>
    <t>Processos recebidos, atribuídos à equipe técnica e tramitados</t>
  </si>
  <si>
    <t>Participar de Reuniões</t>
  </si>
  <si>
    <t>Presença na Reunião</t>
  </si>
  <si>
    <t>Prestar orientações sobre executar as atividades necessárias no sistema eletrônico de prevenção de conflito de interesses, sistema de trilhas de auditoria de pessoal e outros correlatos</t>
  </si>
  <si>
    <t>COGEP/CEFP - 01</t>
  </si>
  <si>
    <t>Relatórios Extraidos</t>
  </si>
  <si>
    <t>COGEP/CEFP - 02</t>
  </si>
  <si>
    <t xml:space="preserve">Solicitação de Crédito Orçamentário </t>
  </si>
  <si>
    <t>Crédito Solicitado</t>
  </si>
  <si>
    <t>COGEP/CEFP - 03</t>
  </si>
  <si>
    <t xml:space="preserve">Emissão/ Reforço e Anulação de Empenhos </t>
  </si>
  <si>
    <t>Empenhos Emitidos</t>
  </si>
  <si>
    <t>COGEP/CEFP - 04</t>
  </si>
  <si>
    <t>Solicitação Feita</t>
  </si>
  <si>
    <t>COGEP/CEFP - 05</t>
  </si>
  <si>
    <t>Registro Lista de Credores e Lista de Bancos</t>
  </si>
  <si>
    <t>Registro feito</t>
  </si>
  <si>
    <t>COGEP/CEFP - 06</t>
  </si>
  <si>
    <t>Conciliação das Despesas, Descontos, Encargos e Líquido da Folha</t>
  </si>
  <si>
    <t>Conciliação feita</t>
  </si>
  <si>
    <t>COGEP/CEFP - 07</t>
  </si>
  <si>
    <t>Folha apropriada</t>
  </si>
  <si>
    <t>COGEP/CEFP - 08</t>
  </si>
  <si>
    <t>Pagamento da Folha no SIAFI Web</t>
  </si>
  <si>
    <t>Folha paga</t>
  </si>
  <si>
    <t>COGEP/CEFP - 09</t>
  </si>
  <si>
    <t>Provisão Registrada</t>
  </si>
  <si>
    <t>COGEP/CEFP - 10</t>
  </si>
  <si>
    <t>DARF emitido</t>
  </si>
  <si>
    <t>COGEP/CEFP - 11</t>
  </si>
  <si>
    <t>COGEP/CEFP - 12</t>
  </si>
  <si>
    <t>Regularização no SIAFI das Devolução da Folha</t>
  </si>
  <si>
    <t>Regularização efetivada</t>
  </si>
  <si>
    <t>COGEP/CEFP - 13</t>
  </si>
  <si>
    <t>Folha Homologada</t>
  </si>
  <si>
    <t>COGEP/CEFP - 14</t>
  </si>
  <si>
    <t>Atendimento realizado</t>
  </si>
  <si>
    <t>COGEP/CEFP - 15</t>
  </si>
  <si>
    <t>COGEP/CEFP - 16</t>
  </si>
  <si>
    <t>Análise, cálculo e inclusão de acertos financeiros na folha de pagamento</t>
  </si>
  <si>
    <t>Acerto financeiro processado</t>
  </si>
  <si>
    <t>COGEP/CEFP - 17</t>
  </si>
  <si>
    <t>Orientação, análise e concessão de auxílio moradia</t>
  </si>
  <si>
    <t>Auxílio moradia analisado</t>
  </si>
  <si>
    <t>COGEP/CEFP - 18</t>
  </si>
  <si>
    <t>COGEP/CEFP - 19</t>
  </si>
  <si>
    <t>Pagamento de substituição processado</t>
  </si>
  <si>
    <t>COGEP/CEFP - 20</t>
  </si>
  <si>
    <t>Controle e Registro de designação para exercício de substituição em cargo ou função (Designação para exercício de substituição em cargo ou função registrada).</t>
  </si>
  <si>
    <t>Registro Realizado</t>
  </si>
  <si>
    <t>COGEP/CEFP - 21</t>
  </si>
  <si>
    <t>Registro das solicitações de substituição no módulo no SIAPE para geração do pagamento ao servidor</t>
  </si>
  <si>
    <t>COGEP/CEFP - 22</t>
  </si>
  <si>
    <t>Controle das Portarias de substituição Publicadas no DOU</t>
  </si>
  <si>
    <t>Controle Realizado</t>
  </si>
  <si>
    <t>COGEP/CEFP - 23</t>
  </si>
  <si>
    <t>Recolhimento patronal de servidores afastados</t>
  </si>
  <si>
    <t>Recolhimento patronal de servidores afastados analisado</t>
  </si>
  <si>
    <t>COGEP/CEFP - 24</t>
  </si>
  <si>
    <t>Depósito judicial descontado em folha</t>
  </si>
  <si>
    <t>COGEP/CEFP - 25</t>
  </si>
  <si>
    <t>Ressarcimento de servidores cedidos</t>
  </si>
  <si>
    <t>Ressarcimento de servidores cedidos efetivado</t>
  </si>
  <si>
    <t>COGEP/CEFP - 26</t>
  </si>
  <si>
    <t>Análise dos requerimentos de pagamento de substituição no SIGEP</t>
  </si>
  <si>
    <t>Analise Realizada</t>
  </si>
  <si>
    <t>COGEP/CEFP - 27</t>
  </si>
  <si>
    <t>Pagamento de auxílio funeral</t>
  </si>
  <si>
    <t>Pagamento de auxílio funeral analisado</t>
  </si>
  <si>
    <t>COGEP/CEFP - 28</t>
  </si>
  <si>
    <t>Pagamentos - Ajuda de custo</t>
  </si>
  <si>
    <t>Processo de ajuda de custo analisado</t>
  </si>
  <si>
    <t>COGEP/CEFP - 29</t>
  </si>
  <si>
    <t>INSTRUÇÃO DO PROCESSO DE Execução de Folha de Pagamento</t>
  </si>
  <si>
    <t>Processo SEI de execução (apropriação) de folha instruído.</t>
  </si>
  <si>
    <t>COGEP/CEFP - 30</t>
  </si>
  <si>
    <t>Declarações Remuneratórias</t>
  </si>
  <si>
    <t>Declarações Remuneratórias emitidas</t>
  </si>
  <si>
    <t>COGEP/CEFP - 31</t>
  </si>
  <si>
    <t>Elaboração da DIRF (de Pessoal)</t>
  </si>
  <si>
    <t>Declaração -  DIRF elaborada</t>
  </si>
  <si>
    <t>COGEP/CEFP - 32</t>
  </si>
  <si>
    <t>Elaboração dos cálculos referentes ao pagamento  de gratificação de desempenho e Promoção ou Progressão funcional</t>
  </si>
  <si>
    <t>Ajuste referente a valores pagos em decorrência de progressão/promoção realizado</t>
  </si>
  <si>
    <t>COGEP/CEFP - 33</t>
  </si>
  <si>
    <t>Elaboração GFIP</t>
  </si>
  <si>
    <t>Declaração -  GFIP elaborada</t>
  </si>
  <si>
    <t>COGEP/CEFP - 34</t>
  </si>
  <si>
    <t>Instrução de processo de reversão de crédito</t>
  </si>
  <si>
    <t>Processo de reversão de crédito instruído</t>
  </si>
  <si>
    <t>COGEP/CEFP - 35</t>
  </si>
  <si>
    <t>Elaboração E-SOCIAL</t>
  </si>
  <si>
    <t>Declaração -  elaborada</t>
  </si>
  <si>
    <t>COGEP/CEFP - 36</t>
  </si>
  <si>
    <t>Divulgação mensal do cronograma da FOPAG</t>
  </si>
  <si>
    <t>Divulgação realizada</t>
  </si>
  <si>
    <t>COGEP/CEFP - 37</t>
  </si>
  <si>
    <t xml:space="preserve">Acerto de Auxílio Pré-escolar </t>
  </si>
  <si>
    <t>Acerto analisado</t>
  </si>
  <si>
    <t>COGEP/CEFP - 38</t>
  </si>
  <si>
    <t>Acerto de Auxílio Natalidade</t>
  </si>
  <si>
    <t>COGEP/CEFP - 39</t>
  </si>
  <si>
    <t xml:space="preserve">Processos de diárias e passagens </t>
  </si>
  <si>
    <t>Processos de diárias e passagens gerados</t>
  </si>
  <si>
    <t>COGEP/CEFP - 40</t>
  </si>
  <si>
    <t>Processos para pagamento de resíduos salariais autorizados por Alvarás Judiciais, Escrituras Públicas e Ofícios Judiciais</t>
  </si>
  <si>
    <t xml:space="preserve">Extração de Relatórios no SIAPE para elaboração da folha de pagamento de pessoal </t>
  </si>
  <si>
    <t>Solicitação de 
Programação Financeira da Folha</t>
  </si>
  <si>
    <t>Apropriação da Folha de Pagamento no SIAFI Web.</t>
  </si>
  <si>
    <t>80h</t>
  </si>
  <si>
    <t>Registro da 
Provisão de 13º 
Salário e Férias</t>
  </si>
  <si>
    <t>Emissão de DARF
(INSS) em nome da UG.</t>
  </si>
  <si>
    <t>Registro do Controle de Aux.
Moradia no SIAFI</t>
  </si>
  <si>
    <t>Homologação da folha de
pagamento mensal e orientação às unidades 
descentralizadas</t>
  </si>
  <si>
    <t>7h</t>
  </si>
  <si>
    <t>Realizar atendimento ao público interno e externo, preferencialmente por meio comunicação eletrônica</t>
  </si>
  <si>
    <t>120h</t>
  </si>
  <si>
    <t>Instrução de procedimentos de 
reposição ao erário e inclusão em 
dívida ativa, se for o caso</t>
  </si>
  <si>
    <t>Reposição ao erário realizada e
inclusão na dívida ativa, se for o caso</t>
  </si>
  <si>
    <t>Análise, manifestação e inclusão de 
pagamento de 
substituição na folha 
correspondente</t>
  </si>
  <si>
    <t>70h</t>
  </si>
  <si>
    <t>20h</t>
  </si>
  <si>
    <t>Entregas</t>
  </si>
  <si>
    <t>Tempo de execução (horas)</t>
  </si>
  <si>
    <t>Ganho de produtividade</t>
  </si>
  <si>
    <t>Valor presencial</t>
  </si>
  <si>
    <t>Valor teletrabalho</t>
  </si>
  <si>
    <t>CGPLAN - 01</t>
  </si>
  <si>
    <t>Controle e organização de assuntos administrativos: pessoal, TI, documentos</t>
  </si>
  <si>
    <t>E-mail, ofício, registro de frequência, planilha, ligações, reuniões</t>
  </si>
  <si>
    <t xml:space="preserve">CGPLAN - 02 </t>
  </si>
  <si>
    <t>Produção ou edição de nota técnica, nota informativa, relatório, ata, despacho ou ofício</t>
  </si>
  <si>
    <t xml:space="preserve">Documentos gerados </t>
  </si>
  <si>
    <t>CGPLAN - 03</t>
  </si>
  <si>
    <t>Coordenação das atividades da área</t>
  </si>
  <si>
    <t>Trello, reuniões, planilhas, teams</t>
  </si>
  <si>
    <t>CGPLAN - 04</t>
  </si>
  <si>
    <t>Apoio às unidades do órgão</t>
  </si>
  <si>
    <t>Documentos gerados. Mensagens eletrônicas, reuniões</t>
  </si>
  <si>
    <t>CGPLAN - 05</t>
  </si>
  <si>
    <t xml:space="preserve"> Atendimento às solicitações de instituições diversas do Poder Executivo e Judiciário e órgãos de controle interno e externo</t>
  </si>
  <si>
    <t xml:space="preserve">
 Solicitações de instituições diversas atendidas</t>
  </si>
  <si>
    <t>CGPLAN - 06</t>
  </si>
  <si>
    <t>Elaboração e Alteração de Normas</t>
  </si>
  <si>
    <t>Minuta de Norma elaborada / alterada</t>
  </si>
  <si>
    <t>CGPLAN - 07</t>
  </si>
  <si>
    <t>Definição de metodologia de priorização de processos</t>
  </si>
  <si>
    <t>Metodologia de priorização de processos</t>
  </si>
  <si>
    <t>CGPLAN - 08</t>
  </si>
  <si>
    <t xml:space="preserve"> Guia/manual/cartilha elaborados</t>
  </si>
  <si>
    <t>CGPLAN - 09</t>
  </si>
  <si>
    <t xml:space="preserve">
Realização de oficinas de intervenções eventuais.</t>
  </si>
  <si>
    <t>Oficinas de trabalho realizadas</t>
  </si>
  <si>
    <t>CGPLAN - 10</t>
  </si>
  <si>
    <t>Elaboração do Plano Estratégico Institucional (PEI)</t>
  </si>
  <si>
    <t>Plano Estratégico elaborado</t>
  </si>
  <si>
    <t>CGPLAN - 11</t>
  </si>
  <si>
    <t>Construção do Painel de Indicadores (PEI)</t>
  </si>
  <si>
    <t>Painel de indicadores e metas construídos</t>
  </si>
  <si>
    <t>CGPLAN - 12</t>
  </si>
  <si>
    <t>Construção do Portfólio de Projetos Estratégicos (PEI)</t>
  </si>
  <si>
    <t>Portfólio de Projetos Estratégicos construído</t>
  </si>
  <si>
    <t>CGPLAN - 13</t>
  </si>
  <si>
    <t>Monitoramento do Plano Estratégico Institucional (PEI)</t>
  </si>
  <si>
    <t>Relatório dos resultados</t>
  </si>
  <si>
    <t>CGPLAN - 14</t>
  </si>
  <si>
    <t>Revisão dos indicadores e projetos estratégicos institucionais (PEI)</t>
  </si>
  <si>
    <t>Portfólio de projetos e/ou caderno de indicadores revisado</t>
  </si>
  <si>
    <t>CGPLAN - 15</t>
  </si>
  <si>
    <t>Elaboração da Cadeia de Valor (PEI)</t>
  </si>
  <si>
    <t>Cadeia de Valor atualizada</t>
  </si>
  <si>
    <t>CGPLAN - 16</t>
  </si>
  <si>
    <t>Construção dos Referenciais Estratégicos (PEI)</t>
  </si>
  <si>
    <t>Referenciais Estratégicos (missão, visão de futuro e valores) construídos.</t>
  </si>
  <si>
    <t>CGPLAN - 17</t>
  </si>
  <si>
    <t>Construção dos Objetivos Estratégicos (PEI)</t>
  </si>
  <si>
    <t>Mapa Estratégico construído</t>
  </si>
  <si>
    <t>CGPLAN - 18</t>
  </si>
  <si>
    <t>Prestação de Contas Anual - Elaboração do Relatório de Gestão</t>
  </si>
  <si>
    <t>Relatório de Gestão elaborado</t>
  </si>
  <si>
    <t>CGPLAN - 19</t>
  </si>
  <si>
    <t>Prestação de Contas Anual - Elaboração de conteúdo acerca de governança, estratégia e gestão de riscos no Relatório de Gestão</t>
  </si>
  <si>
    <t>Conteúdo do Relatório de Gestão elaborado</t>
  </si>
  <si>
    <t>CGPLAN - 20</t>
  </si>
  <si>
    <t>Elaboração do programa do PPA (de 4 em 4 anos)</t>
  </si>
  <si>
    <t>Desenho dos programas do PPA relativos ao Ministério</t>
  </si>
  <si>
    <t>CGPLAN - 21</t>
  </si>
  <si>
    <t>Monitoramento qualitativo do Plano Plurianual (PPA)</t>
  </si>
  <si>
    <t>Sistema SIOP com as devidas informações preenchidas</t>
  </si>
  <si>
    <t>CGPLAN - 22</t>
  </si>
  <si>
    <t>Revisão qualitativa do PPA</t>
  </si>
  <si>
    <t xml:space="preserve">Revisão qualitativa do PPA realizada </t>
  </si>
  <si>
    <t>CGPLAN - 23</t>
  </si>
  <si>
    <t>Apoio administrativo ao Comitê Interno de Governança</t>
  </si>
  <si>
    <t>Apoio administrativo prestado ao Comitê Interno de Governança</t>
  </si>
  <si>
    <t xml:space="preserve">Média </t>
  </si>
  <si>
    <t>CGPLAN - 24</t>
  </si>
  <si>
    <t xml:space="preserve">Apoio técnico ao Comitê Interno de Governança </t>
  </si>
  <si>
    <t>Apoio técnico prestado ao Comitê Interno de Governança</t>
  </si>
  <si>
    <t>CGPLAN - 25</t>
  </si>
  <si>
    <t xml:space="preserve"> Definição de metodologia de Gestão de Riscos </t>
  </si>
  <si>
    <t>Metodologia de Gestão de Riscos</t>
  </si>
  <si>
    <t>CGPLAN - 26</t>
  </si>
  <si>
    <t>Apoio na implementação da Gestão de Riscos nas unidades</t>
  </si>
  <si>
    <t>Plano de tratamento de riscos em processo de aplicação proposto</t>
  </si>
  <si>
    <t>CGPLAN - 27</t>
  </si>
  <si>
    <t>Implementação da Gestão de Riscos da CGPLAN</t>
  </si>
  <si>
    <t>Plano de tratamento de riscos da CGPLAN em processo de aplicação proposto</t>
  </si>
  <si>
    <t>CGPLAN - 28</t>
  </si>
  <si>
    <t>Elaboração do Plano de Gestão de Riscos da CGPLAN</t>
  </si>
  <si>
    <t>Plano de Gestão de Riscos da CGPLAN elaborado</t>
  </si>
  <si>
    <t>CGPLAN - 29</t>
  </si>
  <si>
    <t>Consolidação do Plano de Gestão de Riscos do MTur</t>
  </si>
  <si>
    <t>Plano de Gestão de Riscos elaborado</t>
  </si>
  <si>
    <t>CGPLAN - 30</t>
  </si>
  <si>
    <r>
      <t xml:space="preserve">Prestação de Contas Anual - Revisão de conteúdo das </t>
    </r>
    <r>
      <rPr>
        <b/>
        <sz val="10"/>
        <rFont val="Arial"/>
        <family val="2"/>
      </rPr>
      <t>finalísticas</t>
    </r>
    <r>
      <rPr>
        <sz val="10"/>
        <rFont val="Arial"/>
        <family val="2"/>
      </rPr>
      <t xml:space="preserve"> para publicação na página da transparência e prestação de contas no portal institucional (IN TCU nº 84/2020 e IN ME nº 24/2020</t>
    </r>
  </si>
  <si>
    <t>Conteúdo revisado (relatórios por unidade organizacional)</t>
  </si>
  <si>
    <t>CGPLAN - 31</t>
  </si>
  <si>
    <r>
      <t xml:space="preserve">Prestação de Contas Anual - Acompanhamento do conteúdo publicado pelas </t>
    </r>
    <r>
      <rPr>
        <b/>
        <sz val="10"/>
        <rFont val="Arial"/>
        <family val="2"/>
      </rPr>
      <t xml:space="preserve">áreas-meio </t>
    </r>
    <r>
      <rPr>
        <sz val="10"/>
        <rFont val="Arial"/>
        <family val="2"/>
      </rPr>
      <t>na página da transparência e prestação de contas no portal institucional (IN TCU nº 84/2020 e IN ME nº 24/2020</t>
    </r>
  </si>
  <si>
    <t>Conteúdos devidamente publicados</t>
  </si>
  <si>
    <t>CGPLAN - 32</t>
  </si>
  <si>
    <t>Planejamento da Avaliação de Desempenho Institucional</t>
  </si>
  <si>
    <t>Cronograma da Avaliação de Desempenho institucional elaborado</t>
  </si>
  <si>
    <t>CGPLAN - 33</t>
  </si>
  <si>
    <t>Elaboração das metas institucionais da Avaliação de Desempenho</t>
  </si>
  <si>
    <t>Minuta de portaria</t>
  </si>
  <si>
    <t>CGPLAN - 34</t>
  </si>
  <si>
    <t>Coordenar o cadastro dos Planos de Trabalho da Avaliação de Desempenho Institucional</t>
  </si>
  <si>
    <t>Planos de Trabalho cadastrados</t>
  </si>
  <si>
    <t>CGPLAN - 35</t>
  </si>
  <si>
    <t xml:space="preserve">Avaliação Parcial das metas de institucionais </t>
  </si>
  <si>
    <t>Relatório da Avaliação parcial elaborado</t>
  </si>
  <si>
    <t>CGPLAN - 36</t>
  </si>
  <si>
    <t>Apuração final das metas institucionais</t>
  </si>
  <si>
    <t>Relatório com o resultado das metas institucionais elaborado</t>
  </si>
  <si>
    <t>CGPLAN - 37</t>
  </si>
  <si>
    <t>Atualização do rol de Gestores Setoriais de Avaliação</t>
  </si>
  <si>
    <t>Rol de Gestores Setoriais de Avaliação atualizado</t>
  </si>
  <si>
    <t>CGPLAN - 38</t>
  </si>
  <si>
    <t>Coordenação da formação da Comissão de Acompanhamento da Avaliação de Desempenho - CAD</t>
  </si>
  <si>
    <t>Minuta de portaria elaborada</t>
  </si>
  <si>
    <t>CGPLAN - 39</t>
  </si>
  <si>
    <t>Coordenar a elaboração da Mensagem Presidencial</t>
  </si>
  <si>
    <t>Minuta de Mensagem Presidencial consolidada</t>
  </si>
  <si>
    <t>CGPLAN - 41</t>
  </si>
  <si>
    <t>Estabelecimento de metodologia para o gerenciamento de processos.</t>
  </si>
  <si>
    <t>Metodologia definida.</t>
  </si>
  <si>
    <t>CGPLAN - 42</t>
  </si>
  <si>
    <t>Disseminação de metodologia para o gerenciamento de processos.</t>
  </si>
  <si>
    <t>Metodologia disseminada.</t>
  </si>
  <si>
    <t>CGPLAN - 43</t>
  </si>
  <si>
    <t>Avaliação da metodologia para o gerenciamento de processos</t>
  </si>
  <si>
    <t>Metodologia avaliada.</t>
  </si>
  <si>
    <t>CGPLAN - 44</t>
  </si>
  <si>
    <t>Monitoramento das Iniciativas Estratégicas</t>
  </si>
  <si>
    <t>Iniciativas monitoradas.</t>
  </si>
  <si>
    <t>CGPLAN - 45</t>
  </si>
  <si>
    <t>Consolidação do Regimento Interno</t>
  </si>
  <si>
    <t>Regimento Interno consolidado</t>
  </si>
  <si>
    <t>CGPE - 01</t>
  </si>
  <si>
    <t>CGPE - 02</t>
  </si>
  <si>
    <t>CGPE - 03</t>
  </si>
  <si>
    <t>CGPE - 04</t>
  </si>
  <si>
    <t>CGPE - 05</t>
  </si>
  <si>
    <t>CGPE - 06</t>
  </si>
  <si>
    <t>CGPE - 07</t>
  </si>
  <si>
    <t>CGPE - 08</t>
  </si>
  <si>
    <t>CGPE - 09</t>
  </si>
  <si>
    <t>CGPE - 10</t>
  </si>
  <si>
    <t>CGPE - 11</t>
  </si>
  <si>
    <t>CGPE - 12</t>
  </si>
  <si>
    <t>CGPE - 13</t>
  </si>
  <si>
    <t>CGPE - 14</t>
  </si>
  <si>
    <t>CGPE - 16</t>
  </si>
  <si>
    <t>CGPE - 17</t>
  </si>
  <si>
    <t>CGPE - 20</t>
  </si>
  <si>
    <t>CGPE - 21</t>
  </si>
  <si>
    <t>CGPE - 22</t>
  </si>
  <si>
    <t>CGPE - 23</t>
  </si>
  <si>
    <t>Apoio à comissão de  metodologia da 4ª CNC</t>
  </si>
  <si>
    <t>CGPE - 24</t>
  </si>
  <si>
    <t>Apoio técnico à realização da 4ª CNC</t>
  </si>
  <si>
    <t>CGPE - 41</t>
  </si>
  <si>
    <t>CGPE - 42</t>
  </si>
  <si>
    <t>CGPE - 43</t>
  </si>
  <si>
    <t>CGPE - 44</t>
  </si>
  <si>
    <t>CGPE - 45</t>
  </si>
  <si>
    <t>Monitoramento do Plano Nacional de Cultura</t>
  </si>
  <si>
    <t>Relatório consolidado</t>
  </si>
  <si>
    <t>CGPE - 46</t>
  </si>
  <si>
    <t>Atualização da plataforma do Plano Nacional de Cultura</t>
  </si>
  <si>
    <t>Plataforma atualizada</t>
  </si>
  <si>
    <t>Monitoramento de processos no sistema Sei</t>
  </si>
  <si>
    <t>Recebimento e instrução dos processos recebidos na COGEP</t>
  </si>
  <si>
    <t>Resposta as demandas do E-Sic e Fala.BR nos prazos estabelecidos</t>
  </si>
  <si>
    <t>Análise e resposta aos e-mails recebidos</t>
  </si>
  <si>
    <t>Cadastradora Parcial (cadastramento, desbloqueio e criação de senha, solicitação de cadastramento de servidores junto ao Ministério da Economia, alteração de habilitações, exclusão de habilitações de servidores no SIAPE, SIGEPE e AUTORIZA</t>
  </si>
  <si>
    <t>Cadastramento, desbloqueio e criação de senha, solicitação de cadastramento de servidores junto ao Ministério da Gestão, alteração de habilitações, exclusão de habilitações de servidores no SIAPE, SIGEPE e AUTORIZA</t>
  </si>
  <si>
    <t>Habilitações dos servidores no sistema SEI</t>
  </si>
  <si>
    <r>
      <t>Elaboração/análise/revisão/atualização de guia/manual/cartilha para a adoção de práticas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e metodologias institucionalizadas. </t>
    </r>
  </si>
  <si>
    <t xml:space="preserve">
Solicitações de instituições diversas atendidas</t>
  </si>
  <si>
    <t>Guia/manual/cartilha elaborados</t>
  </si>
  <si>
    <r>
      <t>Elaboração de Notas Explicativas Trimestrais/Elaboração Prestação de Contas e Relatório de Gestão/Elaboração de documentos como produtor no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sistema governa</t>
    </r>
    <r>
      <rPr>
        <sz val="10"/>
        <color theme="1"/>
        <rFont val="Arial"/>
        <family val="2"/>
      </rPr>
      <t>mental (contínuas).</t>
    </r>
  </si>
  <si>
    <t>Seção de Telefonia -SETEL</t>
  </si>
  <si>
    <t>Divisão de Transportes - DITRAN</t>
  </si>
  <si>
    <t>Gab-COGEP</t>
  </si>
  <si>
    <t>CGAP e CPTV</t>
  </si>
  <si>
    <t>Demanda Atendida</t>
  </si>
  <si>
    <t>COGEP/CQVLD - 06</t>
  </si>
  <si>
    <t>Monitoramento Programa de Gestão - PGD</t>
  </si>
  <si>
    <t>Relatório, Nota Técnica, Informação, Parecer, Diagnóstico, Apresentação, Planilha, Relatórios, Informações, Ofícios, E-mail, atas de reunião</t>
  </si>
  <si>
    <t>Relatório, Nota Técnica, Informação, Parecer, Diagnóstico, Apresentação, Planilha, Relatórios, Informações, Ofícios, E-mail, atas de reunião, Plano anuam de contratações</t>
  </si>
  <si>
    <t>Tempo de</t>
  </si>
  <si>
    <t>execução - presencial</t>
  </si>
  <si>
    <t>(horas)</t>
  </si>
  <si>
    <t>execução -</t>
  </si>
  <si>
    <t>teletrabalho (horas)</t>
  </si>
  <si>
    <t>Monitoramento do estoque de prestação de contas em articulação com a SGPTC/SE/MinC, a fim de evidenciar informações fidedignas no relatório semestralmente direcionado ao TCU.</t>
  </si>
  <si>
    <t>E-mail, Ofício, Ofício-Circular, Nota Técnica, Ata, planilha e/ou resumo</t>
  </si>
  <si>
    <t>Participação em reuniões, oficinas, treinamentos, eventos e similares.</t>
  </si>
  <si>
    <t>Redação de expedientes.</t>
  </si>
  <si>
    <t>Nota Técnica, Nota Informativa, Relatório, Ata, Despacho, Ofício e/ou Ofício-Circular</t>
  </si>
  <si>
    <t>4h30</t>
  </si>
  <si>
    <t>Elaboração de norma legal ou infralegal (portarias, atos administrativos), incluindo, quando houver, a consulta às unidades pertinentes ao tema.</t>
  </si>
  <si>
    <t>E-mail, Ofício, Ofício-Circular e/ou Minutas de Portaria, de Edital, de TED, entre outros.</t>
  </si>
  <si>
    <t>Acompanhamento/verificação dos prazos de demandas recebidas na Secretaria-Executiva.</t>
  </si>
  <si>
    <t>Planilha e/ou relatório</t>
  </si>
  <si>
    <t>Monitoramento e inserção de dados nos Sistemas FalaBR, e-SIC e e-Aud.</t>
  </si>
  <si>
    <t>E-mail, planilha, relatório, Ofício e/ou Ofício-Circular</t>
  </si>
  <si>
    <t>5h</t>
  </si>
  <si>
    <t>Análise e elaboração de resumo pertinentes a autorização de contratações, prorrogação de contrato, locação de imóvel, procedimentos administrativos disciplinares.</t>
  </si>
  <si>
    <t>Ofício e/ou Nota Técnica</t>
  </si>
  <si>
    <t>Análise e resposta de solicitações de diárias e passagens.</t>
  </si>
  <si>
    <t>Inserção no SEI de documentação recebida nos e-mails institucionais do Gabinete da SE.</t>
  </si>
  <si>
    <t>E-mail e processo SEI</t>
  </si>
  <si>
    <t>Envio de expedientes assinados no SEI e em outros sistemas.</t>
  </si>
  <si>
    <t>E-mail, comprovante de envio, recibo de protocolo eletrônico e processo SEI</t>
  </si>
  <si>
    <t>Identificação das publicações no D.O.U. para inserção nos processos pertinentes.</t>
  </si>
  <si>
    <t>Elaboração e consolidação de informações para responder Requerimentos de Informação e Projetos de Lei.</t>
  </si>
  <si>
    <r>
      <t xml:space="preserve">Ata, </t>
    </r>
    <r>
      <rPr>
        <i/>
        <sz val="10"/>
        <color rgb="FF000000"/>
        <rFont val="Arial"/>
        <family val="2"/>
      </rPr>
      <t>briefing</t>
    </r>
    <r>
      <rPr>
        <sz val="10"/>
        <color rgb="FF000000"/>
        <rFont val="Arial"/>
        <family val="2"/>
      </rPr>
      <t>, Ofício-Circular, Ofício</t>
    </r>
  </si>
  <si>
    <r>
      <t xml:space="preserve">Elaboração de planilha, </t>
    </r>
    <r>
      <rPr>
        <i/>
        <sz val="10"/>
        <color rgb="FF000000"/>
        <rFont val="Arial"/>
        <family val="2"/>
      </rPr>
      <t>briefing</t>
    </r>
    <r>
      <rPr>
        <sz val="10"/>
        <color rgb="FF000000"/>
        <rFont val="Arial"/>
        <family val="2"/>
      </rPr>
      <t>, resumo, levantamento de informações, entre outras atividades de coleta de dados.</t>
    </r>
  </si>
  <si>
    <r>
      <t xml:space="preserve">Planilha, resumo, Ata, </t>
    </r>
    <r>
      <rPr>
        <i/>
        <sz val="10"/>
        <color rgb="FF000000"/>
        <rFont val="Arial"/>
        <family val="2"/>
      </rPr>
      <t>briefing</t>
    </r>
    <r>
      <rPr>
        <sz val="10"/>
        <color rgb="FF000000"/>
        <rFont val="Arial"/>
        <family val="2"/>
      </rPr>
      <t>, Ofício-Circular e/ou Ofício</t>
    </r>
  </si>
  <si>
    <t>CGD ou CGDES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</si>
</sst>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&quot;h&quot;"/>
    <numFmt numFmtId="166" formatCode="0&quot;%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44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9" fontId="9" fillId="2" borderId="7" xfId="0" applyNumberFormat="1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7" borderId="0" xfId="0" applyFill="1"/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7" borderId="0" xfId="0" applyFill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5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4" fillId="5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9" fontId="9" fillId="0" borderId="4" xfId="0" applyNumberFormat="1" applyFont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7" xfId="2" applyBorder="1" applyAlignment="1">
      <alignment horizontal="left" vertical="center" wrapText="1"/>
    </xf>
    <xf numFmtId="9" fontId="9" fillId="0" borderId="7" xfId="0" applyNumberFormat="1" applyFont="1" applyBorder="1" applyAlignment="1">
      <alignment horizontal="center" vertical="center" wrapText="1"/>
    </xf>
    <xf numFmtId="0" fontId="4" fillId="0" borderId="1" xfId="2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9" fillId="2" borderId="1" xfId="2" applyFont="1" applyFill="1" applyBorder="1" applyAlignment="1">
      <alignment horizontal="left" vertical="center" wrapText="1"/>
    </xf>
    <xf numFmtId="0" fontId="4" fillId="2" borderId="1" xfId="2" applyFill="1" applyBorder="1" applyAlignment="1">
      <alignment horizontal="left" vertical="center" wrapText="1"/>
    </xf>
    <xf numFmtId="0" fontId="4" fillId="0" borderId="7" xfId="2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4" fillId="2" borderId="1" xfId="2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7" fillId="3" borderId="13" xfId="0" applyFont="1" applyFill="1" applyBorder="1" applyAlignment="1">
      <alignment horizontal="center" vertical="center" wrapText="1"/>
    </xf>
    <xf numFmtId="9" fontId="6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9" fillId="0" borderId="26" xfId="2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 wrapText="1"/>
    </xf>
    <xf numFmtId="9" fontId="9" fillId="0" borderId="13" xfId="0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vertical="center"/>
    </xf>
    <xf numFmtId="0" fontId="9" fillId="0" borderId="13" xfId="0" applyFont="1" applyBorder="1" applyAlignment="1">
      <alignment horizontal="center"/>
    </xf>
    <xf numFmtId="0" fontId="9" fillId="0" borderId="19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 wrapText="1"/>
    </xf>
    <xf numFmtId="9" fontId="9" fillId="0" borderId="14" xfId="0" applyNumberFormat="1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4" fillId="0" borderId="13" xfId="2" applyBorder="1" applyAlignment="1">
      <alignment horizontal="center" vertical="center" wrapText="1"/>
    </xf>
    <xf numFmtId="0" fontId="4" fillId="2" borderId="26" xfId="2" applyFill="1" applyBorder="1" applyAlignment="1">
      <alignment horizontal="center" vertical="center" wrapText="1"/>
    </xf>
    <xf numFmtId="0" fontId="4" fillId="0" borderId="26" xfId="2" applyBorder="1" applyAlignment="1">
      <alignment horizontal="center" vertical="center" wrapText="1"/>
    </xf>
    <xf numFmtId="0" fontId="4" fillId="2" borderId="19" xfId="2" applyFill="1" applyBorder="1" applyAlignment="1">
      <alignment horizontal="center" vertical="center" wrapText="1"/>
    </xf>
    <xf numFmtId="0" fontId="9" fillId="0" borderId="26" xfId="0" applyFont="1" applyBorder="1" applyAlignment="1">
      <alignment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1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/>
    </xf>
    <xf numFmtId="9" fontId="9" fillId="0" borderId="1" xfId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9" fontId="4" fillId="0" borderId="7" xfId="1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/>
    </xf>
    <xf numFmtId="0" fontId="9" fillId="0" borderId="6" xfId="0" applyFont="1" applyBorder="1"/>
    <xf numFmtId="0" fontId="9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9" fontId="6" fillId="0" borderId="14" xfId="0" applyNumberFormat="1" applyFont="1" applyBorder="1" applyAlignment="1">
      <alignment horizontal="center" vertical="center" wrapText="1"/>
    </xf>
    <xf numFmtId="9" fontId="6" fillId="0" borderId="16" xfId="0" applyNumberFormat="1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4" borderId="1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8" borderId="1" xfId="0" applyFont="1" applyFill="1" applyBorder="1" applyAlignment="1">
      <alignment wrapText="1"/>
    </xf>
    <xf numFmtId="0" fontId="7" fillId="8" borderId="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26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E5E8169E-BE00-41F0-978C-2C7374668339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431C-FEC8-41C4-9F41-C7F2A92FC2DC}">
  <dimension ref="A1:G52"/>
  <sheetViews>
    <sheetView topLeftCell="A21" workbookViewId="0">
      <selection activeCell="B7" sqref="B7:B9"/>
    </sheetView>
  </sheetViews>
  <sheetFormatPr defaultRowHeight="15" x14ac:dyDescent="0.25"/>
  <cols>
    <col min="1" max="1" width="15" customWidth="1"/>
    <col min="2" max="2" width="36.5703125" customWidth="1"/>
    <col min="3" max="3" width="23.42578125" customWidth="1"/>
    <col min="4" max="4" width="15" customWidth="1"/>
    <col min="5" max="5" width="19.140625" customWidth="1"/>
    <col min="6" max="6" width="20.7109375" customWidth="1"/>
    <col min="7" max="7" width="21.140625" customWidth="1"/>
  </cols>
  <sheetData>
    <row r="1" spans="1:7" ht="15" customHeight="1" x14ac:dyDescent="0.25">
      <c r="A1" s="179" t="s">
        <v>752</v>
      </c>
      <c r="B1" s="179" t="s">
        <v>1</v>
      </c>
      <c r="C1" s="179" t="s">
        <v>2</v>
      </c>
      <c r="D1" s="179" t="s">
        <v>3</v>
      </c>
      <c r="E1" s="163" t="s">
        <v>1363</v>
      </c>
      <c r="F1" s="163" t="s">
        <v>1363</v>
      </c>
      <c r="G1" s="179" t="s">
        <v>6</v>
      </c>
    </row>
    <row r="2" spans="1:7" ht="36" customHeight="1" x14ac:dyDescent="0.25">
      <c r="A2" s="179"/>
      <c r="B2" s="179"/>
      <c r="C2" s="179"/>
      <c r="D2" s="179"/>
      <c r="E2" s="163" t="s">
        <v>1364</v>
      </c>
      <c r="F2" s="163" t="s">
        <v>1366</v>
      </c>
      <c r="G2" s="179"/>
    </row>
    <row r="3" spans="1:7" x14ac:dyDescent="0.25">
      <c r="A3" s="179"/>
      <c r="B3" s="179"/>
      <c r="C3" s="179"/>
      <c r="D3" s="179"/>
      <c r="E3" s="163" t="s">
        <v>1365</v>
      </c>
      <c r="F3" s="163" t="s">
        <v>1367</v>
      </c>
      <c r="G3" s="179"/>
    </row>
    <row r="4" spans="1:7" ht="48.75" customHeight="1" x14ac:dyDescent="0.25">
      <c r="A4" s="178" t="s">
        <v>753</v>
      </c>
      <c r="B4" s="175" t="s">
        <v>754</v>
      </c>
      <c r="C4" s="176" t="s">
        <v>755</v>
      </c>
      <c r="D4" s="126" t="s">
        <v>13</v>
      </c>
      <c r="E4" s="126" t="s">
        <v>756</v>
      </c>
      <c r="F4" s="126" t="s">
        <v>756</v>
      </c>
      <c r="G4" s="177">
        <v>0</v>
      </c>
    </row>
    <row r="5" spans="1:7" ht="25.5" x14ac:dyDescent="0.25">
      <c r="A5" s="178"/>
      <c r="B5" s="175"/>
      <c r="C5" s="176"/>
      <c r="D5" s="126" t="s">
        <v>517</v>
      </c>
      <c r="E5" s="126" t="s">
        <v>757</v>
      </c>
      <c r="F5" s="126" t="s">
        <v>757</v>
      </c>
      <c r="G5" s="177"/>
    </row>
    <row r="6" spans="1:7" ht="14.25" customHeight="1" x14ac:dyDescent="0.25">
      <c r="A6" s="178"/>
      <c r="B6" s="175"/>
      <c r="C6" s="176"/>
      <c r="D6" s="126" t="s">
        <v>11</v>
      </c>
      <c r="E6" s="126" t="s">
        <v>758</v>
      </c>
      <c r="F6" s="126" t="s">
        <v>758</v>
      </c>
      <c r="G6" s="177"/>
    </row>
    <row r="7" spans="1:7" ht="64.5" customHeight="1" x14ac:dyDescent="0.25">
      <c r="A7" s="178"/>
      <c r="B7" s="175" t="s">
        <v>759</v>
      </c>
      <c r="C7" s="176" t="s">
        <v>760</v>
      </c>
      <c r="D7" s="126"/>
      <c r="E7" s="176" t="s">
        <v>761</v>
      </c>
      <c r="F7" s="176" t="s">
        <v>761</v>
      </c>
      <c r="G7" s="177">
        <v>0</v>
      </c>
    </row>
    <row r="8" spans="1:7" ht="15" hidden="1" customHeight="1" x14ac:dyDescent="0.25">
      <c r="A8" s="178"/>
      <c r="B8" s="175"/>
      <c r="C8" s="176"/>
      <c r="D8" s="126" t="s">
        <v>13</v>
      </c>
      <c r="E8" s="176"/>
      <c r="F8" s="176"/>
      <c r="G8" s="177"/>
    </row>
    <row r="9" spans="1:7" ht="15" hidden="1" customHeight="1" x14ac:dyDescent="0.25">
      <c r="A9" s="178"/>
      <c r="B9" s="175"/>
      <c r="C9" s="176"/>
      <c r="D9" s="126"/>
      <c r="E9" s="176"/>
      <c r="F9" s="176"/>
      <c r="G9" s="177"/>
    </row>
    <row r="10" spans="1:7" ht="35.25" customHeight="1" x14ac:dyDescent="0.25">
      <c r="A10" s="178"/>
      <c r="B10" s="175" t="s">
        <v>762</v>
      </c>
      <c r="C10" s="176" t="s">
        <v>763</v>
      </c>
      <c r="D10" s="126" t="s">
        <v>13</v>
      </c>
      <c r="E10" s="126" t="s">
        <v>764</v>
      </c>
      <c r="F10" s="126" t="s">
        <v>764</v>
      </c>
      <c r="G10" s="177">
        <v>0</v>
      </c>
    </row>
    <row r="11" spans="1:7" ht="15" hidden="1" customHeight="1" x14ac:dyDescent="0.25">
      <c r="A11" s="178"/>
      <c r="B11" s="175"/>
      <c r="C11" s="176"/>
      <c r="D11" s="126" t="s">
        <v>11</v>
      </c>
      <c r="E11" s="126" t="s">
        <v>765</v>
      </c>
      <c r="F11" s="126" t="s">
        <v>765</v>
      </c>
      <c r="G11" s="177"/>
    </row>
    <row r="12" spans="1:7" x14ac:dyDescent="0.25">
      <c r="A12" s="178"/>
      <c r="B12" s="175"/>
      <c r="C12" s="176"/>
      <c r="D12" s="126" t="s">
        <v>79</v>
      </c>
      <c r="E12" s="126" t="s">
        <v>766</v>
      </c>
      <c r="F12" s="126" t="s">
        <v>766</v>
      </c>
      <c r="G12" s="177"/>
    </row>
    <row r="13" spans="1:7" x14ac:dyDescent="0.25">
      <c r="A13" s="178"/>
      <c r="B13" s="175"/>
      <c r="C13" s="176"/>
      <c r="D13" s="126" t="s">
        <v>10</v>
      </c>
      <c r="E13" s="126" t="s">
        <v>767</v>
      </c>
      <c r="F13" s="126" t="s">
        <v>767</v>
      </c>
      <c r="G13" s="177"/>
    </row>
    <row r="14" spans="1:7" ht="38.25" x14ac:dyDescent="0.25">
      <c r="A14" s="178"/>
      <c r="B14" s="125" t="s">
        <v>768</v>
      </c>
      <c r="C14" s="126" t="s">
        <v>769</v>
      </c>
      <c r="D14" s="126" t="s">
        <v>13</v>
      </c>
      <c r="E14" s="126" t="s">
        <v>764</v>
      </c>
      <c r="F14" s="126" t="s">
        <v>764</v>
      </c>
      <c r="G14" s="127">
        <v>0</v>
      </c>
    </row>
    <row r="15" spans="1:7" ht="15" customHeight="1" x14ac:dyDescent="0.25">
      <c r="A15" s="178"/>
      <c r="B15" s="175" t="s">
        <v>770</v>
      </c>
      <c r="C15" s="176" t="s">
        <v>771</v>
      </c>
      <c r="D15" s="126" t="s">
        <v>13</v>
      </c>
      <c r="E15" s="126" t="s">
        <v>756</v>
      </c>
      <c r="F15" s="126" t="s">
        <v>756</v>
      </c>
      <c r="G15" s="177">
        <v>0</v>
      </c>
    </row>
    <row r="16" spans="1:7" ht="22.5" customHeight="1" x14ac:dyDescent="0.25">
      <c r="A16" s="178"/>
      <c r="B16" s="175"/>
      <c r="C16" s="176"/>
      <c r="D16" s="126" t="s">
        <v>517</v>
      </c>
      <c r="E16" s="126" t="s">
        <v>757</v>
      </c>
      <c r="F16" s="126" t="s">
        <v>757</v>
      </c>
      <c r="G16" s="177"/>
    </row>
    <row r="17" spans="1:7" ht="15" hidden="1" customHeight="1" x14ac:dyDescent="0.25">
      <c r="A17" s="178"/>
      <c r="B17" s="175"/>
      <c r="C17" s="176"/>
      <c r="D17" s="126" t="s">
        <v>11</v>
      </c>
      <c r="E17" s="126" t="s">
        <v>758</v>
      </c>
      <c r="F17" s="126" t="s">
        <v>758</v>
      </c>
      <c r="G17" s="177"/>
    </row>
    <row r="18" spans="1:7" ht="123" customHeight="1" x14ac:dyDescent="0.25">
      <c r="A18" s="178"/>
      <c r="B18" s="175" t="s">
        <v>772</v>
      </c>
      <c r="C18" s="176" t="s">
        <v>773</v>
      </c>
      <c r="D18" s="126" t="s">
        <v>13</v>
      </c>
      <c r="E18" s="126" t="s">
        <v>756</v>
      </c>
      <c r="F18" s="126" t="s">
        <v>756</v>
      </c>
      <c r="G18" s="177">
        <v>0</v>
      </c>
    </row>
    <row r="19" spans="1:7" ht="15" customHeight="1" x14ac:dyDescent="0.25">
      <c r="A19" s="178"/>
      <c r="B19" s="175"/>
      <c r="C19" s="176"/>
      <c r="D19" s="126" t="s">
        <v>517</v>
      </c>
      <c r="E19" s="126" t="s">
        <v>757</v>
      </c>
      <c r="F19" s="126" t="s">
        <v>757</v>
      </c>
      <c r="G19" s="177"/>
    </row>
    <row r="20" spans="1:7" ht="15" customHeight="1" x14ac:dyDescent="0.25">
      <c r="A20" s="178"/>
      <c r="B20" s="175"/>
      <c r="C20" s="176"/>
      <c r="D20" s="126" t="s">
        <v>11</v>
      </c>
      <c r="E20" s="126" t="s">
        <v>758</v>
      </c>
      <c r="F20" s="126" t="s">
        <v>758</v>
      </c>
      <c r="G20" s="177"/>
    </row>
    <row r="21" spans="1:7" ht="116.25" customHeight="1" x14ac:dyDescent="0.25">
      <c r="A21" s="178"/>
      <c r="B21" s="175" t="s">
        <v>1368</v>
      </c>
      <c r="C21" s="176" t="s">
        <v>1369</v>
      </c>
      <c r="D21" s="126" t="s">
        <v>13</v>
      </c>
      <c r="E21" s="126" t="s">
        <v>764</v>
      </c>
      <c r="F21" s="126" t="s">
        <v>764</v>
      </c>
      <c r="G21" s="177">
        <v>0</v>
      </c>
    </row>
    <row r="22" spans="1:7" ht="25.5" hidden="1" customHeight="1" x14ac:dyDescent="0.25">
      <c r="A22" s="178"/>
      <c r="B22" s="175"/>
      <c r="C22" s="176"/>
      <c r="D22" s="126" t="s">
        <v>11</v>
      </c>
      <c r="E22" s="126" t="s">
        <v>765</v>
      </c>
      <c r="F22" s="126" t="s">
        <v>765</v>
      </c>
      <c r="G22" s="177"/>
    </row>
    <row r="23" spans="1:7" ht="30" customHeight="1" x14ac:dyDescent="0.25">
      <c r="A23" s="178"/>
      <c r="B23" s="175"/>
      <c r="C23" s="176"/>
      <c r="D23" s="126" t="s">
        <v>79</v>
      </c>
      <c r="E23" s="126" t="s">
        <v>766</v>
      </c>
      <c r="F23" s="126" t="s">
        <v>766</v>
      </c>
      <c r="G23" s="177"/>
    </row>
    <row r="24" spans="1:7" ht="39.75" customHeight="1" x14ac:dyDescent="0.25">
      <c r="A24" s="178"/>
      <c r="B24" s="175" t="s">
        <v>1370</v>
      </c>
      <c r="C24" s="176" t="s">
        <v>1390</v>
      </c>
      <c r="D24" s="126" t="s">
        <v>13</v>
      </c>
      <c r="E24" s="126" t="s">
        <v>764</v>
      </c>
      <c r="F24" s="126" t="s">
        <v>764</v>
      </c>
      <c r="G24" s="177">
        <v>0</v>
      </c>
    </row>
    <row r="25" spans="1:7" x14ac:dyDescent="0.25">
      <c r="A25" s="178"/>
      <c r="B25" s="175"/>
      <c r="C25" s="176"/>
      <c r="D25" s="126" t="s">
        <v>13</v>
      </c>
      <c r="E25" s="126" t="s">
        <v>756</v>
      </c>
      <c r="F25" s="126" t="s">
        <v>756</v>
      </c>
      <c r="G25" s="177"/>
    </row>
    <row r="26" spans="1:7" ht="25.5" x14ac:dyDescent="0.25">
      <c r="A26" s="178"/>
      <c r="B26" s="175"/>
      <c r="C26" s="176"/>
      <c r="D26" s="126" t="s">
        <v>12</v>
      </c>
      <c r="E26" s="126" t="s">
        <v>887</v>
      </c>
      <c r="F26" s="126" t="s">
        <v>887</v>
      </c>
      <c r="G26" s="177"/>
    </row>
    <row r="27" spans="1:7" x14ac:dyDescent="0.25">
      <c r="A27" s="178"/>
      <c r="B27" s="175"/>
      <c r="C27" s="176"/>
      <c r="D27" s="126" t="s">
        <v>79</v>
      </c>
      <c r="E27" s="126" t="s">
        <v>766</v>
      </c>
      <c r="F27" s="126" t="s">
        <v>766</v>
      </c>
      <c r="G27" s="177"/>
    </row>
    <row r="28" spans="1:7" x14ac:dyDescent="0.25">
      <c r="A28" s="178"/>
      <c r="B28" s="175" t="s">
        <v>1371</v>
      </c>
      <c r="C28" s="176" t="s">
        <v>1372</v>
      </c>
      <c r="D28" s="126" t="s">
        <v>13</v>
      </c>
      <c r="E28" s="126" t="s">
        <v>761</v>
      </c>
      <c r="F28" s="126" t="s">
        <v>761</v>
      </c>
      <c r="G28" s="177">
        <v>0</v>
      </c>
    </row>
    <row r="29" spans="1:7" ht="25.5" x14ac:dyDescent="0.25">
      <c r="A29" s="178"/>
      <c r="B29" s="175"/>
      <c r="C29" s="176"/>
      <c r="D29" s="126" t="s">
        <v>12</v>
      </c>
      <c r="E29" s="126" t="s">
        <v>1373</v>
      </c>
      <c r="F29" s="126" t="s">
        <v>1373</v>
      </c>
      <c r="G29" s="177"/>
    </row>
    <row r="30" spans="1:7" x14ac:dyDescent="0.25">
      <c r="A30" s="178"/>
      <c r="B30" s="175"/>
      <c r="C30" s="176"/>
      <c r="D30" s="126" t="s">
        <v>11</v>
      </c>
      <c r="E30" s="126" t="s">
        <v>758</v>
      </c>
      <c r="F30" s="126" t="s">
        <v>758</v>
      </c>
      <c r="G30" s="177"/>
    </row>
    <row r="31" spans="1:7" x14ac:dyDescent="0.25">
      <c r="A31" s="178"/>
      <c r="B31" s="175"/>
      <c r="C31" s="176"/>
      <c r="D31" s="126" t="s">
        <v>79</v>
      </c>
      <c r="E31" s="126" t="s">
        <v>766</v>
      </c>
      <c r="F31" s="126" t="s">
        <v>766</v>
      </c>
      <c r="G31" s="177"/>
    </row>
    <row r="32" spans="1:7" x14ac:dyDescent="0.25">
      <c r="A32" s="178"/>
      <c r="B32" s="175" t="s">
        <v>1374</v>
      </c>
      <c r="C32" s="176" t="s">
        <v>1375</v>
      </c>
      <c r="D32" s="126" t="s">
        <v>13</v>
      </c>
      <c r="E32" s="126" t="s">
        <v>764</v>
      </c>
      <c r="F32" s="126" t="s">
        <v>764</v>
      </c>
      <c r="G32" s="177">
        <v>0</v>
      </c>
    </row>
    <row r="33" spans="1:7" ht="25.5" x14ac:dyDescent="0.25">
      <c r="A33" s="178"/>
      <c r="B33" s="175"/>
      <c r="C33" s="176"/>
      <c r="D33" s="126" t="s">
        <v>12</v>
      </c>
      <c r="E33" s="126" t="s">
        <v>887</v>
      </c>
      <c r="F33" s="126" t="s">
        <v>887</v>
      </c>
      <c r="G33" s="177"/>
    </row>
    <row r="34" spans="1:7" x14ac:dyDescent="0.25">
      <c r="A34" s="178"/>
      <c r="B34" s="175"/>
      <c r="C34" s="176"/>
      <c r="D34" s="126" t="s">
        <v>11</v>
      </c>
      <c r="E34" s="126" t="s">
        <v>758</v>
      </c>
      <c r="F34" s="126" t="s">
        <v>758</v>
      </c>
      <c r="G34" s="177"/>
    </row>
    <row r="35" spans="1:7" x14ac:dyDescent="0.25">
      <c r="A35" s="178"/>
      <c r="B35" s="175"/>
      <c r="C35" s="176"/>
      <c r="D35" s="126" t="s">
        <v>79</v>
      </c>
      <c r="E35" s="126" t="s">
        <v>766</v>
      </c>
      <c r="F35" s="126" t="s">
        <v>766</v>
      </c>
      <c r="G35" s="177"/>
    </row>
    <row r="36" spans="1:7" x14ac:dyDescent="0.25">
      <c r="A36" s="178"/>
      <c r="B36" s="175"/>
      <c r="C36" s="176"/>
      <c r="D36" s="126" t="s">
        <v>10</v>
      </c>
      <c r="E36" s="126" t="s">
        <v>1160</v>
      </c>
      <c r="F36" s="126" t="s">
        <v>1160</v>
      </c>
      <c r="G36" s="177"/>
    </row>
    <row r="37" spans="1:7" ht="51.75" customHeight="1" x14ac:dyDescent="0.25">
      <c r="A37" s="178"/>
      <c r="B37" s="125" t="s">
        <v>1391</v>
      </c>
      <c r="C37" s="126" t="s">
        <v>1392</v>
      </c>
      <c r="D37" s="126" t="s">
        <v>517</v>
      </c>
      <c r="E37" s="126" t="s">
        <v>887</v>
      </c>
      <c r="F37" s="126" t="s">
        <v>887</v>
      </c>
      <c r="G37" s="127">
        <v>0</v>
      </c>
    </row>
    <row r="38" spans="1:7" ht="46.5" customHeight="1" x14ac:dyDescent="0.25">
      <c r="A38" s="178"/>
      <c r="B38" s="125" t="s">
        <v>1376</v>
      </c>
      <c r="C38" s="126" t="s">
        <v>1377</v>
      </c>
      <c r="D38" s="126" t="s">
        <v>13</v>
      </c>
      <c r="E38" s="126" t="s">
        <v>764</v>
      </c>
      <c r="F38" s="126" t="s">
        <v>764</v>
      </c>
      <c r="G38" s="127">
        <v>0</v>
      </c>
    </row>
    <row r="39" spans="1:7" x14ac:dyDescent="0.25">
      <c r="A39" s="178"/>
      <c r="B39" s="175" t="s">
        <v>1378</v>
      </c>
      <c r="C39" s="176" t="s">
        <v>1379</v>
      </c>
      <c r="D39" s="126" t="s">
        <v>13</v>
      </c>
      <c r="E39" s="126" t="s">
        <v>764</v>
      </c>
      <c r="F39" s="126" t="s">
        <v>764</v>
      </c>
      <c r="G39" s="177">
        <v>0</v>
      </c>
    </row>
    <row r="40" spans="1:7" ht="25.5" x14ac:dyDescent="0.25">
      <c r="A40" s="178"/>
      <c r="B40" s="175"/>
      <c r="C40" s="176"/>
      <c r="D40" s="126" t="s">
        <v>517</v>
      </c>
      <c r="E40" s="126" t="s">
        <v>1380</v>
      </c>
      <c r="F40" s="126" t="s">
        <v>1380</v>
      </c>
      <c r="G40" s="177"/>
    </row>
    <row r="41" spans="1:7" ht="78" customHeight="1" x14ac:dyDescent="0.25">
      <c r="A41" s="178"/>
      <c r="B41" s="125" t="s">
        <v>1381</v>
      </c>
      <c r="C41" s="126" t="s">
        <v>1382</v>
      </c>
      <c r="D41" s="126" t="s">
        <v>517</v>
      </c>
      <c r="E41" s="126" t="s">
        <v>887</v>
      </c>
      <c r="F41" s="126" t="s">
        <v>887</v>
      </c>
      <c r="G41" s="127">
        <v>0</v>
      </c>
    </row>
    <row r="42" spans="1:7" x14ac:dyDescent="0.25">
      <c r="A42" s="178"/>
      <c r="B42" s="175" t="s">
        <v>1383</v>
      </c>
      <c r="C42" s="176" t="s">
        <v>373</v>
      </c>
      <c r="D42" s="126" t="s">
        <v>13</v>
      </c>
      <c r="E42" s="126" t="s">
        <v>761</v>
      </c>
      <c r="F42" s="126" t="s">
        <v>761</v>
      </c>
      <c r="G42" s="177">
        <v>0</v>
      </c>
    </row>
    <row r="43" spans="1:7" ht="25.5" x14ac:dyDescent="0.25">
      <c r="A43" s="178"/>
      <c r="B43" s="175"/>
      <c r="C43" s="176"/>
      <c r="D43" s="126" t="s">
        <v>517</v>
      </c>
      <c r="E43" s="126" t="s">
        <v>1380</v>
      </c>
      <c r="F43" s="126" t="s">
        <v>1380</v>
      </c>
      <c r="G43" s="177"/>
    </row>
    <row r="44" spans="1:7" ht="51.75" customHeight="1" x14ac:dyDescent="0.25">
      <c r="A44" s="178"/>
      <c r="B44" s="125" t="s">
        <v>1384</v>
      </c>
      <c r="C44" s="126" t="s">
        <v>1385</v>
      </c>
      <c r="D44" s="126" t="s">
        <v>13</v>
      </c>
      <c r="E44" s="126" t="s">
        <v>761</v>
      </c>
      <c r="F44" s="126" t="s">
        <v>761</v>
      </c>
      <c r="G44" s="127">
        <v>0</v>
      </c>
    </row>
    <row r="45" spans="1:7" ht="22.5" customHeight="1" x14ac:dyDescent="0.25">
      <c r="A45" s="178"/>
      <c r="B45" s="175" t="s">
        <v>1386</v>
      </c>
      <c r="C45" s="176" t="s">
        <v>1387</v>
      </c>
      <c r="D45" s="126" t="s">
        <v>13</v>
      </c>
      <c r="E45" s="126" t="s">
        <v>761</v>
      </c>
      <c r="F45" s="126" t="s">
        <v>761</v>
      </c>
      <c r="G45" s="177">
        <v>0</v>
      </c>
    </row>
    <row r="46" spans="1:7" ht="25.5" x14ac:dyDescent="0.25">
      <c r="A46" s="178"/>
      <c r="B46" s="175"/>
      <c r="C46" s="176"/>
      <c r="D46" s="126" t="s">
        <v>517</v>
      </c>
      <c r="E46" s="126" t="s">
        <v>1380</v>
      </c>
      <c r="F46" s="126" t="s">
        <v>1380</v>
      </c>
      <c r="G46" s="177"/>
    </row>
    <row r="47" spans="1:7" ht="37.5" customHeight="1" x14ac:dyDescent="0.25">
      <c r="A47" s="178"/>
      <c r="B47" s="125" t="s">
        <v>1388</v>
      </c>
      <c r="C47" s="126" t="s">
        <v>1385</v>
      </c>
      <c r="D47" s="126" t="s">
        <v>13</v>
      </c>
      <c r="E47" s="126" t="s">
        <v>761</v>
      </c>
      <c r="F47" s="126" t="s">
        <v>761</v>
      </c>
      <c r="G47" s="127">
        <v>0</v>
      </c>
    </row>
    <row r="48" spans="1:7" x14ac:dyDescent="0.25">
      <c r="A48" s="178"/>
      <c r="B48" s="175" t="s">
        <v>1389</v>
      </c>
      <c r="C48" s="175" t="s">
        <v>1369</v>
      </c>
      <c r="D48" s="126" t="s">
        <v>13</v>
      </c>
      <c r="E48" s="126" t="s">
        <v>756</v>
      </c>
      <c r="F48" s="126" t="s">
        <v>756</v>
      </c>
      <c r="G48" s="177">
        <v>0</v>
      </c>
    </row>
    <row r="49" spans="1:7" ht="25.5" x14ac:dyDescent="0.25">
      <c r="A49" s="178"/>
      <c r="B49" s="175"/>
      <c r="C49" s="175"/>
      <c r="D49" s="126" t="s">
        <v>517</v>
      </c>
      <c r="E49" s="126" t="s">
        <v>887</v>
      </c>
      <c r="F49" s="126" t="s">
        <v>887</v>
      </c>
      <c r="G49" s="177"/>
    </row>
    <row r="50" spans="1:7" x14ac:dyDescent="0.25">
      <c r="A50" s="178"/>
      <c r="B50" s="175"/>
      <c r="C50" s="175"/>
      <c r="D50" s="126" t="s">
        <v>11</v>
      </c>
      <c r="E50" s="126" t="s">
        <v>758</v>
      </c>
      <c r="F50" s="126" t="s">
        <v>758</v>
      </c>
      <c r="G50" s="177"/>
    </row>
    <row r="51" spans="1:7" x14ac:dyDescent="0.25">
      <c r="A51" s="178"/>
      <c r="B51" s="175"/>
      <c r="C51" s="175"/>
      <c r="D51" s="126" t="s">
        <v>79</v>
      </c>
      <c r="E51" s="126" t="s">
        <v>1172</v>
      </c>
      <c r="F51" s="126" t="s">
        <v>1172</v>
      </c>
      <c r="G51" s="177"/>
    </row>
    <row r="52" spans="1:7" x14ac:dyDescent="0.25">
      <c r="A52" s="174"/>
    </row>
  </sheetData>
  <mergeCells count="47">
    <mergeCell ref="B4:B6"/>
    <mergeCell ref="C4:C6"/>
    <mergeCell ref="G4:G6"/>
    <mergeCell ref="B7:B9"/>
    <mergeCell ref="C7:C9"/>
    <mergeCell ref="E7:E9"/>
    <mergeCell ref="A1:A3"/>
    <mergeCell ref="B1:B3"/>
    <mergeCell ref="C1:C3"/>
    <mergeCell ref="D1:D3"/>
    <mergeCell ref="G1:G3"/>
    <mergeCell ref="F7:F9"/>
    <mergeCell ref="G7:G9"/>
    <mergeCell ref="B10:B13"/>
    <mergeCell ref="C10:C13"/>
    <mergeCell ref="G10:G13"/>
    <mergeCell ref="B15:B17"/>
    <mergeCell ref="C15:C17"/>
    <mergeCell ref="G15:G17"/>
    <mergeCell ref="B21:B23"/>
    <mergeCell ref="B18:B20"/>
    <mergeCell ref="C18:C20"/>
    <mergeCell ref="G18:G20"/>
    <mergeCell ref="C21:C23"/>
    <mergeCell ref="G21:G23"/>
    <mergeCell ref="A4:A51"/>
    <mergeCell ref="B24:B27"/>
    <mergeCell ref="C24:C27"/>
    <mergeCell ref="G24:G27"/>
    <mergeCell ref="B28:B31"/>
    <mergeCell ref="C28:C31"/>
    <mergeCell ref="G28:G31"/>
    <mergeCell ref="B32:B36"/>
    <mergeCell ref="C32:C36"/>
    <mergeCell ref="G32:G36"/>
    <mergeCell ref="B39:B40"/>
    <mergeCell ref="C39:C40"/>
    <mergeCell ref="G39:G40"/>
    <mergeCell ref="B42:B43"/>
    <mergeCell ref="C42:C43"/>
    <mergeCell ref="G42:G43"/>
    <mergeCell ref="B45:B46"/>
    <mergeCell ref="C45:C46"/>
    <mergeCell ref="G45:G46"/>
    <mergeCell ref="B48:B51"/>
    <mergeCell ref="C48:C51"/>
    <mergeCell ref="G48:G5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EF8C3-69CE-4915-9859-7FA017FE4437}">
  <dimension ref="A1:H279"/>
  <sheetViews>
    <sheetView topLeftCell="A157" zoomScale="80" zoomScaleNormal="80" workbookViewId="0">
      <selection activeCell="C146" sqref="C146"/>
    </sheetView>
  </sheetViews>
  <sheetFormatPr defaultRowHeight="15" x14ac:dyDescent="0.25"/>
  <cols>
    <col min="1" max="1" width="22" customWidth="1"/>
    <col min="2" max="2" width="34.7109375" customWidth="1"/>
    <col min="3" max="3" width="23.140625" customWidth="1"/>
    <col min="4" max="4" width="18.140625" customWidth="1"/>
    <col min="5" max="5" width="18.7109375" customWidth="1"/>
    <col min="6" max="6" width="21.140625" customWidth="1"/>
    <col min="7" max="7" width="21.85546875" customWidth="1"/>
    <col min="8" max="8" width="19" customWidth="1"/>
    <col min="9" max="9" width="9.140625" customWidth="1"/>
  </cols>
  <sheetData>
    <row r="1" spans="1:7" ht="51" x14ac:dyDescent="0.25">
      <c r="A1" s="30" t="s">
        <v>417</v>
      </c>
      <c r="B1" s="30" t="s">
        <v>1</v>
      </c>
      <c r="C1" s="30" t="s">
        <v>774</v>
      </c>
      <c r="D1" s="30" t="s">
        <v>3</v>
      </c>
      <c r="E1" s="30" t="s">
        <v>775</v>
      </c>
      <c r="F1" s="30" t="s">
        <v>776</v>
      </c>
      <c r="G1" s="30" t="s">
        <v>777</v>
      </c>
    </row>
    <row r="2" spans="1:7" ht="56.25" customHeight="1" x14ac:dyDescent="0.25">
      <c r="A2" s="180" t="s">
        <v>1356</v>
      </c>
      <c r="B2" s="3" t="s">
        <v>1343</v>
      </c>
      <c r="C2" s="4" t="s">
        <v>1344</v>
      </c>
      <c r="D2" s="5" t="s">
        <v>11</v>
      </c>
      <c r="E2" s="4">
        <v>8</v>
      </c>
      <c r="F2" s="4">
        <v>8</v>
      </c>
      <c r="G2" s="4">
        <f>-G4</f>
        <v>0</v>
      </c>
    </row>
    <row r="3" spans="1:7" x14ac:dyDescent="0.25">
      <c r="A3" s="181"/>
      <c r="B3" s="3"/>
      <c r="C3" s="4"/>
      <c r="D3" s="5"/>
      <c r="E3" s="4"/>
      <c r="F3" s="4"/>
      <c r="G3" s="4"/>
    </row>
    <row r="4" spans="1:7" ht="51.75" customHeight="1" x14ac:dyDescent="0.25">
      <c r="A4" s="181"/>
      <c r="B4" s="3" t="s">
        <v>778</v>
      </c>
      <c r="C4" s="4" t="s">
        <v>1345</v>
      </c>
      <c r="D4" s="5" t="s">
        <v>10</v>
      </c>
      <c r="E4" s="4">
        <v>8</v>
      </c>
      <c r="F4" s="4">
        <v>8</v>
      </c>
      <c r="G4" s="4">
        <v>0</v>
      </c>
    </row>
    <row r="5" spans="1:7" x14ac:dyDescent="0.25">
      <c r="A5" s="181"/>
      <c r="B5" s="3"/>
      <c r="C5" s="4"/>
      <c r="D5" s="5"/>
      <c r="E5" s="4"/>
      <c r="F5" s="4"/>
      <c r="G5" s="4"/>
    </row>
    <row r="6" spans="1:7" ht="75" customHeight="1" x14ac:dyDescent="0.25">
      <c r="A6" s="181"/>
      <c r="B6" s="3" t="s">
        <v>779</v>
      </c>
      <c r="C6" s="4" t="s">
        <v>779</v>
      </c>
      <c r="D6" s="5" t="s">
        <v>11</v>
      </c>
      <c r="E6" s="4">
        <v>6</v>
      </c>
      <c r="F6" s="4">
        <v>6</v>
      </c>
      <c r="G6" s="4">
        <v>0</v>
      </c>
    </row>
    <row r="7" spans="1:7" x14ac:dyDescent="0.25">
      <c r="A7" s="181"/>
      <c r="B7" s="3"/>
      <c r="C7" s="4"/>
      <c r="D7" s="5"/>
      <c r="E7" s="4"/>
      <c r="F7" s="4"/>
      <c r="G7" s="4"/>
    </row>
    <row r="8" spans="1:7" ht="42.75" customHeight="1" x14ac:dyDescent="0.25">
      <c r="A8" s="181"/>
      <c r="B8" s="3" t="s">
        <v>780</v>
      </c>
      <c r="C8" s="4" t="s">
        <v>1346</v>
      </c>
      <c r="D8" s="5" t="s">
        <v>13</v>
      </c>
      <c r="E8" s="4">
        <v>2</v>
      </c>
      <c r="F8" s="4">
        <v>2</v>
      </c>
      <c r="G8" s="4">
        <v>0</v>
      </c>
    </row>
    <row r="9" spans="1:7" x14ac:dyDescent="0.25">
      <c r="A9" s="181"/>
      <c r="B9" s="3"/>
      <c r="C9" s="4"/>
      <c r="D9" s="5"/>
      <c r="E9" s="4"/>
      <c r="F9" s="4"/>
      <c r="G9" s="4"/>
    </row>
    <row r="10" spans="1:7" ht="64.5" customHeight="1" x14ac:dyDescent="0.25">
      <c r="A10" s="181"/>
      <c r="B10" s="3" t="s">
        <v>781</v>
      </c>
      <c r="C10" s="4" t="s">
        <v>781</v>
      </c>
      <c r="D10" s="5" t="s">
        <v>11</v>
      </c>
      <c r="E10" s="4">
        <v>6</v>
      </c>
      <c r="F10" s="4">
        <v>6</v>
      </c>
      <c r="G10" s="4">
        <v>0</v>
      </c>
    </row>
    <row r="11" spans="1:7" x14ac:dyDescent="0.25">
      <c r="A11" s="181"/>
      <c r="B11" s="3"/>
      <c r="C11" s="4"/>
      <c r="D11" s="5"/>
      <c r="E11" s="4"/>
      <c r="F11" s="4"/>
      <c r="G11" s="4"/>
    </row>
    <row r="12" spans="1:7" ht="143.25" customHeight="1" x14ac:dyDescent="0.25">
      <c r="A12" s="181"/>
      <c r="B12" s="28" t="s">
        <v>1347</v>
      </c>
      <c r="C12" s="4" t="s">
        <v>1348</v>
      </c>
      <c r="D12" s="5" t="s">
        <v>10</v>
      </c>
      <c r="E12" s="4">
        <v>8</v>
      </c>
      <c r="F12" s="4">
        <v>8</v>
      </c>
      <c r="G12" s="4">
        <v>0</v>
      </c>
    </row>
    <row r="13" spans="1:7" x14ac:dyDescent="0.25">
      <c r="A13" s="181"/>
      <c r="B13" s="6"/>
      <c r="C13" s="4"/>
      <c r="D13" s="5"/>
      <c r="E13" s="4"/>
      <c r="F13" s="4"/>
      <c r="G13" s="4"/>
    </row>
    <row r="14" spans="1:7" ht="39" customHeight="1" x14ac:dyDescent="0.25">
      <c r="A14" s="182"/>
      <c r="B14" s="7" t="s">
        <v>1349</v>
      </c>
      <c r="C14" s="4" t="s">
        <v>1349</v>
      </c>
      <c r="D14" s="5" t="s">
        <v>13</v>
      </c>
      <c r="E14" s="4">
        <v>2</v>
      </c>
      <c r="F14" s="4">
        <v>2</v>
      </c>
      <c r="G14" s="4">
        <v>0</v>
      </c>
    </row>
    <row r="15" spans="1:7" x14ac:dyDescent="0.25">
      <c r="A15" s="38"/>
      <c r="B15" s="39"/>
      <c r="C15" s="40"/>
      <c r="D15" s="41"/>
      <c r="E15" s="38"/>
      <c r="F15" s="38"/>
      <c r="G15" s="38"/>
    </row>
    <row r="16" spans="1:7" ht="51" x14ac:dyDescent="0.25">
      <c r="A16" s="30" t="s">
        <v>417</v>
      </c>
      <c r="B16" s="30" t="s">
        <v>1</v>
      </c>
      <c r="C16" s="30" t="s">
        <v>774</v>
      </c>
      <c r="D16" s="30" t="s">
        <v>3</v>
      </c>
      <c r="E16" s="30" t="s">
        <v>775</v>
      </c>
      <c r="F16" s="30" t="s">
        <v>776</v>
      </c>
      <c r="G16" s="30" t="s">
        <v>777</v>
      </c>
    </row>
    <row r="17" spans="1:7" ht="64.5" customHeight="1" x14ac:dyDescent="0.25">
      <c r="A17" s="35" t="s">
        <v>784</v>
      </c>
      <c r="B17" s="12" t="s">
        <v>785</v>
      </c>
      <c r="C17" s="18" t="s">
        <v>786</v>
      </c>
      <c r="D17" s="36" t="s">
        <v>11</v>
      </c>
      <c r="E17" s="8">
        <v>4</v>
      </c>
      <c r="F17" s="8">
        <v>4</v>
      </c>
      <c r="G17" s="10" t="s">
        <v>782</v>
      </c>
    </row>
    <row r="18" spans="1:7" x14ac:dyDescent="0.25">
      <c r="A18" s="35"/>
      <c r="B18" s="11"/>
      <c r="C18" s="10"/>
      <c r="D18" s="36"/>
      <c r="E18" s="8">
        <v>8</v>
      </c>
      <c r="F18" s="8">
        <v>8</v>
      </c>
      <c r="G18" s="10"/>
    </row>
    <row r="19" spans="1:7" x14ac:dyDescent="0.25">
      <c r="A19" s="35"/>
      <c r="B19" s="11"/>
      <c r="C19" s="10"/>
      <c r="D19" s="36"/>
      <c r="E19" s="8">
        <v>12</v>
      </c>
      <c r="F19" s="8">
        <v>12</v>
      </c>
      <c r="G19" s="10"/>
    </row>
    <row r="20" spans="1:7" ht="38.25" customHeight="1" x14ac:dyDescent="0.25">
      <c r="A20" s="35" t="s">
        <v>787</v>
      </c>
      <c r="B20" s="9" t="s">
        <v>788</v>
      </c>
      <c r="C20" s="166" t="s">
        <v>783</v>
      </c>
      <c r="D20" s="36" t="s">
        <v>13</v>
      </c>
      <c r="E20" s="8">
        <v>4</v>
      </c>
      <c r="F20" s="8">
        <v>4</v>
      </c>
      <c r="G20" s="10" t="s">
        <v>782</v>
      </c>
    </row>
    <row r="21" spans="1:7" x14ac:dyDescent="0.25">
      <c r="A21" s="35"/>
      <c r="B21" s="11"/>
      <c r="C21" s="167"/>
      <c r="D21" s="36"/>
      <c r="E21" s="8">
        <v>8</v>
      </c>
      <c r="F21" s="8">
        <v>8</v>
      </c>
      <c r="G21" s="10"/>
    </row>
    <row r="22" spans="1:7" x14ac:dyDescent="0.25">
      <c r="A22" s="35"/>
      <c r="B22" s="11"/>
      <c r="C22" s="167"/>
      <c r="D22" s="36"/>
      <c r="E22" s="8">
        <v>12</v>
      </c>
      <c r="F22" s="8">
        <v>12</v>
      </c>
      <c r="G22" s="10"/>
    </row>
    <row r="23" spans="1:7" ht="78.75" customHeight="1" x14ac:dyDescent="0.25">
      <c r="A23" s="36" t="s">
        <v>789</v>
      </c>
      <c r="B23" s="12" t="s">
        <v>790</v>
      </c>
      <c r="C23" s="18" t="s">
        <v>791</v>
      </c>
      <c r="D23" s="36" t="s">
        <v>13</v>
      </c>
      <c r="E23" s="8">
        <v>4</v>
      </c>
      <c r="F23" s="8">
        <v>4</v>
      </c>
      <c r="G23" s="10" t="s">
        <v>782</v>
      </c>
    </row>
    <row r="24" spans="1:7" x14ac:dyDescent="0.25">
      <c r="A24" s="36"/>
      <c r="B24" s="11"/>
      <c r="C24" s="10"/>
      <c r="D24" s="36"/>
      <c r="E24" s="8">
        <v>8</v>
      </c>
      <c r="F24" s="8">
        <v>8</v>
      </c>
      <c r="G24" s="10"/>
    </row>
    <row r="25" spans="1:7" x14ac:dyDescent="0.25">
      <c r="A25" s="36"/>
      <c r="B25" s="11"/>
      <c r="C25" s="10"/>
      <c r="D25" s="36"/>
      <c r="E25" s="8">
        <v>12</v>
      </c>
      <c r="F25" s="8">
        <v>12</v>
      </c>
      <c r="G25" s="10"/>
    </row>
    <row r="26" spans="1:7" ht="48.75" customHeight="1" x14ac:dyDescent="0.25">
      <c r="A26" s="36" t="s">
        <v>792</v>
      </c>
      <c r="B26" s="12" t="s">
        <v>793</v>
      </c>
      <c r="C26" s="18" t="s">
        <v>794</v>
      </c>
      <c r="D26" s="36" t="s">
        <v>11</v>
      </c>
      <c r="E26" s="8">
        <v>4</v>
      </c>
      <c r="F26" s="8">
        <v>4</v>
      </c>
      <c r="G26" s="10" t="s">
        <v>782</v>
      </c>
    </row>
    <row r="27" spans="1:7" x14ac:dyDescent="0.25">
      <c r="A27" s="36"/>
      <c r="B27" s="11"/>
      <c r="C27" s="10"/>
      <c r="D27" s="36"/>
      <c r="E27" s="8">
        <v>8</v>
      </c>
      <c r="F27" s="8">
        <v>8</v>
      </c>
      <c r="G27" s="10"/>
    </row>
    <row r="28" spans="1:7" x14ac:dyDescent="0.25">
      <c r="A28" s="36"/>
      <c r="B28" s="11"/>
      <c r="C28" s="10"/>
      <c r="D28" s="36"/>
      <c r="E28" s="8">
        <v>12</v>
      </c>
      <c r="F28" s="8">
        <v>12</v>
      </c>
      <c r="G28" s="10"/>
    </row>
    <row r="29" spans="1:7" ht="45.75" customHeight="1" x14ac:dyDescent="0.25">
      <c r="A29" s="36" t="s">
        <v>795</v>
      </c>
      <c r="B29" s="12" t="s">
        <v>796</v>
      </c>
      <c r="C29" s="168" t="s">
        <v>797</v>
      </c>
      <c r="D29" s="36" t="s">
        <v>13</v>
      </c>
      <c r="E29" s="8">
        <v>4</v>
      </c>
      <c r="F29" s="8">
        <v>4</v>
      </c>
      <c r="G29" s="10" t="s">
        <v>782</v>
      </c>
    </row>
    <row r="30" spans="1:7" x14ac:dyDescent="0.25">
      <c r="A30" s="36"/>
      <c r="B30" s="11"/>
      <c r="C30" s="169"/>
      <c r="D30" s="36"/>
      <c r="E30" s="8">
        <v>8</v>
      </c>
      <c r="F30" s="8">
        <v>8</v>
      </c>
      <c r="G30" s="10"/>
    </row>
    <row r="31" spans="1:7" x14ac:dyDescent="0.25">
      <c r="A31" s="36"/>
      <c r="B31" s="11"/>
      <c r="C31" s="169"/>
      <c r="D31" s="36"/>
      <c r="E31" s="8">
        <v>12</v>
      </c>
      <c r="F31" s="8">
        <v>12</v>
      </c>
      <c r="G31" s="10"/>
    </row>
    <row r="32" spans="1:7" ht="49.5" customHeight="1" x14ac:dyDescent="0.25">
      <c r="A32" s="36" t="s">
        <v>798</v>
      </c>
      <c r="B32" s="12" t="s">
        <v>799</v>
      </c>
      <c r="C32" s="18" t="s">
        <v>800</v>
      </c>
      <c r="D32" s="36" t="s">
        <v>11</v>
      </c>
      <c r="E32" s="8">
        <v>4</v>
      </c>
      <c r="F32" s="8">
        <v>4</v>
      </c>
      <c r="G32" s="10" t="s">
        <v>782</v>
      </c>
    </row>
    <row r="33" spans="1:7" x14ac:dyDescent="0.25">
      <c r="A33" s="36"/>
      <c r="B33" s="11"/>
      <c r="C33" s="10"/>
      <c r="D33" s="36"/>
      <c r="E33" s="8">
        <v>8</v>
      </c>
      <c r="F33" s="8">
        <v>8</v>
      </c>
      <c r="G33" s="10"/>
    </row>
    <row r="34" spans="1:7" x14ac:dyDescent="0.25">
      <c r="A34" s="36"/>
      <c r="B34" s="11"/>
      <c r="C34" s="10"/>
      <c r="D34" s="36"/>
      <c r="E34" s="8">
        <v>12</v>
      </c>
      <c r="F34" s="8">
        <v>12</v>
      </c>
      <c r="G34" s="10"/>
    </row>
    <row r="35" spans="1:7" ht="48.75" customHeight="1" x14ac:dyDescent="0.25">
      <c r="A35" s="36" t="s">
        <v>801</v>
      </c>
      <c r="B35" s="12" t="s">
        <v>802</v>
      </c>
      <c r="C35" s="18" t="s">
        <v>803</v>
      </c>
      <c r="D35" s="36" t="s">
        <v>11</v>
      </c>
      <c r="E35" s="8">
        <v>4</v>
      </c>
      <c r="F35" s="8">
        <v>4</v>
      </c>
      <c r="G35" s="10" t="s">
        <v>782</v>
      </c>
    </row>
    <row r="36" spans="1:7" x14ac:dyDescent="0.25">
      <c r="A36" s="36"/>
      <c r="B36" s="11"/>
      <c r="C36" s="10"/>
      <c r="D36" s="36"/>
      <c r="E36" s="8">
        <v>8</v>
      </c>
      <c r="F36" s="8">
        <v>8</v>
      </c>
      <c r="G36" s="10"/>
    </row>
    <row r="37" spans="1:7" x14ac:dyDescent="0.25">
      <c r="A37" s="36"/>
      <c r="B37" s="11"/>
      <c r="C37" s="10"/>
      <c r="D37" s="36"/>
      <c r="E37" s="8">
        <v>12</v>
      </c>
      <c r="F37" s="8">
        <v>12</v>
      </c>
      <c r="G37" s="10"/>
    </row>
    <row r="38" spans="1:7" ht="72" customHeight="1" x14ac:dyDescent="0.25">
      <c r="A38" s="36" t="s">
        <v>804</v>
      </c>
      <c r="B38" s="12" t="s">
        <v>805</v>
      </c>
      <c r="C38" s="168" t="s">
        <v>806</v>
      </c>
      <c r="D38" s="36" t="s">
        <v>10</v>
      </c>
      <c r="E38" s="8">
        <v>4</v>
      </c>
      <c r="F38" s="8">
        <v>4</v>
      </c>
      <c r="G38" s="10" t="s">
        <v>782</v>
      </c>
    </row>
    <row r="39" spans="1:7" x14ac:dyDescent="0.25">
      <c r="A39" s="36"/>
      <c r="B39" s="11"/>
      <c r="C39" s="169"/>
      <c r="D39" s="36"/>
      <c r="E39" s="8">
        <v>8</v>
      </c>
      <c r="F39" s="8">
        <v>8</v>
      </c>
      <c r="G39" s="10"/>
    </row>
    <row r="40" spans="1:7" x14ac:dyDescent="0.25">
      <c r="A40" s="36"/>
      <c r="B40" s="11"/>
      <c r="C40" s="169"/>
      <c r="D40" s="36"/>
      <c r="E40" s="8">
        <v>12</v>
      </c>
      <c r="F40" s="8">
        <v>12</v>
      </c>
      <c r="G40" s="10"/>
    </row>
    <row r="41" spans="1:7" ht="48" customHeight="1" x14ac:dyDescent="0.25">
      <c r="A41" s="36" t="s">
        <v>807</v>
      </c>
      <c r="B41" s="12" t="s">
        <v>808</v>
      </c>
      <c r="C41" s="18" t="s">
        <v>809</v>
      </c>
      <c r="D41" s="36" t="s">
        <v>11</v>
      </c>
      <c r="E41" s="8">
        <v>4</v>
      </c>
      <c r="F41" s="8">
        <v>4</v>
      </c>
      <c r="G41" s="10" t="s">
        <v>782</v>
      </c>
    </row>
    <row r="42" spans="1:7" x14ac:dyDescent="0.25">
      <c r="A42" s="36"/>
      <c r="B42" s="11"/>
      <c r="C42" s="10"/>
      <c r="D42" s="36"/>
      <c r="E42" s="8">
        <v>8</v>
      </c>
      <c r="F42" s="8">
        <v>8</v>
      </c>
      <c r="G42" s="10"/>
    </row>
    <row r="43" spans="1:7" x14ac:dyDescent="0.25">
      <c r="A43" s="36"/>
      <c r="B43" s="11"/>
      <c r="C43" s="10"/>
      <c r="D43" s="36"/>
      <c r="E43" s="8">
        <v>12</v>
      </c>
      <c r="F43" s="8">
        <v>12</v>
      </c>
      <c r="G43" s="10"/>
    </row>
    <row r="44" spans="1:7" ht="74.25" customHeight="1" x14ac:dyDescent="0.25">
      <c r="A44" s="36" t="s">
        <v>810</v>
      </c>
      <c r="B44" s="12" t="s">
        <v>811</v>
      </c>
      <c r="C44" s="18" t="s">
        <v>812</v>
      </c>
      <c r="D44" s="36" t="s">
        <v>11</v>
      </c>
      <c r="E44" s="8">
        <v>4</v>
      </c>
      <c r="F44" s="8">
        <v>4</v>
      </c>
      <c r="G44" s="10" t="s">
        <v>782</v>
      </c>
    </row>
    <row r="45" spans="1:7" x14ac:dyDescent="0.25">
      <c r="A45" s="36"/>
      <c r="B45" s="11"/>
      <c r="C45" s="10"/>
      <c r="D45" s="36"/>
      <c r="E45" s="8">
        <v>8</v>
      </c>
      <c r="F45" s="8">
        <v>8</v>
      </c>
      <c r="G45" s="10"/>
    </row>
    <row r="46" spans="1:7" x14ac:dyDescent="0.25">
      <c r="A46" s="36"/>
      <c r="B46" s="11"/>
      <c r="C46" s="10"/>
      <c r="D46" s="36"/>
      <c r="E46" s="8">
        <v>12</v>
      </c>
      <c r="F46" s="8">
        <v>12</v>
      </c>
      <c r="G46" s="10"/>
    </row>
    <row r="47" spans="1:7" ht="35.25" customHeight="1" x14ac:dyDescent="0.25">
      <c r="A47" s="36" t="s">
        <v>813</v>
      </c>
      <c r="B47" s="12" t="s">
        <v>814</v>
      </c>
      <c r="C47" s="18" t="s">
        <v>815</v>
      </c>
      <c r="D47" s="36" t="s">
        <v>13</v>
      </c>
      <c r="E47" s="8">
        <v>4</v>
      </c>
      <c r="F47" s="8">
        <v>4</v>
      </c>
      <c r="G47" s="10" t="s">
        <v>782</v>
      </c>
    </row>
    <row r="48" spans="1:7" x14ac:dyDescent="0.25">
      <c r="A48" s="36"/>
      <c r="B48" s="11"/>
      <c r="C48" s="10"/>
      <c r="D48" s="36"/>
      <c r="E48" s="8">
        <v>8</v>
      </c>
      <c r="F48" s="8">
        <v>8</v>
      </c>
      <c r="G48" s="10"/>
    </row>
    <row r="49" spans="1:7" x14ac:dyDescent="0.25">
      <c r="A49" s="36"/>
      <c r="B49" s="11"/>
      <c r="C49" s="10"/>
      <c r="D49" s="36"/>
      <c r="E49" s="8">
        <v>12</v>
      </c>
      <c r="F49" s="8">
        <v>12</v>
      </c>
      <c r="G49" s="10"/>
    </row>
    <row r="50" spans="1:7" ht="45" customHeight="1" x14ac:dyDescent="0.25">
      <c r="A50" s="36" t="s">
        <v>816</v>
      </c>
      <c r="B50" s="12" t="s">
        <v>817</v>
      </c>
      <c r="C50" s="18" t="s">
        <v>818</v>
      </c>
      <c r="D50" s="36" t="s">
        <v>11</v>
      </c>
      <c r="E50" s="8">
        <v>4</v>
      </c>
      <c r="F50" s="8">
        <v>4</v>
      </c>
      <c r="G50" s="10" t="s">
        <v>782</v>
      </c>
    </row>
    <row r="51" spans="1:7" x14ac:dyDescent="0.25">
      <c r="A51" s="36"/>
      <c r="B51" s="11"/>
      <c r="C51" s="10"/>
      <c r="D51" s="36"/>
      <c r="E51" s="8">
        <v>8</v>
      </c>
      <c r="F51" s="8">
        <v>8</v>
      </c>
      <c r="G51" s="10"/>
    </row>
    <row r="52" spans="1:7" x14ac:dyDescent="0.25">
      <c r="A52" s="36"/>
      <c r="B52" s="11"/>
      <c r="C52" s="10"/>
      <c r="D52" s="36"/>
      <c r="E52" s="8">
        <v>12</v>
      </c>
      <c r="F52" s="8">
        <v>12</v>
      </c>
      <c r="G52" s="10"/>
    </row>
    <row r="53" spans="1:7" ht="51.75" x14ac:dyDescent="0.25">
      <c r="A53" s="36" t="s">
        <v>819</v>
      </c>
      <c r="B53" s="9" t="s">
        <v>820</v>
      </c>
      <c r="C53" s="18" t="s">
        <v>821</v>
      </c>
      <c r="D53" s="36" t="s">
        <v>11</v>
      </c>
      <c r="E53" s="8">
        <v>4</v>
      </c>
      <c r="F53" s="8">
        <v>4</v>
      </c>
      <c r="G53" s="10" t="s">
        <v>782</v>
      </c>
    </row>
    <row r="54" spans="1:7" x14ac:dyDescent="0.25">
      <c r="A54" s="36"/>
      <c r="B54" s="11"/>
      <c r="C54" s="10"/>
      <c r="D54" s="36"/>
      <c r="E54" s="8">
        <v>8</v>
      </c>
      <c r="F54" s="8">
        <v>8</v>
      </c>
      <c r="G54" s="10"/>
    </row>
    <row r="55" spans="1:7" x14ac:dyDescent="0.25">
      <c r="A55" s="36"/>
      <c r="B55" s="11"/>
      <c r="C55" s="10"/>
      <c r="D55" s="36"/>
      <c r="E55" s="8">
        <v>12</v>
      </c>
      <c r="F55" s="8">
        <v>12</v>
      </c>
      <c r="G55" s="10"/>
    </row>
    <row r="56" spans="1:7" ht="51" x14ac:dyDescent="0.25">
      <c r="A56" s="36" t="s">
        <v>822</v>
      </c>
      <c r="B56" s="12" t="s">
        <v>823</v>
      </c>
      <c r="C56" s="18" t="s">
        <v>824</v>
      </c>
      <c r="D56" s="36" t="s">
        <v>11</v>
      </c>
      <c r="E56" s="8">
        <v>4</v>
      </c>
      <c r="F56" s="8">
        <v>4</v>
      </c>
      <c r="G56" s="10" t="s">
        <v>782</v>
      </c>
    </row>
    <row r="57" spans="1:7" x14ac:dyDescent="0.25">
      <c r="A57" s="36"/>
      <c r="B57" s="11"/>
      <c r="C57" s="10"/>
      <c r="D57" s="36"/>
      <c r="E57" s="8">
        <v>8</v>
      </c>
      <c r="F57" s="8">
        <v>8</v>
      </c>
      <c r="G57" s="10"/>
    </row>
    <row r="58" spans="1:7" x14ac:dyDescent="0.25">
      <c r="A58" s="36"/>
      <c r="B58" s="11"/>
      <c r="C58" s="10"/>
      <c r="D58" s="36"/>
      <c r="E58" s="8">
        <v>12</v>
      </c>
      <c r="F58" s="8">
        <v>12</v>
      </c>
      <c r="G58" s="10"/>
    </row>
    <row r="59" spans="1:7" ht="33" customHeight="1" x14ac:dyDescent="0.25">
      <c r="A59" s="36" t="s">
        <v>825</v>
      </c>
      <c r="B59" s="31" t="s">
        <v>826</v>
      </c>
      <c r="C59" s="18" t="s">
        <v>827</v>
      </c>
      <c r="D59" s="36" t="s">
        <v>13</v>
      </c>
      <c r="E59" s="8">
        <v>4</v>
      </c>
      <c r="F59" s="8">
        <v>4</v>
      </c>
      <c r="G59" s="10" t="s">
        <v>782</v>
      </c>
    </row>
    <row r="60" spans="1:7" x14ac:dyDescent="0.25">
      <c r="A60" s="36"/>
      <c r="B60" s="32"/>
      <c r="C60" s="10"/>
      <c r="D60" s="36"/>
      <c r="E60" s="8">
        <v>8</v>
      </c>
      <c r="F60" s="8">
        <v>8</v>
      </c>
      <c r="G60" s="10"/>
    </row>
    <row r="61" spans="1:7" x14ac:dyDescent="0.25">
      <c r="A61" s="36"/>
      <c r="B61" s="32"/>
      <c r="C61" s="10"/>
      <c r="D61" s="36"/>
      <c r="E61" s="8">
        <v>12</v>
      </c>
      <c r="F61" s="8">
        <v>12</v>
      </c>
      <c r="G61" s="10"/>
    </row>
    <row r="62" spans="1:7" ht="45.75" customHeight="1" x14ac:dyDescent="0.25">
      <c r="A62" s="36" t="s">
        <v>828</v>
      </c>
      <c r="B62" s="31" t="s">
        <v>829</v>
      </c>
      <c r="C62" s="18" t="s">
        <v>829</v>
      </c>
      <c r="D62" s="36" t="s">
        <v>13</v>
      </c>
      <c r="E62" s="8">
        <v>4</v>
      </c>
      <c r="F62" s="8">
        <v>4</v>
      </c>
      <c r="G62" s="10" t="s">
        <v>782</v>
      </c>
    </row>
    <row r="63" spans="1:7" x14ac:dyDescent="0.25">
      <c r="A63" s="36"/>
      <c r="B63" s="32"/>
      <c r="C63" s="10"/>
      <c r="D63" s="36"/>
      <c r="E63" s="8">
        <v>8</v>
      </c>
      <c r="F63" s="8">
        <v>8</v>
      </c>
      <c r="G63" s="10"/>
    </row>
    <row r="64" spans="1:7" x14ac:dyDescent="0.25">
      <c r="A64" s="36"/>
      <c r="B64" s="32"/>
      <c r="C64" s="10"/>
      <c r="D64" s="36"/>
      <c r="E64" s="8">
        <v>12</v>
      </c>
      <c r="F64" s="8">
        <v>12</v>
      </c>
      <c r="G64" s="10"/>
    </row>
    <row r="65" spans="1:8" ht="22.5" customHeight="1" x14ac:dyDescent="0.25">
      <c r="A65" s="36" t="s">
        <v>830</v>
      </c>
      <c r="B65" s="9" t="s">
        <v>831</v>
      </c>
      <c r="C65" s="168" t="s">
        <v>831</v>
      </c>
      <c r="D65" s="36" t="s">
        <v>13</v>
      </c>
      <c r="E65" s="8">
        <v>4</v>
      </c>
      <c r="F65" s="8">
        <v>4</v>
      </c>
      <c r="G65" s="10" t="s">
        <v>782</v>
      </c>
    </row>
    <row r="66" spans="1:8" x14ac:dyDescent="0.25">
      <c r="A66" s="36"/>
      <c r="B66" s="11"/>
      <c r="C66" s="169"/>
      <c r="D66" s="36"/>
      <c r="E66" s="8">
        <v>8</v>
      </c>
      <c r="F66" s="8">
        <v>8</v>
      </c>
      <c r="G66" s="10"/>
    </row>
    <row r="67" spans="1:8" x14ac:dyDescent="0.25">
      <c r="A67" s="36"/>
      <c r="B67" s="11"/>
      <c r="C67" s="169"/>
      <c r="D67" s="36"/>
      <c r="E67" s="8">
        <v>12</v>
      </c>
      <c r="F67" s="8">
        <v>12</v>
      </c>
      <c r="G67" s="10"/>
    </row>
    <row r="68" spans="1:8" ht="26.25" x14ac:dyDescent="0.25">
      <c r="A68" s="36" t="s">
        <v>832</v>
      </c>
      <c r="B68" s="12" t="s">
        <v>833</v>
      </c>
      <c r="C68" s="168" t="s">
        <v>833</v>
      </c>
      <c r="D68" s="36" t="s">
        <v>13</v>
      </c>
      <c r="E68" s="8">
        <v>4</v>
      </c>
      <c r="F68" s="8">
        <v>4</v>
      </c>
      <c r="G68" s="10" t="s">
        <v>782</v>
      </c>
    </row>
    <row r="69" spans="1:8" x14ac:dyDescent="0.25">
      <c r="A69" s="36"/>
      <c r="B69" s="11"/>
      <c r="C69" s="169"/>
      <c r="D69" s="36"/>
      <c r="E69" s="8">
        <v>8</v>
      </c>
      <c r="F69" s="8">
        <v>8</v>
      </c>
      <c r="G69" s="10"/>
    </row>
    <row r="70" spans="1:8" x14ac:dyDescent="0.25">
      <c r="A70" s="37"/>
      <c r="B70" s="33"/>
      <c r="C70" s="170"/>
      <c r="D70" s="42"/>
      <c r="E70" s="8">
        <v>12</v>
      </c>
      <c r="F70" s="8">
        <v>12</v>
      </c>
      <c r="G70" s="10"/>
    </row>
    <row r="71" spans="1:8" x14ac:dyDescent="0.25">
      <c r="A71" s="43"/>
      <c r="B71" s="43"/>
      <c r="C71" s="43"/>
      <c r="D71" s="43"/>
      <c r="E71" s="43"/>
      <c r="F71" s="43"/>
      <c r="G71" s="43"/>
      <c r="H71" s="43"/>
    </row>
    <row r="72" spans="1:8" ht="61.5" customHeight="1" x14ac:dyDescent="0.25">
      <c r="A72" s="30" t="s">
        <v>417</v>
      </c>
      <c r="B72" s="30" t="s">
        <v>834</v>
      </c>
      <c r="C72" s="30" t="s">
        <v>379</v>
      </c>
      <c r="D72" s="30" t="s">
        <v>51</v>
      </c>
      <c r="E72" s="30" t="s">
        <v>3</v>
      </c>
      <c r="F72" s="30" t="s">
        <v>4</v>
      </c>
      <c r="G72" s="30" t="s">
        <v>69</v>
      </c>
      <c r="H72" s="30" t="s">
        <v>835</v>
      </c>
    </row>
    <row r="73" spans="1:8" ht="90.75" customHeight="1" x14ac:dyDescent="0.25">
      <c r="A73" s="183" t="s">
        <v>836</v>
      </c>
      <c r="B73" s="184" t="s">
        <v>837</v>
      </c>
      <c r="C73" s="75" t="s">
        <v>838</v>
      </c>
      <c r="D73" s="14" t="s">
        <v>839</v>
      </c>
      <c r="E73" s="128" t="s">
        <v>13</v>
      </c>
      <c r="F73" s="129">
        <v>4</v>
      </c>
      <c r="G73" s="129" t="s">
        <v>756</v>
      </c>
      <c r="H73" s="130" t="s">
        <v>840</v>
      </c>
    </row>
    <row r="74" spans="1:8" ht="95.25" customHeight="1" x14ac:dyDescent="0.25">
      <c r="A74" s="183"/>
      <c r="B74" s="184"/>
      <c r="C74" s="75" t="s">
        <v>841</v>
      </c>
      <c r="D74" s="14" t="s">
        <v>842</v>
      </c>
      <c r="E74" s="128" t="s">
        <v>12</v>
      </c>
      <c r="F74" s="129" t="s">
        <v>843</v>
      </c>
      <c r="G74" s="129" t="s">
        <v>844</v>
      </c>
      <c r="H74" s="130" t="s">
        <v>840</v>
      </c>
    </row>
    <row r="75" spans="1:8" ht="98.25" customHeight="1" x14ac:dyDescent="0.25">
      <c r="A75" s="183"/>
      <c r="B75" s="184"/>
      <c r="C75" s="75" t="s">
        <v>845</v>
      </c>
      <c r="D75" s="14" t="s">
        <v>846</v>
      </c>
      <c r="E75" s="128" t="s">
        <v>12</v>
      </c>
      <c r="F75" s="129" t="s">
        <v>843</v>
      </c>
      <c r="G75" s="129" t="s">
        <v>844</v>
      </c>
      <c r="H75" s="130" t="s">
        <v>840</v>
      </c>
    </row>
    <row r="76" spans="1:8" ht="78" customHeight="1" x14ac:dyDescent="0.25">
      <c r="A76" s="183"/>
      <c r="B76" s="184"/>
      <c r="C76" s="75" t="s">
        <v>847</v>
      </c>
      <c r="D76" s="14" t="s">
        <v>848</v>
      </c>
      <c r="E76" s="128" t="s">
        <v>11</v>
      </c>
      <c r="F76" s="129" t="s">
        <v>849</v>
      </c>
      <c r="G76" s="129" t="s">
        <v>850</v>
      </c>
      <c r="H76" s="130" t="s">
        <v>840</v>
      </c>
    </row>
    <row r="77" spans="1:8" ht="86.25" customHeight="1" x14ac:dyDescent="0.25">
      <c r="A77" s="183"/>
      <c r="B77" s="184"/>
      <c r="C77" s="18" t="s">
        <v>851</v>
      </c>
      <c r="D77" s="14" t="s">
        <v>852</v>
      </c>
      <c r="E77" s="128" t="s">
        <v>11</v>
      </c>
      <c r="F77" s="129" t="s">
        <v>849</v>
      </c>
      <c r="G77" s="129" t="s">
        <v>853</v>
      </c>
      <c r="H77" s="130" t="s">
        <v>840</v>
      </c>
    </row>
    <row r="78" spans="1:8" ht="65.25" customHeight="1" x14ac:dyDescent="0.25">
      <c r="A78" s="183"/>
      <c r="B78" s="184"/>
      <c r="C78" s="75" t="s">
        <v>854</v>
      </c>
      <c r="D78" s="14" t="s">
        <v>855</v>
      </c>
      <c r="E78" s="128" t="s">
        <v>12</v>
      </c>
      <c r="F78" s="129" t="s">
        <v>843</v>
      </c>
      <c r="G78" s="129" t="s">
        <v>844</v>
      </c>
      <c r="H78" s="130" t="s">
        <v>840</v>
      </c>
    </row>
    <row r="79" spans="1:8" ht="93.75" customHeight="1" x14ac:dyDescent="0.25">
      <c r="A79" s="183"/>
      <c r="B79" s="184"/>
      <c r="C79" s="75" t="s">
        <v>856</v>
      </c>
      <c r="D79" s="14" t="s">
        <v>857</v>
      </c>
      <c r="E79" s="128" t="s">
        <v>13</v>
      </c>
      <c r="F79" s="129" t="s">
        <v>764</v>
      </c>
      <c r="G79" s="129" t="s">
        <v>858</v>
      </c>
      <c r="H79" s="130" t="s">
        <v>840</v>
      </c>
    </row>
    <row r="80" spans="1:8" ht="50.25" customHeight="1" x14ac:dyDescent="0.25">
      <c r="A80" s="183"/>
      <c r="B80" s="184"/>
      <c r="C80" s="75" t="s">
        <v>859</v>
      </c>
      <c r="D80" s="14" t="s">
        <v>860</v>
      </c>
      <c r="E80" s="128" t="s">
        <v>10</v>
      </c>
      <c r="F80" s="129" t="s">
        <v>861</v>
      </c>
      <c r="G80" s="129" t="s">
        <v>861</v>
      </c>
      <c r="H80" s="130" t="s">
        <v>840</v>
      </c>
    </row>
    <row r="81" spans="1:8" ht="56.25" customHeight="1" x14ac:dyDescent="0.25">
      <c r="A81" s="183" t="s">
        <v>862</v>
      </c>
      <c r="B81" s="184" t="s">
        <v>863</v>
      </c>
      <c r="C81" s="75" t="s">
        <v>864</v>
      </c>
      <c r="D81" s="14" t="s">
        <v>865</v>
      </c>
      <c r="E81" s="128" t="s">
        <v>12</v>
      </c>
      <c r="F81" s="129" t="s">
        <v>843</v>
      </c>
      <c r="G81" s="129" t="s">
        <v>844</v>
      </c>
      <c r="H81" s="130" t="s">
        <v>840</v>
      </c>
    </row>
    <row r="82" spans="1:8" ht="72" customHeight="1" x14ac:dyDescent="0.25">
      <c r="A82" s="183"/>
      <c r="B82" s="184"/>
      <c r="C82" s="75" t="s">
        <v>866</v>
      </c>
      <c r="D82" s="14" t="s">
        <v>867</v>
      </c>
      <c r="E82" s="128" t="s">
        <v>12</v>
      </c>
      <c r="F82" s="129" t="s">
        <v>843</v>
      </c>
      <c r="G82" s="129" t="s">
        <v>844</v>
      </c>
      <c r="H82" s="130" t="s">
        <v>840</v>
      </c>
    </row>
    <row r="83" spans="1:8" ht="66" customHeight="1" x14ac:dyDescent="0.25">
      <c r="A83" s="183"/>
      <c r="B83" s="184"/>
      <c r="C83" s="75" t="s">
        <v>868</v>
      </c>
      <c r="D83" s="14" t="s">
        <v>869</v>
      </c>
      <c r="E83" s="128" t="s">
        <v>13</v>
      </c>
      <c r="F83" s="129" t="s">
        <v>761</v>
      </c>
      <c r="G83" s="129" t="s">
        <v>761</v>
      </c>
      <c r="H83" s="130" t="s">
        <v>840</v>
      </c>
    </row>
    <row r="84" spans="1:8" ht="89.25" customHeight="1" x14ac:dyDescent="0.25">
      <c r="A84" s="183"/>
      <c r="B84" s="184"/>
      <c r="C84" s="75" t="s">
        <v>870</v>
      </c>
      <c r="D84" s="14" t="s">
        <v>871</v>
      </c>
      <c r="E84" s="128" t="s">
        <v>13</v>
      </c>
      <c r="F84" s="129" t="s">
        <v>761</v>
      </c>
      <c r="G84" s="129" t="s">
        <v>761</v>
      </c>
      <c r="H84" s="130" t="s">
        <v>840</v>
      </c>
    </row>
    <row r="85" spans="1:8" ht="74.25" customHeight="1" x14ac:dyDescent="0.25">
      <c r="A85" s="183"/>
      <c r="B85" s="184"/>
      <c r="C85" s="75" t="s">
        <v>872</v>
      </c>
      <c r="D85" s="14" t="s">
        <v>873</v>
      </c>
      <c r="E85" s="128" t="s">
        <v>13</v>
      </c>
      <c r="F85" s="129" t="s">
        <v>764</v>
      </c>
      <c r="G85" s="129" t="s">
        <v>764</v>
      </c>
      <c r="H85" s="130" t="s">
        <v>840</v>
      </c>
    </row>
    <row r="86" spans="1:8" ht="68.25" customHeight="1" x14ac:dyDescent="0.25">
      <c r="A86" s="183"/>
      <c r="B86" s="184"/>
      <c r="C86" s="75" t="s">
        <v>874</v>
      </c>
      <c r="D86" s="14" t="s">
        <v>875</v>
      </c>
      <c r="E86" s="128" t="s">
        <v>12</v>
      </c>
      <c r="F86" s="129" t="s">
        <v>843</v>
      </c>
      <c r="G86" s="129" t="s">
        <v>844</v>
      </c>
      <c r="H86" s="130" t="s">
        <v>840</v>
      </c>
    </row>
    <row r="87" spans="1:8" ht="83.25" customHeight="1" x14ac:dyDescent="0.25">
      <c r="A87" s="183"/>
      <c r="B87" s="184"/>
      <c r="C87" s="75" t="s">
        <v>876</v>
      </c>
      <c r="D87" s="14" t="s">
        <v>877</v>
      </c>
      <c r="E87" s="128" t="s">
        <v>13</v>
      </c>
      <c r="F87" s="129" t="s">
        <v>764</v>
      </c>
      <c r="G87" s="129" t="s">
        <v>764</v>
      </c>
      <c r="H87" s="130" t="s">
        <v>840</v>
      </c>
    </row>
    <row r="88" spans="1:8" ht="85.5" customHeight="1" x14ac:dyDescent="0.25">
      <c r="A88" s="183"/>
      <c r="B88" s="184"/>
      <c r="C88" s="75" t="s">
        <v>878</v>
      </c>
      <c r="D88" s="14" t="s">
        <v>879</v>
      </c>
      <c r="E88" s="128" t="s">
        <v>13</v>
      </c>
      <c r="F88" s="129" t="s">
        <v>756</v>
      </c>
      <c r="G88" s="129" t="s">
        <v>756</v>
      </c>
      <c r="H88" s="130" t="s">
        <v>840</v>
      </c>
    </row>
    <row r="89" spans="1:8" ht="53.25" customHeight="1" x14ac:dyDescent="0.25">
      <c r="A89" s="183"/>
      <c r="B89" s="184"/>
      <c r="C89" s="75" t="s">
        <v>880</v>
      </c>
      <c r="D89" s="14" t="s">
        <v>881</v>
      </c>
      <c r="E89" s="128" t="s">
        <v>12</v>
      </c>
      <c r="F89" s="129" t="s">
        <v>843</v>
      </c>
      <c r="G89" s="129" t="s">
        <v>882</v>
      </c>
      <c r="H89" s="130" t="s">
        <v>840</v>
      </c>
    </row>
    <row r="90" spans="1:8" ht="75" customHeight="1" x14ac:dyDescent="0.25">
      <c r="A90" s="183" t="s">
        <v>883</v>
      </c>
      <c r="B90" s="184" t="s">
        <v>884</v>
      </c>
      <c r="C90" s="75" t="s">
        <v>885</v>
      </c>
      <c r="D90" s="14" t="s">
        <v>886</v>
      </c>
      <c r="E90" s="128" t="s">
        <v>12</v>
      </c>
      <c r="F90" s="129" t="s">
        <v>887</v>
      </c>
      <c r="G90" s="129" t="s">
        <v>887</v>
      </c>
      <c r="H90" s="130" t="s">
        <v>840</v>
      </c>
    </row>
    <row r="91" spans="1:8" ht="85.5" customHeight="1" x14ac:dyDescent="0.25">
      <c r="A91" s="183"/>
      <c r="B91" s="184"/>
      <c r="C91" s="75" t="s">
        <v>888</v>
      </c>
      <c r="D91" s="14" t="s">
        <v>889</v>
      </c>
      <c r="E91" s="128" t="s">
        <v>79</v>
      </c>
      <c r="F91" s="129" t="s">
        <v>890</v>
      </c>
      <c r="G91" s="129" t="s">
        <v>891</v>
      </c>
      <c r="H91" s="130" t="s">
        <v>840</v>
      </c>
    </row>
    <row r="92" spans="1:8" ht="52.5" customHeight="1" x14ac:dyDescent="0.25">
      <c r="A92" s="183"/>
      <c r="B92" s="184"/>
      <c r="C92" s="75" t="s">
        <v>892</v>
      </c>
      <c r="D92" s="14" t="s">
        <v>893</v>
      </c>
      <c r="E92" s="128" t="s">
        <v>79</v>
      </c>
      <c r="F92" s="129" t="s">
        <v>890</v>
      </c>
      <c r="G92" s="129" t="s">
        <v>894</v>
      </c>
      <c r="H92" s="130" t="s">
        <v>840</v>
      </c>
    </row>
    <row r="93" spans="1:8" ht="82.5" customHeight="1" x14ac:dyDescent="0.25">
      <c r="A93" s="183" t="s">
        <v>895</v>
      </c>
      <c r="B93" s="184" t="s">
        <v>896</v>
      </c>
      <c r="C93" s="75" t="s">
        <v>897</v>
      </c>
      <c r="D93" s="14" t="s">
        <v>886</v>
      </c>
      <c r="E93" s="128" t="s">
        <v>12</v>
      </c>
      <c r="F93" s="129" t="s">
        <v>887</v>
      </c>
      <c r="G93" s="129" t="s">
        <v>887</v>
      </c>
      <c r="H93" s="130" t="s">
        <v>840</v>
      </c>
    </row>
    <row r="94" spans="1:8" ht="92.25" customHeight="1" x14ac:dyDescent="0.25">
      <c r="A94" s="183"/>
      <c r="B94" s="184"/>
      <c r="C94" s="75" t="s">
        <v>898</v>
      </c>
      <c r="D94" s="14" t="s">
        <v>889</v>
      </c>
      <c r="E94" s="128" t="s">
        <v>79</v>
      </c>
      <c r="F94" s="129" t="s">
        <v>890</v>
      </c>
      <c r="G94" s="129" t="s">
        <v>766</v>
      </c>
      <c r="H94" s="130" t="s">
        <v>840</v>
      </c>
    </row>
    <row r="95" spans="1:8" ht="70.5" customHeight="1" x14ac:dyDescent="0.25">
      <c r="A95" s="183"/>
      <c r="B95" s="184"/>
      <c r="C95" s="75" t="s">
        <v>899</v>
      </c>
      <c r="D95" s="14" t="s">
        <v>900</v>
      </c>
      <c r="E95" s="128" t="s">
        <v>79</v>
      </c>
      <c r="F95" s="129" t="s">
        <v>890</v>
      </c>
      <c r="G95" s="129" t="s">
        <v>894</v>
      </c>
      <c r="H95" s="130" t="s">
        <v>840</v>
      </c>
    </row>
    <row r="96" spans="1:8" ht="54" customHeight="1" x14ac:dyDescent="0.25">
      <c r="A96" s="183" t="s">
        <v>901</v>
      </c>
      <c r="B96" s="184" t="s">
        <v>902</v>
      </c>
      <c r="C96" s="75" t="s">
        <v>903</v>
      </c>
      <c r="D96" s="14" t="s">
        <v>889</v>
      </c>
      <c r="E96" s="128" t="s">
        <v>79</v>
      </c>
      <c r="F96" s="129" t="s">
        <v>890</v>
      </c>
      <c r="G96" s="129" t="s">
        <v>894</v>
      </c>
      <c r="H96" s="130" t="s">
        <v>840</v>
      </c>
    </row>
    <row r="97" spans="1:8" ht="63.75" customHeight="1" x14ac:dyDescent="0.25">
      <c r="A97" s="183"/>
      <c r="B97" s="184"/>
      <c r="C97" s="75" t="s">
        <v>904</v>
      </c>
      <c r="D97" s="14" t="s">
        <v>905</v>
      </c>
      <c r="E97" s="128" t="s">
        <v>79</v>
      </c>
      <c r="F97" s="129" t="s">
        <v>890</v>
      </c>
      <c r="G97" s="129" t="s">
        <v>894</v>
      </c>
      <c r="H97" s="130" t="s">
        <v>840</v>
      </c>
    </row>
    <row r="98" spans="1:8" ht="50.25" customHeight="1" x14ac:dyDescent="0.25">
      <c r="A98" s="183" t="s">
        <v>906</v>
      </c>
      <c r="B98" s="184" t="s">
        <v>907</v>
      </c>
      <c r="C98" s="75" t="s">
        <v>908</v>
      </c>
      <c r="D98" s="14" t="s">
        <v>909</v>
      </c>
      <c r="E98" s="128" t="s">
        <v>11</v>
      </c>
      <c r="F98" s="129" t="s">
        <v>910</v>
      </c>
      <c r="G98" s="129" t="s">
        <v>911</v>
      </c>
      <c r="H98" s="130" t="s">
        <v>840</v>
      </c>
    </row>
    <row r="99" spans="1:8" ht="63.75" customHeight="1" x14ac:dyDescent="0.25">
      <c r="A99" s="183"/>
      <c r="B99" s="184"/>
      <c r="C99" s="75" t="s">
        <v>912</v>
      </c>
      <c r="D99" s="14" t="s">
        <v>913</v>
      </c>
      <c r="E99" s="128" t="s">
        <v>12</v>
      </c>
      <c r="F99" s="129" t="s">
        <v>757</v>
      </c>
      <c r="G99" s="129" t="s">
        <v>887</v>
      </c>
      <c r="H99" s="130" t="s">
        <v>840</v>
      </c>
    </row>
    <row r="100" spans="1:8" ht="66" customHeight="1" x14ac:dyDescent="0.25">
      <c r="A100" s="183" t="s">
        <v>914</v>
      </c>
      <c r="B100" s="184" t="s">
        <v>915</v>
      </c>
      <c r="C100" s="75" t="s">
        <v>916</v>
      </c>
      <c r="D100" s="14" t="s">
        <v>917</v>
      </c>
      <c r="E100" s="128" t="s">
        <v>13</v>
      </c>
      <c r="F100" s="129" t="s">
        <v>756</v>
      </c>
      <c r="G100" s="129" t="s">
        <v>756</v>
      </c>
      <c r="H100" s="130" t="s">
        <v>840</v>
      </c>
    </row>
    <row r="101" spans="1:8" ht="81" customHeight="1" x14ac:dyDescent="0.25">
      <c r="A101" s="183"/>
      <c r="B101" s="184"/>
      <c r="C101" s="75" t="s">
        <v>918</v>
      </c>
      <c r="D101" s="14" t="s">
        <v>919</v>
      </c>
      <c r="E101" s="128" t="s">
        <v>12</v>
      </c>
      <c r="F101" s="129" t="s">
        <v>887</v>
      </c>
      <c r="G101" s="129" t="s">
        <v>887</v>
      </c>
      <c r="H101" s="130" t="s">
        <v>840</v>
      </c>
    </row>
    <row r="102" spans="1:8" ht="115.5" customHeight="1" x14ac:dyDescent="0.25">
      <c r="A102" s="183"/>
      <c r="B102" s="184"/>
      <c r="C102" s="75" t="s">
        <v>920</v>
      </c>
      <c r="D102" s="14" t="s">
        <v>921</v>
      </c>
      <c r="E102" s="128" t="s">
        <v>11</v>
      </c>
      <c r="F102" s="129" t="s">
        <v>849</v>
      </c>
      <c r="G102" s="129" t="s">
        <v>758</v>
      </c>
      <c r="H102" s="130" t="s">
        <v>840</v>
      </c>
    </row>
    <row r="103" spans="1:8" ht="62.25" customHeight="1" x14ac:dyDescent="0.25">
      <c r="A103" s="183" t="s">
        <v>922</v>
      </c>
      <c r="B103" s="184" t="s">
        <v>923</v>
      </c>
      <c r="C103" s="75" t="s">
        <v>924</v>
      </c>
      <c r="D103" s="14" t="s">
        <v>925</v>
      </c>
      <c r="E103" s="128" t="s">
        <v>12</v>
      </c>
      <c r="F103" s="129" t="s">
        <v>887</v>
      </c>
      <c r="G103" s="129" t="s">
        <v>887</v>
      </c>
      <c r="H103" s="130" t="s">
        <v>840</v>
      </c>
    </row>
    <row r="104" spans="1:8" ht="56.25" customHeight="1" x14ac:dyDescent="0.25">
      <c r="A104" s="183"/>
      <c r="B104" s="184"/>
      <c r="C104" s="75" t="s">
        <v>926</v>
      </c>
      <c r="D104" s="14" t="s">
        <v>927</v>
      </c>
      <c r="E104" s="128" t="s">
        <v>11</v>
      </c>
      <c r="F104" s="129" t="s">
        <v>765</v>
      </c>
      <c r="G104" s="129" t="s">
        <v>928</v>
      </c>
      <c r="H104" s="130" t="s">
        <v>840</v>
      </c>
    </row>
    <row r="105" spans="1:8" ht="72" customHeight="1" x14ac:dyDescent="0.25">
      <c r="A105" s="1" t="s">
        <v>929</v>
      </c>
      <c r="B105" s="75" t="s">
        <v>930</v>
      </c>
      <c r="C105" s="75" t="s">
        <v>931</v>
      </c>
      <c r="D105" s="14" t="s">
        <v>932</v>
      </c>
      <c r="E105" s="128" t="s">
        <v>79</v>
      </c>
      <c r="F105" s="129" t="s">
        <v>890</v>
      </c>
      <c r="G105" s="129" t="s">
        <v>894</v>
      </c>
      <c r="H105" s="130" t="s">
        <v>840</v>
      </c>
    </row>
    <row r="106" spans="1:8" ht="51" x14ac:dyDescent="0.25">
      <c r="A106" s="183" t="s">
        <v>933</v>
      </c>
      <c r="B106" s="184" t="s">
        <v>934</v>
      </c>
      <c r="C106" s="75" t="s">
        <v>935</v>
      </c>
      <c r="D106" s="14" t="s">
        <v>936</v>
      </c>
      <c r="E106" s="128" t="s">
        <v>12</v>
      </c>
      <c r="F106" s="129" t="s">
        <v>887</v>
      </c>
      <c r="G106" s="129" t="s">
        <v>887</v>
      </c>
      <c r="H106" s="130" t="s">
        <v>840</v>
      </c>
    </row>
    <row r="107" spans="1:8" ht="81" customHeight="1" x14ac:dyDescent="0.25">
      <c r="A107" s="183"/>
      <c r="B107" s="184"/>
      <c r="C107" s="75" t="s">
        <v>937</v>
      </c>
      <c r="D107" s="14" t="s">
        <v>938</v>
      </c>
      <c r="E107" s="128" t="s">
        <v>79</v>
      </c>
      <c r="F107" s="129" t="s">
        <v>890</v>
      </c>
      <c r="G107" s="129" t="s">
        <v>766</v>
      </c>
      <c r="H107" s="130" t="s">
        <v>840</v>
      </c>
    </row>
    <row r="108" spans="1:8" ht="84.75" customHeight="1" x14ac:dyDescent="0.25">
      <c r="A108" s="183" t="s">
        <v>939</v>
      </c>
      <c r="B108" s="184" t="s">
        <v>940</v>
      </c>
      <c r="C108" s="75" t="s">
        <v>941</v>
      </c>
      <c r="D108" s="14" t="s">
        <v>942</v>
      </c>
      <c r="E108" s="128" t="s">
        <v>11</v>
      </c>
      <c r="F108" s="129" t="s">
        <v>849</v>
      </c>
      <c r="G108" s="129" t="s">
        <v>911</v>
      </c>
      <c r="H108" s="130" t="s">
        <v>840</v>
      </c>
    </row>
    <row r="109" spans="1:8" ht="52.5" customHeight="1" x14ac:dyDescent="0.25">
      <c r="A109" s="183"/>
      <c r="B109" s="184"/>
      <c r="C109" s="75" t="s">
        <v>943</v>
      </c>
      <c r="D109" s="14" t="s">
        <v>846</v>
      </c>
      <c r="E109" s="128" t="s">
        <v>11</v>
      </c>
      <c r="F109" s="129" t="s">
        <v>849</v>
      </c>
      <c r="G109" s="129" t="s">
        <v>911</v>
      </c>
      <c r="H109" s="130" t="s">
        <v>840</v>
      </c>
    </row>
    <row r="110" spans="1:8" ht="42.75" customHeight="1" x14ac:dyDescent="0.25">
      <c r="A110" s="183"/>
      <c r="B110" s="184"/>
      <c r="C110" s="75" t="s">
        <v>944</v>
      </c>
      <c r="D110" s="14" t="s">
        <v>846</v>
      </c>
      <c r="E110" s="128" t="s">
        <v>11</v>
      </c>
      <c r="F110" s="129" t="s">
        <v>945</v>
      </c>
      <c r="G110" s="129" t="s">
        <v>911</v>
      </c>
      <c r="H110" s="130" t="s">
        <v>840</v>
      </c>
    </row>
    <row r="111" spans="1:8" ht="65.25" customHeight="1" x14ac:dyDescent="0.25">
      <c r="A111" s="183"/>
      <c r="B111" s="184"/>
      <c r="C111" s="75" t="s">
        <v>946</v>
      </c>
      <c r="D111" s="14" t="s">
        <v>846</v>
      </c>
      <c r="E111" s="128" t="s">
        <v>11</v>
      </c>
      <c r="F111" s="129" t="s">
        <v>849</v>
      </c>
      <c r="G111" s="129" t="s">
        <v>911</v>
      </c>
      <c r="H111" s="130" t="s">
        <v>840</v>
      </c>
    </row>
    <row r="112" spans="1:8" ht="90" customHeight="1" x14ac:dyDescent="0.25">
      <c r="A112" s="183"/>
      <c r="B112" s="184"/>
      <c r="C112" s="75" t="s">
        <v>947</v>
      </c>
      <c r="D112" s="14" t="s">
        <v>948</v>
      </c>
      <c r="E112" s="128" t="s">
        <v>13</v>
      </c>
      <c r="F112" s="129" t="s">
        <v>764</v>
      </c>
      <c r="G112" s="129" t="s">
        <v>756</v>
      </c>
      <c r="H112" s="130" t="s">
        <v>840</v>
      </c>
    </row>
    <row r="113" spans="1:8" ht="84.75" customHeight="1" x14ac:dyDescent="0.25">
      <c r="A113" s="183"/>
      <c r="B113" s="184"/>
      <c r="C113" s="75" t="s">
        <v>949</v>
      </c>
      <c r="D113" s="14" t="s">
        <v>950</v>
      </c>
      <c r="E113" s="128" t="s">
        <v>12</v>
      </c>
      <c r="F113" s="129" t="s">
        <v>887</v>
      </c>
      <c r="G113" s="129" t="s">
        <v>887</v>
      </c>
      <c r="H113" s="130" t="s">
        <v>840</v>
      </c>
    </row>
    <row r="114" spans="1:8" ht="33" customHeight="1" x14ac:dyDescent="0.25">
      <c r="A114" s="183"/>
      <c r="B114" s="184"/>
      <c r="C114" s="75" t="s">
        <v>951</v>
      </c>
      <c r="D114" s="14" t="s">
        <v>846</v>
      </c>
      <c r="E114" s="128" t="s">
        <v>12</v>
      </c>
      <c r="F114" s="129" t="s">
        <v>843</v>
      </c>
      <c r="G114" s="129" t="s">
        <v>887</v>
      </c>
      <c r="H114" s="130" t="s">
        <v>840</v>
      </c>
    </row>
    <row r="115" spans="1:8" ht="45.75" customHeight="1" x14ac:dyDescent="0.25">
      <c r="A115" s="183" t="s">
        <v>952</v>
      </c>
      <c r="B115" s="184" t="s">
        <v>953</v>
      </c>
      <c r="C115" s="75" t="s">
        <v>954</v>
      </c>
      <c r="D115" s="14" t="s">
        <v>955</v>
      </c>
      <c r="E115" s="128" t="s">
        <v>13</v>
      </c>
      <c r="F115" s="129" t="s">
        <v>764</v>
      </c>
      <c r="G115" s="129" t="s">
        <v>756</v>
      </c>
      <c r="H115" s="130" t="s">
        <v>840</v>
      </c>
    </row>
    <row r="116" spans="1:8" ht="75.75" customHeight="1" x14ac:dyDescent="0.25">
      <c r="A116" s="183"/>
      <c r="B116" s="184"/>
      <c r="C116" s="75" t="s">
        <v>956</v>
      </c>
      <c r="D116" s="14" t="s">
        <v>957</v>
      </c>
      <c r="E116" s="128" t="s">
        <v>13</v>
      </c>
      <c r="F116" s="129" t="s">
        <v>764</v>
      </c>
      <c r="G116" s="129" t="s">
        <v>958</v>
      </c>
      <c r="H116" s="130" t="s">
        <v>840</v>
      </c>
    </row>
    <row r="117" spans="1:8" ht="73.5" customHeight="1" x14ac:dyDescent="0.25">
      <c r="A117" s="183"/>
      <c r="B117" s="184"/>
      <c r="C117" s="75" t="s">
        <v>959</v>
      </c>
      <c r="D117" s="14" t="s">
        <v>846</v>
      </c>
      <c r="E117" s="128" t="s">
        <v>13</v>
      </c>
      <c r="F117" s="129" t="s">
        <v>764</v>
      </c>
      <c r="G117" s="129" t="s">
        <v>764</v>
      </c>
      <c r="H117" s="130" t="s">
        <v>840</v>
      </c>
    </row>
    <row r="118" spans="1:8" ht="45" customHeight="1" x14ac:dyDescent="0.25">
      <c r="A118" s="183"/>
      <c r="B118" s="184"/>
      <c r="C118" s="75" t="s">
        <v>960</v>
      </c>
      <c r="D118" s="14" t="s">
        <v>846</v>
      </c>
      <c r="E118" s="128" t="s">
        <v>13</v>
      </c>
      <c r="F118" s="129" t="s">
        <v>761</v>
      </c>
      <c r="G118" s="129" t="s">
        <v>764</v>
      </c>
      <c r="H118" s="130" t="s">
        <v>840</v>
      </c>
    </row>
    <row r="119" spans="1:8" ht="55.5" customHeight="1" x14ac:dyDescent="0.25">
      <c r="A119" s="183"/>
      <c r="B119" s="184"/>
      <c r="C119" s="75" t="s">
        <v>961</v>
      </c>
      <c r="D119" s="14" t="s">
        <v>962</v>
      </c>
      <c r="E119" s="128" t="s">
        <v>13</v>
      </c>
      <c r="F119" s="129" t="s">
        <v>761</v>
      </c>
      <c r="G119" s="129" t="s">
        <v>756</v>
      </c>
      <c r="H119" s="130" t="s">
        <v>840</v>
      </c>
    </row>
    <row r="120" spans="1:8" ht="65.25" customHeight="1" x14ac:dyDescent="0.25">
      <c r="A120" s="183"/>
      <c r="B120" s="184"/>
      <c r="C120" s="75" t="s">
        <v>963</v>
      </c>
      <c r="D120" s="14" t="s">
        <v>964</v>
      </c>
      <c r="E120" s="128" t="s">
        <v>13</v>
      </c>
      <c r="F120" s="129" t="s">
        <v>761</v>
      </c>
      <c r="G120" s="129" t="s">
        <v>761</v>
      </c>
      <c r="H120" s="130" t="s">
        <v>840</v>
      </c>
    </row>
    <row r="121" spans="1:8" ht="69" customHeight="1" x14ac:dyDescent="0.25">
      <c r="A121" s="183"/>
      <c r="B121" s="184"/>
      <c r="C121" s="75" t="s">
        <v>965</v>
      </c>
      <c r="D121" s="14" t="s">
        <v>966</v>
      </c>
      <c r="E121" s="128" t="s">
        <v>13</v>
      </c>
      <c r="F121" s="129" t="s">
        <v>761</v>
      </c>
      <c r="G121" s="129" t="s">
        <v>958</v>
      </c>
      <c r="H121" s="130" t="s">
        <v>840</v>
      </c>
    </row>
    <row r="122" spans="1:8" ht="66.75" customHeight="1" x14ac:dyDescent="0.25">
      <c r="A122" s="183"/>
      <c r="B122" s="184"/>
      <c r="C122" s="75" t="s">
        <v>967</v>
      </c>
      <c r="D122" s="14" t="s">
        <v>968</v>
      </c>
      <c r="E122" s="128" t="s">
        <v>13</v>
      </c>
      <c r="F122" s="129" t="s">
        <v>761</v>
      </c>
      <c r="G122" s="129" t="s">
        <v>761</v>
      </c>
      <c r="H122" s="130" t="s">
        <v>840</v>
      </c>
    </row>
    <row r="123" spans="1:8" ht="73.5" customHeight="1" x14ac:dyDescent="0.25">
      <c r="A123" s="183"/>
      <c r="B123" s="184"/>
      <c r="C123" s="75" t="s">
        <v>969</v>
      </c>
      <c r="D123" s="14" t="s">
        <v>970</v>
      </c>
      <c r="E123" s="128" t="s">
        <v>13</v>
      </c>
      <c r="F123" s="129" t="s">
        <v>764</v>
      </c>
      <c r="G123" s="129" t="s">
        <v>764</v>
      </c>
      <c r="H123" s="130" t="s">
        <v>840</v>
      </c>
    </row>
    <row r="124" spans="1:8" ht="44.25" customHeight="1" x14ac:dyDescent="0.25">
      <c r="A124" s="183"/>
      <c r="B124" s="184"/>
      <c r="C124" s="75" t="s">
        <v>971</v>
      </c>
      <c r="D124" s="14" t="s">
        <v>972</v>
      </c>
      <c r="E124" s="128" t="s">
        <v>13</v>
      </c>
      <c r="F124" s="129" t="s">
        <v>761</v>
      </c>
      <c r="G124" s="129" t="s">
        <v>761</v>
      </c>
      <c r="H124" s="130" t="s">
        <v>840</v>
      </c>
    </row>
    <row r="125" spans="1:8" ht="42.75" customHeight="1" x14ac:dyDescent="0.25">
      <c r="A125" s="183"/>
      <c r="B125" s="184"/>
      <c r="C125" s="75" t="s">
        <v>973</v>
      </c>
      <c r="D125" s="14" t="s">
        <v>974</v>
      </c>
      <c r="E125" s="128" t="s">
        <v>13</v>
      </c>
      <c r="F125" s="129" t="s">
        <v>764</v>
      </c>
      <c r="G125" s="129" t="s">
        <v>756</v>
      </c>
      <c r="H125" s="130" t="s">
        <v>840</v>
      </c>
    </row>
    <row r="126" spans="1:8" ht="111.75" customHeight="1" x14ac:dyDescent="0.25">
      <c r="A126" s="183" t="s">
        <v>975</v>
      </c>
      <c r="B126" s="184" t="s">
        <v>976</v>
      </c>
      <c r="C126" s="75" t="s">
        <v>977</v>
      </c>
      <c r="D126" s="14" t="s">
        <v>978</v>
      </c>
      <c r="E126" s="128" t="s">
        <v>11</v>
      </c>
      <c r="F126" s="129" t="s">
        <v>849</v>
      </c>
      <c r="G126" s="129" t="s">
        <v>911</v>
      </c>
      <c r="H126" s="130" t="s">
        <v>840</v>
      </c>
    </row>
    <row r="127" spans="1:8" ht="123" customHeight="1" x14ac:dyDescent="0.25">
      <c r="A127" s="183"/>
      <c r="B127" s="184"/>
      <c r="C127" s="75" t="s">
        <v>979</v>
      </c>
      <c r="D127" s="14" t="s">
        <v>978</v>
      </c>
      <c r="E127" s="128" t="s">
        <v>11</v>
      </c>
      <c r="F127" s="129" t="s">
        <v>849</v>
      </c>
      <c r="G127" s="129" t="s">
        <v>911</v>
      </c>
      <c r="H127" s="130" t="s">
        <v>840</v>
      </c>
    </row>
    <row r="128" spans="1:8" ht="132.75" customHeight="1" x14ac:dyDescent="0.25">
      <c r="A128" s="183"/>
      <c r="B128" s="184"/>
      <c r="C128" s="75" t="s">
        <v>980</v>
      </c>
      <c r="D128" s="14" t="s">
        <v>978</v>
      </c>
      <c r="E128" s="128" t="s">
        <v>11</v>
      </c>
      <c r="F128" s="129" t="s">
        <v>849</v>
      </c>
      <c r="G128" s="129" t="s">
        <v>911</v>
      </c>
      <c r="H128" s="130" t="s">
        <v>840</v>
      </c>
    </row>
    <row r="129" spans="1:8" ht="87.75" customHeight="1" x14ac:dyDescent="0.25">
      <c r="A129" s="183"/>
      <c r="B129" s="184"/>
      <c r="C129" s="75" t="s">
        <v>981</v>
      </c>
      <c r="D129" s="14" t="s">
        <v>978</v>
      </c>
      <c r="E129" s="128" t="s">
        <v>11</v>
      </c>
      <c r="F129" s="129" t="s">
        <v>849</v>
      </c>
      <c r="G129" s="129" t="s">
        <v>911</v>
      </c>
      <c r="H129" s="130" t="s">
        <v>840</v>
      </c>
    </row>
    <row r="130" spans="1:8" ht="132.75" customHeight="1" x14ac:dyDescent="0.25">
      <c r="A130" s="183"/>
      <c r="B130" s="184"/>
      <c r="C130" s="75" t="s">
        <v>982</v>
      </c>
      <c r="D130" s="14" t="s">
        <v>978</v>
      </c>
      <c r="E130" s="128" t="s">
        <v>11</v>
      </c>
      <c r="F130" s="129" t="s">
        <v>849</v>
      </c>
      <c r="G130" s="129" t="s">
        <v>911</v>
      </c>
      <c r="H130" s="130" t="s">
        <v>840</v>
      </c>
    </row>
    <row r="131" spans="1:8" ht="126.75" customHeight="1" x14ac:dyDescent="0.25">
      <c r="A131" s="183"/>
      <c r="B131" s="184"/>
      <c r="C131" s="75" t="s">
        <v>983</v>
      </c>
      <c r="D131" s="14" t="s">
        <v>978</v>
      </c>
      <c r="E131" s="128" t="s">
        <v>11</v>
      </c>
      <c r="F131" s="129" t="s">
        <v>849</v>
      </c>
      <c r="G131" s="129" t="s">
        <v>911</v>
      </c>
      <c r="H131" s="130" t="s">
        <v>840</v>
      </c>
    </row>
    <row r="132" spans="1:8" ht="90" customHeight="1" x14ac:dyDescent="0.25">
      <c r="A132" s="183"/>
      <c r="B132" s="184"/>
      <c r="C132" s="75" t="s">
        <v>984</v>
      </c>
      <c r="D132" s="14" t="s">
        <v>978</v>
      </c>
      <c r="E132" s="128" t="s">
        <v>11</v>
      </c>
      <c r="F132" s="129" t="s">
        <v>849</v>
      </c>
      <c r="G132" s="129" t="s">
        <v>911</v>
      </c>
      <c r="H132" s="130" t="s">
        <v>840</v>
      </c>
    </row>
    <row r="133" spans="1:8" x14ac:dyDescent="0.25">
      <c r="A133" s="47"/>
      <c r="B133" s="47"/>
      <c r="C133" s="48"/>
      <c r="D133" s="48"/>
      <c r="E133" s="47"/>
      <c r="F133" s="47"/>
      <c r="G133" s="47"/>
      <c r="H133" s="48"/>
    </row>
    <row r="134" spans="1:8" ht="51" x14ac:dyDescent="0.25">
      <c r="A134" s="30" t="s">
        <v>417</v>
      </c>
      <c r="B134" s="30" t="s">
        <v>1</v>
      </c>
      <c r="C134" s="30" t="s">
        <v>774</v>
      </c>
      <c r="D134" s="30" t="s">
        <v>3</v>
      </c>
      <c r="E134" s="30" t="s">
        <v>775</v>
      </c>
      <c r="F134" s="30" t="s">
        <v>776</v>
      </c>
      <c r="G134" s="30" t="s">
        <v>777</v>
      </c>
    </row>
    <row r="135" spans="1:8" ht="90.75" customHeight="1" x14ac:dyDescent="0.25">
      <c r="A135" s="49" t="s">
        <v>985</v>
      </c>
      <c r="B135" s="15" t="s">
        <v>986</v>
      </c>
      <c r="C135" s="16" t="s">
        <v>987</v>
      </c>
      <c r="D135" s="52" t="s">
        <v>988</v>
      </c>
      <c r="E135" s="16">
        <v>8</v>
      </c>
      <c r="F135" s="16">
        <v>8</v>
      </c>
      <c r="G135" s="17">
        <v>0</v>
      </c>
    </row>
    <row r="136" spans="1:8" x14ac:dyDescent="0.25">
      <c r="A136" s="49"/>
      <c r="B136" s="15"/>
      <c r="C136" s="16"/>
      <c r="D136" s="52" t="s">
        <v>989</v>
      </c>
      <c r="E136" s="16">
        <v>4</v>
      </c>
      <c r="F136" s="16">
        <v>4</v>
      </c>
      <c r="G136" s="17">
        <v>0</v>
      </c>
    </row>
    <row r="137" spans="1:8" ht="76.5" x14ac:dyDescent="0.25">
      <c r="A137" s="49" t="s">
        <v>990</v>
      </c>
      <c r="B137" s="15" t="s">
        <v>991</v>
      </c>
      <c r="C137" s="16" t="s">
        <v>992</v>
      </c>
      <c r="D137" s="52" t="s">
        <v>988</v>
      </c>
      <c r="E137" s="16">
        <v>8</v>
      </c>
      <c r="F137" s="16">
        <v>8</v>
      </c>
      <c r="G137" s="17">
        <v>0</v>
      </c>
    </row>
    <row r="138" spans="1:8" ht="33" customHeight="1" x14ac:dyDescent="0.25">
      <c r="A138" s="49" t="s">
        <v>993</v>
      </c>
      <c r="B138" s="15" t="s">
        <v>994</v>
      </c>
      <c r="C138" s="16" t="s">
        <v>995</v>
      </c>
      <c r="D138" s="53" t="s">
        <v>996</v>
      </c>
      <c r="E138" s="16">
        <v>4</v>
      </c>
      <c r="F138" s="16">
        <v>4</v>
      </c>
      <c r="G138" s="17">
        <v>0</v>
      </c>
    </row>
    <row r="139" spans="1:8" ht="52.5" customHeight="1" x14ac:dyDescent="0.25">
      <c r="A139" s="49" t="s">
        <v>997</v>
      </c>
      <c r="B139" s="15" t="s">
        <v>998</v>
      </c>
      <c r="C139" s="16" t="s">
        <v>999</v>
      </c>
      <c r="D139" s="52" t="s">
        <v>988</v>
      </c>
      <c r="E139" s="16">
        <v>8</v>
      </c>
      <c r="F139" s="16">
        <v>8</v>
      </c>
      <c r="G139" s="17">
        <v>0</v>
      </c>
    </row>
    <row r="140" spans="1:8" ht="37.5" customHeight="1" x14ac:dyDescent="0.25">
      <c r="A140" s="49" t="s">
        <v>1000</v>
      </c>
      <c r="B140" s="19" t="s">
        <v>1001</v>
      </c>
      <c r="C140" s="16" t="s">
        <v>1002</v>
      </c>
      <c r="D140" s="52" t="s">
        <v>988</v>
      </c>
      <c r="E140" s="16">
        <v>8</v>
      </c>
      <c r="F140" s="16">
        <v>8</v>
      </c>
      <c r="G140" s="17">
        <v>0</v>
      </c>
    </row>
    <row r="141" spans="1:8" x14ac:dyDescent="0.25">
      <c r="A141" s="49"/>
      <c r="B141" s="19"/>
      <c r="C141" s="16"/>
      <c r="D141" s="52" t="s">
        <v>1003</v>
      </c>
      <c r="E141" s="16">
        <v>8</v>
      </c>
      <c r="F141" s="16">
        <v>8</v>
      </c>
      <c r="G141" s="17">
        <v>0</v>
      </c>
    </row>
    <row r="142" spans="1:8" ht="43.5" customHeight="1" x14ac:dyDescent="0.25">
      <c r="A142" s="49" t="s">
        <v>1359</v>
      </c>
      <c r="B142" s="19" t="s">
        <v>1005</v>
      </c>
      <c r="C142" s="16" t="s">
        <v>1006</v>
      </c>
      <c r="D142" s="53" t="s">
        <v>996</v>
      </c>
      <c r="E142" s="16">
        <v>4</v>
      </c>
      <c r="F142" s="16">
        <v>4</v>
      </c>
      <c r="G142" s="17">
        <v>0</v>
      </c>
    </row>
    <row r="143" spans="1:8" ht="24.75" customHeight="1" x14ac:dyDescent="0.25">
      <c r="A143" s="50" t="s">
        <v>1004</v>
      </c>
      <c r="B143" s="19" t="s">
        <v>1009</v>
      </c>
      <c r="C143" s="16" t="s">
        <v>1010</v>
      </c>
      <c r="D143" s="54" t="s">
        <v>79</v>
      </c>
      <c r="E143" s="20">
        <v>8</v>
      </c>
      <c r="F143" s="20">
        <v>8</v>
      </c>
      <c r="G143" s="17">
        <v>0</v>
      </c>
    </row>
    <row r="144" spans="1:8" ht="30.75" customHeight="1" x14ac:dyDescent="0.25">
      <c r="A144" s="50" t="s">
        <v>1007</v>
      </c>
      <c r="B144" s="19" t="s">
        <v>1012</v>
      </c>
      <c r="C144" s="16" t="s">
        <v>1013</v>
      </c>
      <c r="D144" s="54" t="s">
        <v>79</v>
      </c>
      <c r="E144" s="20">
        <v>8</v>
      </c>
      <c r="F144" s="20">
        <v>8</v>
      </c>
      <c r="G144" s="17">
        <v>0</v>
      </c>
    </row>
    <row r="145" spans="1:7" ht="30.75" customHeight="1" x14ac:dyDescent="0.25">
      <c r="A145" s="50" t="s">
        <v>1008</v>
      </c>
      <c r="B145" s="19" t="s">
        <v>1015</v>
      </c>
      <c r="C145" s="16" t="s">
        <v>1016</v>
      </c>
      <c r="D145" s="54" t="s">
        <v>10</v>
      </c>
      <c r="E145" s="20">
        <v>8</v>
      </c>
      <c r="F145" s="20">
        <v>8</v>
      </c>
      <c r="G145" s="17">
        <v>0</v>
      </c>
    </row>
    <row r="146" spans="1:7" ht="27" customHeight="1" x14ac:dyDescent="0.25">
      <c r="A146" s="50" t="s">
        <v>1011</v>
      </c>
      <c r="B146" s="19" t="s">
        <v>1018</v>
      </c>
      <c r="C146" s="16" t="s">
        <v>1019</v>
      </c>
      <c r="D146" s="54" t="s">
        <v>13</v>
      </c>
      <c r="E146" s="20">
        <v>8</v>
      </c>
      <c r="F146" s="20">
        <v>8</v>
      </c>
      <c r="G146" s="17">
        <v>0</v>
      </c>
    </row>
    <row r="147" spans="1:7" ht="40.5" customHeight="1" x14ac:dyDescent="0.25">
      <c r="A147" s="50" t="s">
        <v>1014</v>
      </c>
      <c r="B147" s="19" t="s">
        <v>1360</v>
      </c>
      <c r="C147" s="16" t="s">
        <v>1021</v>
      </c>
      <c r="D147" s="54" t="s">
        <v>11</v>
      </c>
      <c r="E147" s="20">
        <v>8</v>
      </c>
      <c r="F147" s="20">
        <v>8</v>
      </c>
      <c r="G147" s="17">
        <v>0</v>
      </c>
    </row>
    <row r="148" spans="1:7" ht="44.25" customHeight="1" x14ac:dyDescent="0.25">
      <c r="A148" s="50" t="s">
        <v>1017</v>
      </c>
      <c r="B148" s="19" t="s">
        <v>1023</v>
      </c>
      <c r="C148" s="16" t="s">
        <v>1021</v>
      </c>
      <c r="D148" s="54" t="s">
        <v>10</v>
      </c>
      <c r="E148" s="20">
        <v>8</v>
      </c>
      <c r="F148" s="20">
        <v>8</v>
      </c>
      <c r="G148" s="17">
        <v>0</v>
      </c>
    </row>
    <row r="149" spans="1:7" ht="25.5" x14ac:dyDescent="0.25">
      <c r="A149" s="50" t="s">
        <v>1020</v>
      </c>
      <c r="B149" s="19" t="s">
        <v>1026</v>
      </c>
      <c r="C149" s="16" t="s">
        <v>1027</v>
      </c>
      <c r="D149" s="54" t="s">
        <v>10</v>
      </c>
      <c r="E149" s="20">
        <v>8</v>
      </c>
      <c r="F149" s="20">
        <v>8</v>
      </c>
      <c r="G149" s="17">
        <v>0</v>
      </c>
    </row>
    <row r="150" spans="1:7" ht="30.75" customHeight="1" x14ac:dyDescent="0.25">
      <c r="A150" s="50" t="s">
        <v>1022</v>
      </c>
      <c r="B150" s="19" t="s">
        <v>1030</v>
      </c>
      <c r="C150" s="16" t="s">
        <v>1031</v>
      </c>
      <c r="D150" s="54" t="s">
        <v>517</v>
      </c>
      <c r="E150" s="20">
        <v>8</v>
      </c>
      <c r="F150" s="20">
        <v>8</v>
      </c>
      <c r="G150" s="17">
        <v>0</v>
      </c>
    </row>
    <row r="151" spans="1:7" ht="39.75" customHeight="1" x14ac:dyDescent="0.25">
      <c r="A151" s="50" t="s">
        <v>1024</v>
      </c>
      <c r="B151" s="19" t="s">
        <v>1033</v>
      </c>
      <c r="C151" s="16" t="s">
        <v>1034</v>
      </c>
      <c r="D151" s="54" t="s">
        <v>13</v>
      </c>
      <c r="E151" s="20">
        <v>8</v>
      </c>
      <c r="F151" s="20">
        <v>8</v>
      </c>
      <c r="G151" s="17">
        <v>0</v>
      </c>
    </row>
    <row r="152" spans="1:7" ht="30.75" customHeight="1" x14ac:dyDescent="0.25">
      <c r="A152" s="50" t="s">
        <v>1025</v>
      </c>
      <c r="B152" s="19" t="s">
        <v>1036</v>
      </c>
      <c r="C152" s="16" t="s">
        <v>1037</v>
      </c>
      <c r="D152" s="54" t="s">
        <v>10</v>
      </c>
      <c r="E152" s="20">
        <v>8</v>
      </c>
      <c r="F152" s="20">
        <v>8</v>
      </c>
      <c r="G152" s="17">
        <v>0</v>
      </c>
    </row>
    <row r="153" spans="1:7" x14ac:dyDescent="0.25">
      <c r="A153" s="185" t="s">
        <v>1028</v>
      </c>
      <c r="B153" s="187" t="s">
        <v>1039</v>
      </c>
      <c r="C153" s="164" t="s">
        <v>1040</v>
      </c>
      <c r="D153" s="52" t="s">
        <v>12</v>
      </c>
      <c r="E153" s="20">
        <v>8</v>
      </c>
      <c r="F153" s="20">
        <v>8</v>
      </c>
      <c r="G153" s="17">
        <v>0</v>
      </c>
    </row>
    <row r="154" spans="1:7" x14ac:dyDescent="0.25">
      <c r="A154" s="186"/>
      <c r="B154" s="188"/>
      <c r="C154" s="165"/>
      <c r="D154" s="54" t="s">
        <v>79</v>
      </c>
      <c r="E154" s="20">
        <v>8</v>
      </c>
      <c r="F154" s="20">
        <v>8</v>
      </c>
      <c r="G154" s="17">
        <v>0</v>
      </c>
    </row>
    <row r="155" spans="1:7" ht="29.25" customHeight="1" x14ac:dyDescent="0.25">
      <c r="A155" s="50" t="s">
        <v>1029</v>
      </c>
      <c r="B155" s="19" t="s">
        <v>1042</v>
      </c>
      <c r="C155" s="16" t="s">
        <v>1043</v>
      </c>
      <c r="D155" s="54" t="s">
        <v>10</v>
      </c>
      <c r="E155" s="20">
        <v>8</v>
      </c>
      <c r="F155" s="20">
        <v>8</v>
      </c>
      <c r="G155" s="17">
        <v>0</v>
      </c>
    </row>
    <row r="156" spans="1:7" ht="39.75" customHeight="1" x14ac:dyDescent="0.25">
      <c r="A156" s="50" t="s">
        <v>1032</v>
      </c>
      <c r="B156" s="19" t="s">
        <v>1045</v>
      </c>
      <c r="C156" s="16" t="s">
        <v>1046</v>
      </c>
      <c r="D156" s="54" t="s">
        <v>13</v>
      </c>
      <c r="E156" s="20">
        <v>4</v>
      </c>
      <c r="F156" s="20">
        <v>4</v>
      </c>
      <c r="G156" s="17">
        <v>0</v>
      </c>
    </row>
    <row r="157" spans="1:7" ht="21.75" customHeight="1" x14ac:dyDescent="0.25">
      <c r="A157" s="50" t="s">
        <v>1035</v>
      </c>
      <c r="B157" s="19" t="s">
        <v>1047</v>
      </c>
      <c r="C157" s="16" t="s">
        <v>1019</v>
      </c>
      <c r="D157" s="52" t="s">
        <v>12</v>
      </c>
      <c r="E157" s="16">
        <v>8</v>
      </c>
      <c r="F157" s="16">
        <v>8</v>
      </c>
      <c r="G157" s="17">
        <v>0</v>
      </c>
    </row>
    <row r="158" spans="1:7" ht="42.75" customHeight="1" x14ac:dyDescent="0.25">
      <c r="A158" s="51" t="s">
        <v>1038</v>
      </c>
      <c r="B158" s="21" t="s">
        <v>1048</v>
      </c>
      <c r="C158" s="165" t="s">
        <v>1049</v>
      </c>
      <c r="D158" s="55" t="s">
        <v>11</v>
      </c>
      <c r="E158" s="22">
        <v>8</v>
      </c>
      <c r="F158" s="22">
        <v>8</v>
      </c>
      <c r="G158" s="17">
        <v>0</v>
      </c>
    </row>
    <row r="159" spans="1:7" ht="25.5" customHeight="1" x14ac:dyDescent="0.25">
      <c r="A159" s="51" t="s">
        <v>1041</v>
      </c>
      <c r="B159" s="21" t="s">
        <v>1052</v>
      </c>
      <c r="C159" s="165" t="s">
        <v>1053</v>
      </c>
      <c r="D159" s="55" t="s">
        <v>11</v>
      </c>
      <c r="E159" s="22">
        <v>2</v>
      </c>
      <c r="F159" s="22">
        <v>2</v>
      </c>
      <c r="G159" s="17">
        <v>0</v>
      </c>
    </row>
    <row r="160" spans="1:7" ht="86.25" customHeight="1" x14ac:dyDescent="0.25">
      <c r="A160" s="51" t="s">
        <v>1044</v>
      </c>
      <c r="B160" s="21" t="s">
        <v>1054</v>
      </c>
      <c r="C160" s="165" t="s">
        <v>1358</v>
      </c>
      <c r="D160" s="55" t="s">
        <v>10</v>
      </c>
      <c r="E160" s="22">
        <v>8</v>
      </c>
      <c r="F160" s="22">
        <v>8</v>
      </c>
      <c r="G160" s="17">
        <v>0</v>
      </c>
    </row>
    <row r="161" spans="1:7" x14ac:dyDescent="0.25">
      <c r="A161" s="43"/>
      <c r="B161" s="43"/>
      <c r="C161" s="43"/>
      <c r="D161" s="43"/>
      <c r="E161" s="43"/>
      <c r="F161" s="43"/>
      <c r="G161" s="43"/>
    </row>
    <row r="162" spans="1:7" ht="63.75" x14ac:dyDescent="0.25">
      <c r="A162" s="30" t="s">
        <v>417</v>
      </c>
      <c r="B162" s="30" t="s">
        <v>379</v>
      </c>
      <c r="C162" s="30" t="s">
        <v>51</v>
      </c>
      <c r="D162" s="30" t="s">
        <v>3</v>
      </c>
      <c r="E162" s="30" t="s">
        <v>4</v>
      </c>
      <c r="F162" s="30" t="s">
        <v>69</v>
      </c>
      <c r="G162" s="30" t="s">
        <v>419</v>
      </c>
    </row>
    <row r="163" spans="1:7" ht="48" customHeight="1" x14ac:dyDescent="0.25">
      <c r="A163" s="56" t="s">
        <v>1055</v>
      </c>
      <c r="B163" s="131" t="s">
        <v>1157</v>
      </c>
      <c r="C163" s="23" t="s">
        <v>1056</v>
      </c>
      <c r="D163" s="56" t="s">
        <v>13</v>
      </c>
      <c r="E163" s="23" t="s">
        <v>756</v>
      </c>
      <c r="F163" s="25" t="s">
        <v>756</v>
      </c>
      <c r="G163" s="26">
        <v>0</v>
      </c>
    </row>
    <row r="164" spans="1:7" ht="26.25" customHeight="1" x14ac:dyDescent="0.25">
      <c r="A164" s="56" t="s">
        <v>1057</v>
      </c>
      <c r="B164" s="24" t="s">
        <v>1058</v>
      </c>
      <c r="C164" s="2" t="s">
        <v>1059</v>
      </c>
      <c r="D164" s="56" t="s">
        <v>11</v>
      </c>
      <c r="E164" s="23" t="s">
        <v>765</v>
      </c>
      <c r="F164" s="4" t="s">
        <v>765</v>
      </c>
      <c r="G164" s="27">
        <v>0</v>
      </c>
    </row>
    <row r="165" spans="1:7" ht="36" customHeight="1" x14ac:dyDescent="0.25">
      <c r="A165" s="56" t="s">
        <v>1060</v>
      </c>
      <c r="B165" s="7" t="s">
        <v>1061</v>
      </c>
      <c r="C165" s="2" t="s">
        <v>1062</v>
      </c>
      <c r="D165" s="29" t="s">
        <v>11</v>
      </c>
      <c r="E165" s="2" t="s">
        <v>765</v>
      </c>
      <c r="F165" s="4" t="s">
        <v>765</v>
      </c>
      <c r="G165" s="27">
        <v>0</v>
      </c>
    </row>
    <row r="166" spans="1:7" ht="36" customHeight="1" x14ac:dyDescent="0.25">
      <c r="A166" s="56" t="s">
        <v>1063</v>
      </c>
      <c r="B166" s="7" t="s">
        <v>1158</v>
      </c>
      <c r="C166" s="2" t="s">
        <v>1064</v>
      </c>
      <c r="D166" s="56" t="s">
        <v>12</v>
      </c>
      <c r="E166" s="23" t="s">
        <v>757</v>
      </c>
      <c r="F166" s="25" t="s">
        <v>757</v>
      </c>
      <c r="G166" s="27">
        <v>0</v>
      </c>
    </row>
    <row r="167" spans="1:7" ht="35.25" customHeight="1" x14ac:dyDescent="0.25">
      <c r="A167" s="56" t="s">
        <v>1065</v>
      </c>
      <c r="B167" s="7" t="s">
        <v>1066</v>
      </c>
      <c r="C167" s="4" t="s">
        <v>1067</v>
      </c>
      <c r="D167" s="56" t="s">
        <v>12</v>
      </c>
      <c r="E167" s="2" t="s">
        <v>887</v>
      </c>
      <c r="F167" s="4" t="s">
        <v>887</v>
      </c>
      <c r="G167" s="27">
        <v>0</v>
      </c>
    </row>
    <row r="168" spans="1:7" ht="33" customHeight="1" x14ac:dyDescent="0.25">
      <c r="A168" s="56" t="s">
        <v>1068</v>
      </c>
      <c r="B168" s="7" t="s">
        <v>1069</v>
      </c>
      <c r="C168" s="2" t="s">
        <v>1070</v>
      </c>
      <c r="D168" s="29" t="s">
        <v>11</v>
      </c>
      <c r="E168" s="2" t="s">
        <v>887</v>
      </c>
      <c r="F168" s="4" t="s">
        <v>887</v>
      </c>
      <c r="G168" s="27">
        <v>0</v>
      </c>
    </row>
    <row r="169" spans="1:7" ht="35.25" customHeight="1" x14ac:dyDescent="0.25">
      <c r="A169" s="56" t="s">
        <v>1071</v>
      </c>
      <c r="B169" s="7" t="s">
        <v>1159</v>
      </c>
      <c r="C169" s="2" t="s">
        <v>1072</v>
      </c>
      <c r="D169" s="29" t="s">
        <v>10</v>
      </c>
      <c r="E169" s="2" t="s">
        <v>1160</v>
      </c>
      <c r="F169" s="4" t="s">
        <v>1160</v>
      </c>
      <c r="G169" s="27">
        <v>0</v>
      </c>
    </row>
    <row r="170" spans="1:7" ht="33" customHeight="1" x14ac:dyDescent="0.25">
      <c r="A170" s="56" t="s">
        <v>1073</v>
      </c>
      <c r="B170" s="24" t="s">
        <v>1074</v>
      </c>
      <c r="C170" s="2" t="s">
        <v>1075</v>
      </c>
      <c r="D170" s="29" t="s">
        <v>544</v>
      </c>
      <c r="E170" s="2" t="s">
        <v>756</v>
      </c>
      <c r="F170" s="4" t="s">
        <v>756</v>
      </c>
      <c r="G170" s="27">
        <v>0</v>
      </c>
    </row>
    <row r="171" spans="1:7" ht="50.25" customHeight="1" x14ac:dyDescent="0.25">
      <c r="A171" s="56" t="s">
        <v>1076</v>
      </c>
      <c r="B171" s="7" t="s">
        <v>1161</v>
      </c>
      <c r="C171" s="2" t="s">
        <v>1077</v>
      </c>
      <c r="D171" s="29" t="s">
        <v>544</v>
      </c>
      <c r="E171" s="2" t="s">
        <v>756</v>
      </c>
      <c r="F171" s="4" t="s">
        <v>756</v>
      </c>
      <c r="G171" s="27">
        <v>0</v>
      </c>
    </row>
    <row r="172" spans="1:7" ht="44.25" customHeight="1" x14ac:dyDescent="0.25">
      <c r="A172" s="56" t="s">
        <v>1078</v>
      </c>
      <c r="B172" s="7" t="s">
        <v>1162</v>
      </c>
      <c r="C172" s="2" t="s">
        <v>1079</v>
      </c>
      <c r="D172" s="29" t="s">
        <v>544</v>
      </c>
      <c r="E172" s="2" t="s">
        <v>756</v>
      </c>
      <c r="F172" s="4" t="s">
        <v>756</v>
      </c>
      <c r="G172" s="27">
        <v>0</v>
      </c>
    </row>
    <row r="173" spans="1:7" ht="39" customHeight="1" x14ac:dyDescent="0.25">
      <c r="A173" s="56" t="s">
        <v>1080</v>
      </c>
      <c r="B173" s="7" t="s">
        <v>1163</v>
      </c>
      <c r="C173" s="2" t="s">
        <v>1067</v>
      </c>
      <c r="D173" s="29" t="s">
        <v>544</v>
      </c>
      <c r="E173" s="2" t="s">
        <v>764</v>
      </c>
      <c r="F173" s="2" t="s">
        <v>764</v>
      </c>
      <c r="G173" s="27">
        <v>0</v>
      </c>
    </row>
    <row r="174" spans="1:7" ht="35.25" customHeight="1" x14ac:dyDescent="0.25">
      <c r="A174" s="56" t="s">
        <v>1081</v>
      </c>
      <c r="B174" s="7" t="s">
        <v>1082</v>
      </c>
      <c r="C174" s="2" t="s">
        <v>1083</v>
      </c>
      <c r="D174" s="29" t="s">
        <v>12</v>
      </c>
      <c r="E174" s="2" t="s">
        <v>887</v>
      </c>
      <c r="F174" s="4" t="s">
        <v>887</v>
      </c>
      <c r="G174" s="27">
        <v>0</v>
      </c>
    </row>
    <row r="175" spans="1:7" ht="63" customHeight="1" x14ac:dyDescent="0.25">
      <c r="A175" s="56" t="s">
        <v>1084</v>
      </c>
      <c r="B175" s="7" t="s">
        <v>1164</v>
      </c>
      <c r="C175" s="2" t="s">
        <v>1085</v>
      </c>
      <c r="D175" s="56" t="s">
        <v>12</v>
      </c>
      <c r="E175" s="2" t="s">
        <v>1165</v>
      </c>
      <c r="F175" s="4" t="s">
        <v>1165</v>
      </c>
      <c r="G175" s="27">
        <v>0</v>
      </c>
    </row>
    <row r="176" spans="1:7" ht="52.5" customHeight="1" x14ac:dyDescent="0.25">
      <c r="A176" s="56" t="s">
        <v>1086</v>
      </c>
      <c r="B176" s="7" t="s">
        <v>1166</v>
      </c>
      <c r="C176" s="2" t="s">
        <v>1087</v>
      </c>
      <c r="D176" s="29" t="s">
        <v>544</v>
      </c>
      <c r="E176" s="2" t="s">
        <v>756</v>
      </c>
      <c r="F176" s="4" t="s">
        <v>756</v>
      </c>
      <c r="G176" s="27">
        <v>0</v>
      </c>
    </row>
    <row r="177" spans="1:7" ht="50.25" customHeight="1" x14ac:dyDescent="0.25">
      <c r="A177" s="56" t="s">
        <v>1088</v>
      </c>
      <c r="B177" s="7" t="s">
        <v>1050</v>
      </c>
      <c r="C177" s="4" t="s">
        <v>1051</v>
      </c>
      <c r="D177" s="56" t="s">
        <v>12</v>
      </c>
      <c r="E177" s="2" t="s">
        <v>887</v>
      </c>
      <c r="F177" s="4" t="s">
        <v>887</v>
      </c>
      <c r="G177" s="27">
        <v>0</v>
      </c>
    </row>
    <row r="178" spans="1:7" ht="36.75" customHeight="1" x14ac:dyDescent="0.25">
      <c r="A178" s="56" t="s">
        <v>1089</v>
      </c>
      <c r="B178" s="7" t="s">
        <v>1090</v>
      </c>
      <c r="C178" s="4" t="s">
        <v>1091</v>
      </c>
      <c r="D178" s="29" t="s">
        <v>10</v>
      </c>
      <c r="E178" s="2" t="s">
        <v>1167</v>
      </c>
      <c r="F178" s="4" t="s">
        <v>1167</v>
      </c>
      <c r="G178" s="27">
        <v>0</v>
      </c>
    </row>
    <row r="179" spans="1:7" ht="35.25" customHeight="1" x14ac:dyDescent="0.25">
      <c r="A179" s="56" t="s">
        <v>1092</v>
      </c>
      <c r="B179" s="7" t="s">
        <v>1093</v>
      </c>
      <c r="C179" s="4" t="s">
        <v>1094</v>
      </c>
      <c r="D179" s="56" t="s">
        <v>12</v>
      </c>
      <c r="E179" s="2" t="s">
        <v>757</v>
      </c>
      <c r="F179" s="4" t="s">
        <v>757</v>
      </c>
      <c r="G179" s="27">
        <v>0</v>
      </c>
    </row>
    <row r="180" spans="1:7" ht="51" x14ac:dyDescent="0.25">
      <c r="A180" s="56" t="s">
        <v>1095</v>
      </c>
      <c r="B180" s="7" t="s">
        <v>1168</v>
      </c>
      <c r="C180" s="4" t="s">
        <v>1169</v>
      </c>
      <c r="D180" s="56" t="s">
        <v>12</v>
      </c>
      <c r="E180" s="2" t="s">
        <v>757</v>
      </c>
      <c r="F180" s="4" t="s">
        <v>757</v>
      </c>
      <c r="G180" s="27">
        <v>0</v>
      </c>
    </row>
    <row r="181" spans="1:7" ht="62.25" customHeight="1" x14ac:dyDescent="0.25">
      <c r="A181" s="56" t="s">
        <v>1096</v>
      </c>
      <c r="B181" s="7" t="s">
        <v>1170</v>
      </c>
      <c r="C181" s="4" t="s">
        <v>1097</v>
      </c>
      <c r="D181" s="29" t="s">
        <v>10</v>
      </c>
      <c r="E181" s="2" t="s">
        <v>1171</v>
      </c>
      <c r="F181" s="4" t="s">
        <v>1171</v>
      </c>
      <c r="G181" s="27">
        <v>0</v>
      </c>
    </row>
    <row r="182" spans="1:7" ht="73.5" customHeight="1" x14ac:dyDescent="0.25">
      <c r="A182" s="56" t="s">
        <v>1098</v>
      </c>
      <c r="B182" s="7" t="s">
        <v>1099</v>
      </c>
      <c r="C182" s="2" t="s">
        <v>1100</v>
      </c>
      <c r="D182" s="56" t="s">
        <v>12</v>
      </c>
      <c r="E182" s="2" t="s">
        <v>887</v>
      </c>
      <c r="F182" s="4" t="s">
        <v>887</v>
      </c>
      <c r="G182" s="27">
        <v>0</v>
      </c>
    </row>
    <row r="183" spans="1:7" ht="48" customHeight="1" x14ac:dyDescent="0.25">
      <c r="A183" s="56" t="s">
        <v>1101</v>
      </c>
      <c r="B183" s="7" t="s">
        <v>1102</v>
      </c>
      <c r="C183" s="2" t="s">
        <v>1100</v>
      </c>
      <c r="D183" s="29" t="s">
        <v>79</v>
      </c>
      <c r="E183" s="2" t="s">
        <v>1172</v>
      </c>
      <c r="F183" s="4" t="s">
        <v>1172</v>
      </c>
      <c r="G183" s="27">
        <v>0</v>
      </c>
    </row>
    <row r="184" spans="1:7" ht="36.75" customHeight="1" x14ac:dyDescent="0.25">
      <c r="A184" s="56" t="s">
        <v>1103</v>
      </c>
      <c r="B184" s="7" t="s">
        <v>1104</v>
      </c>
      <c r="C184" s="2" t="s">
        <v>1105</v>
      </c>
      <c r="D184" s="29" t="s">
        <v>11</v>
      </c>
      <c r="E184" s="2" t="s">
        <v>765</v>
      </c>
      <c r="F184" s="4" t="s">
        <v>765</v>
      </c>
      <c r="G184" s="27">
        <v>0</v>
      </c>
    </row>
    <row r="185" spans="1:7" ht="38.25" x14ac:dyDescent="0.25">
      <c r="A185" s="56" t="s">
        <v>1106</v>
      </c>
      <c r="B185" s="7" t="s">
        <v>1107</v>
      </c>
      <c r="C185" s="4" t="s">
        <v>1108</v>
      </c>
      <c r="D185" s="29" t="s">
        <v>11</v>
      </c>
      <c r="E185" s="4" t="s">
        <v>758</v>
      </c>
      <c r="F185" s="4" t="s">
        <v>758</v>
      </c>
      <c r="G185" s="27">
        <v>0</v>
      </c>
    </row>
    <row r="186" spans="1:7" ht="38.25" x14ac:dyDescent="0.25">
      <c r="A186" s="56" t="s">
        <v>1109</v>
      </c>
      <c r="B186" s="7" t="s">
        <v>1110</v>
      </c>
      <c r="C186" s="4" t="s">
        <v>1108</v>
      </c>
      <c r="D186" s="5" t="s">
        <v>11</v>
      </c>
      <c r="E186" s="4" t="s">
        <v>887</v>
      </c>
      <c r="F186" s="4" t="s">
        <v>887</v>
      </c>
      <c r="G186" s="27">
        <v>0</v>
      </c>
    </row>
    <row r="187" spans="1:7" ht="38.25" x14ac:dyDescent="0.25">
      <c r="A187" s="56" t="s">
        <v>1111</v>
      </c>
      <c r="B187" s="24" t="s">
        <v>1112</v>
      </c>
      <c r="C187" s="4" t="s">
        <v>1113</v>
      </c>
      <c r="D187" s="29" t="s">
        <v>11</v>
      </c>
      <c r="E187" s="2" t="s">
        <v>765</v>
      </c>
      <c r="F187" s="4" t="s">
        <v>765</v>
      </c>
      <c r="G187" s="27">
        <v>0</v>
      </c>
    </row>
    <row r="188" spans="1:7" ht="36" customHeight="1" x14ac:dyDescent="0.25">
      <c r="A188" s="56" t="s">
        <v>1114</v>
      </c>
      <c r="B188" s="7" t="s">
        <v>1115</v>
      </c>
      <c r="C188" s="2" t="s">
        <v>1116</v>
      </c>
      <c r="D188" s="5" t="s">
        <v>10</v>
      </c>
      <c r="E188" s="4" t="s">
        <v>766</v>
      </c>
      <c r="F188" s="4" t="s">
        <v>766</v>
      </c>
      <c r="G188" s="27">
        <v>0</v>
      </c>
    </row>
    <row r="189" spans="1:7" ht="25.5" x14ac:dyDescent="0.25">
      <c r="A189" s="56" t="s">
        <v>1117</v>
      </c>
      <c r="B189" s="24" t="s">
        <v>1118</v>
      </c>
      <c r="C189" s="4" t="s">
        <v>1119</v>
      </c>
      <c r="D189" s="5" t="s">
        <v>11</v>
      </c>
      <c r="E189" s="4" t="s">
        <v>887</v>
      </c>
      <c r="F189" s="4" t="s">
        <v>887</v>
      </c>
      <c r="G189" s="27">
        <v>0</v>
      </c>
    </row>
    <row r="190" spans="1:7" ht="25.5" x14ac:dyDescent="0.25">
      <c r="A190" s="56" t="s">
        <v>1120</v>
      </c>
      <c r="B190" s="24" t="s">
        <v>1121</v>
      </c>
      <c r="C190" s="4" t="s">
        <v>1122</v>
      </c>
      <c r="D190" s="5" t="s">
        <v>11</v>
      </c>
      <c r="E190" s="4" t="s">
        <v>758</v>
      </c>
      <c r="F190" s="4" t="s">
        <v>758</v>
      </c>
      <c r="G190" s="27">
        <v>0</v>
      </c>
    </row>
    <row r="191" spans="1:7" ht="38.25" x14ac:dyDescent="0.25">
      <c r="A191" s="56" t="s">
        <v>1123</v>
      </c>
      <c r="B191" s="7" t="s">
        <v>1124</v>
      </c>
      <c r="C191" s="4" t="s">
        <v>1125</v>
      </c>
      <c r="D191" s="5" t="s">
        <v>11</v>
      </c>
      <c r="E191" s="4" t="s">
        <v>887</v>
      </c>
      <c r="F191" s="4" t="s">
        <v>887</v>
      </c>
      <c r="G191" s="27">
        <v>0</v>
      </c>
    </row>
    <row r="192" spans="1:7" ht="25.5" x14ac:dyDescent="0.25">
      <c r="A192" s="56" t="s">
        <v>1126</v>
      </c>
      <c r="B192" s="24" t="s">
        <v>1127</v>
      </c>
      <c r="C192" s="4" t="s">
        <v>1128</v>
      </c>
      <c r="D192" s="5" t="s">
        <v>13</v>
      </c>
      <c r="E192" s="4" t="s">
        <v>756</v>
      </c>
      <c r="F192" s="4" t="s">
        <v>756</v>
      </c>
      <c r="G192" s="27">
        <v>0</v>
      </c>
    </row>
    <row r="193" spans="1:7" ht="25.5" x14ac:dyDescent="0.25">
      <c r="A193" s="56" t="s">
        <v>1129</v>
      </c>
      <c r="B193" s="24" t="s">
        <v>1130</v>
      </c>
      <c r="C193" s="4" t="s">
        <v>1131</v>
      </c>
      <c r="D193" s="5" t="s">
        <v>11</v>
      </c>
      <c r="E193" s="4" t="s">
        <v>887</v>
      </c>
      <c r="F193" s="4" t="s">
        <v>887</v>
      </c>
      <c r="G193" s="27">
        <v>0</v>
      </c>
    </row>
    <row r="194" spans="1:7" ht="62.25" customHeight="1" x14ac:dyDescent="0.25">
      <c r="A194" s="56" t="s">
        <v>1132</v>
      </c>
      <c r="B194" s="7" t="s">
        <v>1133</v>
      </c>
      <c r="C194" s="4" t="s">
        <v>1134</v>
      </c>
      <c r="D194" s="5" t="s">
        <v>11</v>
      </c>
      <c r="E194" s="4" t="s">
        <v>758</v>
      </c>
      <c r="F194" s="4" t="s">
        <v>758</v>
      </c>
      <c r="G194" s="27">
        <v>0</v>
      </c>
    </row>
    <row r="195" spans="1:7" ht="25.5" x14ac:dyDescent="0.25">
      <c r="A195" s="56" t="s">
        <v>1135</v>
      </c>
      <c r="B195" s="24" t="s">
        <v>1136</v>
      </c>
      <c r="C195" s="4" t="s">
        <v>1137</v>
      </c>
      <c r="D195" s="5" t="s">
        <v>11</v>
      </c>
      <c r="E195" s="4" t="s">
        <v>765</v>
      </c>
      <c r="F195" s="4" t="s">
        <v>765</v>
      </c>
      <c r="G195" s="27">
        <v>0</v>
      </c>
    </row>
    <row r="196" spans="1:7" ht="39" customHeight="1" x14ac:dyDescent="0.25">
      <c r="A196" s="56" t="s">
        <v>1138</v>
      </c>
      <c r="B196" s="7" t="s">
        <v>1139</v>
      </c>
      <c r="C196" s="4" t="s">
        <v>1140</v>
      </c>
      <c r="D196" s="5" t="s">
        <v>13</v>
      </c>
      <c r="E196" s="4" t="s">
        <v>756</v>
      </c>
      <c r="F196" s="4" t="s">
        <v>756</v>
      </c>
      <c r="G196" s="27">
        <v>0</v>
      </c>
    </row>
    <row r="197" spans="1:7" ht="21.75" customHeight="1" x14ac:dyDescent="0.25">
      <c r="A197" s="56" t="s">
        <v>1141</v>
      </c>
      <c r="B197" s="24" t="s">
        <v>1142</v>
      </c>
      <c r="C197" s="2" t="s">
        <v>1143</v>
      </c>
      <c r="D197" s="5" t="s">
        <v>11</v>
      </c>
      <c r="E197" s="4" t="s">
        <v>765</v>
      </c>
      <c r="F197" s="4" t="s">
        <v>765</v>
      </c>
      <c r="G197" s="27">
        <v>0</v>
      </c>
    </row>
    <row r="198" spans="1:7" ht="36" customHeight="1" x14ac:dyDescent="0.25">
      <c r="A198" s="56" t="s">
        <v>1144</v>
      </c>
      <c r="B198" s="7" t="s">
        <v>1145</v>
      </c>
      <c r="C198" s="2" t="s">
        <v>1146</v>
      </c>
      <c r="D198" s="5" t="s">
        <v>13</v>
      </c>
      <c r="E198" s="4" t="s">
        <v>761</v>
      </c>
      <c r="F198" s="4" t="s">
        <v>761</v>
      </c>
      <c r="G198" s="27">
        <v>0</v>
      </c>
    </row>
    <row r="199" spans="1:7" ht="22.5" customHeight="1" x14ac:dyDescent="0.25">
      <c r="A199" s="56" t="s">
        <v>1147</v>
      </c>
      <c r="B199" s="24" t="s">
        <v>1148</v>
      </c>
      <c r="C199" s="2" t="s">
        <v>1149</v>
      </c>
      <c r="D199" s="5" t="s">
        <v>11</v>
      </c>
      <c r="E199" s="4" t="s">
        <v>765</v>
      </c>
      <c r="F199" s="4" t="s">
        <v>765</v>
      </c>
      <c r="G199" s="27">
        <v>0</v>
      </c>
    </row>
    <row r="200" spans="1:7" ht="24.75" customHeight="1" x14ac:dyDescent="0.25">
      <c r="A200" s="56" t="s">
        <v>1150</v>
      </c>
      <c r="B200" s="24" t="s">
        <v>1151</v>
      </c>
      <c r="C200" s="2" t="s">
        <v>1149</v>
      </c>
      <c r="D200" s="5" t="s">
        <v>12</v>
      </c>
      <c r="E200" s="4" t="s">
        <v>757</v>
      </c>
      <c r="F200" s="4" t="s">
        <v>757</v>
      </c>
      <c r="G200" s="27">
        <v>0</v>
      </c>
    </row>
    <row r="201" spans="1:7" ht="44.25" customHeight="1" x14ac:dyDescent="0.25">
      <c r="A201" s="56" t="s">
        <v>1152</v>
      </c>
      <c r="B201" s="24" t="s">
        <v>1153</v>
      </c>
      <c r="C201" s="4" t="s">
        <v>1154</v>
      </c>
      <c r="D201" s="5" t="s">
        <v>13</v>
      </c>
      <c r="E201" s="4" t="s">
        <v>756</v>
      </c>
      <c r="F201" s="4" t="s">
        <v>756</v>
      </c>
      <c r="G201" s="27">
        <v>0</v>
      </c>
    </row>
    <row r="202" spans="1:7" ht="88.5" customHeight="1" x14ac:dyDescent="0.25">
      <c r="A202" s="56" t="s">
        <v>1155</v>
      </c>
      <c r="B202" s="7" t="s">
        <v>1156</v>
      </c>
      <c r="C202" s="4" t="s">
        <v>1156</v>
      </c>
      <c r="D202" s="5" t="s">
        <v>11</v>
      </c>
      <c r="E202" s="4" t="s">
        <v>887</v>
      </c>
      <c r="F202" s="4" t="s">
        <v>887</v>
      </c>
      <c r="G202" s="27">
        <v>0</v>
      </c>
    </row>
    <row r="203" spans="1:7" x14ac:dyDescent="0.25">
      <c r="A203" s="43"/>
      <c r="B203" s="43"/>
      <c r="C203" s="43"/>
      <c r="D203" s="43"/>
      <c r="E203" s="43"/>
      <c r="F203" s="43"/>
      <c r="G203" s="43"/>
    </row>
    <row r="204" spans="1:7" x14ac:dyDescent="0.25">
      <c r="A204" s="190" t="s">
        <v>0</v>
      </c>
      <c r="B204" s="190" t="s">
        <v>1</v>
      </c>
      <c r="C204" s="190" t="s">
        <v>1173</v>
      </c>
      <c r="D204" s="190" t="s">
        <v>3</v>
      </c>
      <c r="E204" s="189" t="s">
        <v>1174</v>
      </c>
      <c r="F204" s="189"/>
      <c r="G204" s="189" t="s">
        <v>1175</v>
      </c>
    </row>
    <row r="205" spans="1:7" x14ac:dyDescent="0.25">
      <c r="A205" s="190"/>
      <c r="B205" s="190"/>
      <c r="C205" s="190"/>
      <c r="D205" s="190"/>
      <c r="E205" s="57" t="s">
        <v>1176</v>
      </c>
      <c r="F205" s="57" t="s">
        <v>1177</v>
      </c>
      <c r="G205" s="189"/>
    </row>
    <row r="206" spans="1:7" ht="60" customHeight="1" x14ac:dyDescent="0.25">
      <c r="A206" s="132" t="s">
        <v>1178</v>
      </c>
      <c r="B206" s="19" t="s">
        <v>1179</v>
      </c>
      <c r="C206" s="171" t="s">
        <v>1180</v>
      </c>
      <c r="D206" s="54" t="s">
        <v>13</v>
      </c>
      <c r="E206" s="20">
        <v>4</v>
      </c>
      <c r="F206" s="20">
        <v>3</v>
      </c>
      <c r="G206" s="133">
        <v>0.2</v>
      </c>
    </row>
    <row r="207" spans="1:7" ht="53.25" customHeight="1" x14ac:dyDescent="0.25">
      <c r="A207" s="132" t="s">
        <v>1181</v>
      </c>
      <c r="B207" s="19" t="s">
        <v>1182</v>
      </c>
      <c r="C207" s="171" t="s">
        <v>1183</v>
      </c>
      <c r="D207" s="54" t="s">
        <v>11</v>
      </c>
      <c r="E207" s="20">
        <v>12</v>
      </c>
      <c r="F207" s="20">
        <v>10</v>
      </c>
      <c r="G207" s="133">
        <v>0.2</v>
      </c>
    </row>
    <row r="208" spans="1:7" ht="37.5" customHeight="1" x14ac:dyDescent="0.25">
      <c r="A208" s="132" t="s">
        <v>1184</v>
      </c>
      <c r="B208" s="63" t="s">
        <v>1185</v>
      </c>
      <c r="C208" s="172" t="s">
        <v>1186</v>
      </c>
      <c r="D208" s="54" t="s">
        <v>517</v>
      </c>
      <c r="E208" s="20">
        <v>8</v>
      </c>
      <c r="F208" s="20">
        <v>7</v>
      </c>
      <c r="G208" s="133">
        <v>0.2</v>
      </c>
    </row>
    <row r="209" spans="1:7" ht="57" customHeight="1" x14ac:dyDescent="0.25">
      <c r="A209" s="132" t="s">
        <v>1187</v>
      </c>
      <c r="B209" s="63" t="s">
        <v>1188</v>
      </c>
      <c r="C209" s="171" t="s">
        <v>1189</v>
      </c>
      <c r="D209" s="54" t="s">
        <v>517</v>
      </c>
      <c r="E209" s="20">
        <v>8</v>
      </c>
      <c r="F209" s="20">
        <v>7</v>
      </c>
      <c r="G209" s="133">
        <v>0.2</v>
      </c>
    </row>
    <row r="210" spans="1:7" ht="66.75" customHeight="1" x14ac:dyDescent="0.25">
      <c r="A210" s="132" t="s">
        <v>1190</v>
      </c>
      <c r="B210" s="64" t="s">
        <v>1191</v>
      </c>
      <c r="C210" s="171" t="s">
        <v>1351</v>
      </c>
      <c r="D210" s="54" t="s">
        <v>11</v>
      </c>
      <c r="E210" s="20">
        <v>12</v>
      </c>
      <c r="F210" s="20">
        <v>10</v>
      </c>
      <c r="G210" s="133">
        <v>0.2</v>
      </c>
    </row>
    <row r="211" spans="1:7" ht="36" customHeight="1" x14ac:dyDescent="0.25">
      <c r="A211" s="132" t="s">
        <v>1193</v>
      </c>
      <c r="B211" s="64" t="s">
        <v>1194</v>
      </c>
      <c r="C211" s="171" t="s">
        <v>1195</v>
      </c>
      <c r="D211" s="54" t="s">
        <v>512</v>
      </c>
      <c r="E211" s="20">
        <v>40</v>
      </c>
      <c r="F211" s="20">
        <v>33</v>
      </c>
      <c r="G211" s="133">
        <v>0.2</v>
      </c>
    </row>
    <row r="212" spans="1:7" ht="25.5" x14ac:dyDescent="0.25">
      <c r="A212" s="132" t="s">
        <v>1196</v>
      </c>
      <c r="B212" s="61" t="s">
        <v>1197</v>
      </c>
      <c r="C212" s="171" t="s">
        <v>1198</v>
      </c>
      <c r="D212" s="54" t="s">
        <v>512</v>
      </c>
      <c r="E212" s="10">
        <v>40</v>
      </c>
      <c r="F212" s="10">
        <v>33</v>
      </c>
      <c r="G212" s="134">
        <v>0.2</v>
      </c>
    </row>
    <row r="213" spans="1:7" ht="51" x14ac:dyDescent="0.25">
      <c r="A213" s="132" t="s">
        <v>1199</v>
      </c>
      <c r="B213" s="61" t="s">
        <v>1350</v>
      </c>
      <c r="C213" s="171" t="s">
        <v>1200</v>
      </c>
      <c r="D213" s="54" t="s">
        <v>512</v>
      </c>
      <c r="E213" s="10">
        <v>40</v>
      </c>
      <c r="F213" s="10">
        <v>33</v>
      </c>
      <c r="G213" s="134">
        <v>0.2</v>
      </c>
    </row>
    <row r="214" spans="1:7" ht="38.25" x14ac:dyDescent="0.25">
      <c r="A214" s="132" t="s">
        <v>1201</v>
      </c>
      <c r="B214" s="61" t="s">
        <v>1202</v>
      </c>
      <c r="C214" s="171" t="s">
        <v>1203</v>
      </c>
      <c r="D214" s="54" t="s">
        <v>512</v>
      </c>
      <c r="E214" s="10">
        <v>40</v>
      </c>
      <c r="F214" s="10">
        <v>33</v>
      </c>
      <c r="G214" s="134">
        <v>0.2</v>
      </c>
    </row>
    <row r="215" spans="1:7" ht="35.25" customHeight="1" x14ac:dyDescent="0.25">
      <c r="A215" s="132" t="s">
        <v>1204</v>
      </c>
      <c r="B215" s="61" t="s">
        <v>1205</v>
      </c>
      <c r="C215" s="171" t="s">
        <v>1206</v>
      </c>
      <c r="D215" s="54" t="s">
        <v>512</v>
      </c>
      <c r="E215" s="10">
        <v>40</v>
      </c>
      <c r="F215" s="10">
        <v>33</v>
      </c>
      <c r="G215" s="134">
        <v>0.2</v>
      </c>
    </row>
    <row r="216" spans="1:7" ht="41.25" customHeight="1" x14ac:dyDescent="0.25">
      <c r="A216" s="132" t="s">
        <v>1207</v>
      </c>
      <c r="B216" s="61" t="s">
        <v>1208</v>
      </c>
      <c r="C216" s="171" t="s">
        <v>1209</v>
      </c>
      <c r="D216" s="54" t="s">
        <v>512</v>
      </c>
      <c r="E216" s="10">
        <v>40</v>
      </c>
      <c r="F216" s="10">
        <v>33</v>
      </c>
      <c r="G216" s="134">
        <v>0.2</v>
      </c>
    </row>
    <row r="217" spans="1:7" ht="42.75" customHeight="1" x14ac:dyDescent="0.25">
      <c r="A217" s="132" t="s">
        <v>1210</v>
      </c>
      <c r="B217" s="61" t="s">
        <v>1211</v>
      </c>
      <c r="C217" s="171" t="s">
        <v>1212</v>
      </c>
      <c r="D217" s="54" t="s">
        <v>512</v>
      </c>
      <c r="E217" s="10">
        <v>40</v>
      </c>
      <c r="F217" s="10">
        <v>33</v>
      </c>
      <c r="G217" s="134">
        <v>0.2</v>
      </c>
    </row>
    <row r="218" spans="1:7" ht="41.25" customHeight="1" x14ac:dyDescent="0.25">
      <c r="A218" s="132" t="s">
        <v>1213</v>
      </c>
      <c r="B218" s="12" t="s">
        <v>1214</v>
      </c>
      <c r="C218" s="18" t="s">
        <v>1215</v>
      </c>
      <c r="D218" s="36" t="s">
        <v>11</v>
      </c>
      <c r="E218" s="10">
        <v>12</v>
      </c>
      <c r="F218" s="10">
        <v>10</v>
      </c>
      <c r="G218" s="134">
        <v>0.2</v>
      </c>
    </row>
    <row r="219" spans="1:7" ht="50.25" customHeight="1" x14ac:dyDescent="0.25">
      <c r="A219" s="132" t="s">
        <v>1216</v>
      </c>
      <c r="B219" s="12" t="s">
        <v>1217</v>
      </c>
      <c r="C219" s="18" t="s">
        <v>1218</v>
      </c>
      <c r="D219" s="36" t="s">
        <v>11</v>
      </c>
      <c r="E219" s="10">
        <v>12</v>
      </c>
      <c r="F219" s="10">
        <v>10</v>
      </c>
      <c r="G219" s="134">
        <v>0.2</v>
      </c>
    </row>
    <row r="220" spans="1:7" ht="46.5" customHeight="1" x14ac:dyDescent="0.25">
      <c r="A220" s="132" t="s">
        <v>1219</v>
      </c>
      <c r="B220" s="61" t="s">
        <v>1220</v>
      </c>
      <c r="C220" s="171" t="s">
        <v>1221</v>
      </c>
      <c r="D220" s="54" t="s">
        <v>512</v>
      </c>
      <c r="E220" s="10">
        <v>40</v>
      </c>
      <c r="F220" s="10">
        <v>33</v>
      </c>
      <c r="G220" s="134">
        <v>0.2</v>
      </c>
    </row>
    <row r="221" spans="1:7" ht="60" customHeight="1" x14ac:dyDescent="0.25">
      <c r="A221" s="132" t="s">
        <v>1222</v>
      </c>
      <c r="B221" s="61" t="s">
        <v>1223</v>
      </c>
      <c r="C221" s="171" t="s">
        <v>1224</v>
      </c>
      <c r="D221" s="54" t="s">
        <v>512</v>
      </c>
      <c r="E221" s="10">
        <v>40</v>
      </c>
      <c r="F221" s="10">
        <v>33</v>
      </c>
      <c r="G221" s="134">
        <v>0.2</v>
      </c>
    </row>
    <row r="222" spans="1:7" ht="45" customHeight="1" x14ac:dyDescent="0.25">
      <c r="A222" s="132" t="s">
        <v>1225</v>
      </c>
      <c r="B222" s="61" t="s">
        <v>1226</v>
      </c>
      <c r="C222" s="171" t="s">
        <v>1227</v>
      </c>
      <c r="D222" s="54" t="s">
        <v>512</v>
      </c>
      <c r="E222" s="10">
        <v>40</v>
      </c>
      <c r="F222" s="10">
        <v>33</v>
      </c>
      <c r="G222" s="134">
        <v>0.2</v>
      </c>
    </row>
    <row r="223" spans="1:7" ht="40.5" customHeight="1" x14ac:dyDescent="0.25">
      <c r="A223" s="132" t="s">
        <v>1228</v>
      </c>
      <c r="B223" s="61" t="s">
        <v>1229</v>
      </c>
      <c r="C223" s="171" t="s">
        <v>1230</v>
      </c>
      <c r="D223" s="54" t="s">
        <v>512</v>
      </c>
      <c r="E223" s="20">
        <v>40</v>
      </c>
      <c r="F223" s="20">
        <v>33</v>
      </c>
      <c r="G223" s="133">
        <v>0.2</v>
      </c>
    </row>
    <row r="224" spans="1:7" ht="51" x14ac:dyDescent="0.25">
      <c r="A224" s="132" t="s">
        <v>1231</v>
      </c>
      <c r="B224" s="61" t="s">
        <v>1232</v>
      </c>
      <c r="C224" s="171" t="s">
        <v>1233</v>
      </c>
      <c r="D224" s="54" t="s">
        <v>512</v>
      </c>
      <c r="E224" s="20">
        <v>40</v>
      </c>
      <c r="F224" s="20">
        <v>33</v>
      </c>
      <c r="G224" s="133">
        <v>0.2</v>
      </c>
    </row>
    <row r="225" spans="1:7" ht="57.75" customHeight="1" x14ac:dyDescent="0.25">
      <c r="A225" s="132" t="s">
        <v>1234</v>
      </c>
      <c r="B225" s="12" t="s">
        <v>1235</v>
      </c>
      <c r="C225" s="18" t="s">
        <v>1236</v>
      </c>
      <c r="D225" s="54" t="s">
        <v>512</v>
      </c>
      <c r="E225" s="10">
        <v>40</v>
      </c>
      <c r="F225" s="10">
        <v>33</v>
      </c>
      <c r="G225" s="134">
        <v>0.2</v>
      </c>
    </row>
    <row r="226" spans="1:7" ht="55.5" customHeight="1" x14ac:dyDescent="0.25">
      <c r="A226" s="132" t="s">
        <v>1237</v>
      </c>
      <c r="B226" s="12" t="s">
        <v>1238</v>
      </c>
      <c r="C226" s="18" t="s">
        <v>1239</v>
      </c>
      <c r="D226" s="36" t="s">
        <v>11</v>
      </c>
      <c r="E226" s="10">
        <v>20</v>
      </c>
      <c r="F226" s="10">
        <v>17</v>
      </c>
      <c r="G226" s="134">
        <v>0.2</v>
      </c>
    </row>
    <row r="227" spans="1:7" ht="40.5" customHeight="1" x14ac:dyDescent="0.25">
      <c r="A227" s="132" t="s">
        <v>1240</v>
      </c>
      <c r="B227" s="12" t="s">
        <v>1241</v>
      </c>
      <c r="C227" s="18" t="s">
        <v>1242</v>
      </c>
      <c r="D227" s="36" t="s">
        <v>11</v>
      </c>
      <c r="E227" s="10">
        <v>20</v>
      </c>
      <c r="F227" s="10">
        <v>17</v>
      </c>
      <c r="G227" s="134">
        <v>0.2</v>
      </c>
    </row>
    <row r="228" spans="1:7" ht="55.5" customHeight="1" x14ac:dyDescent="0.25">
      <c r="A228" s="132" t="s">
        <v>1243</v>
      </c>
      <c r="B228" s="65" t="s">
        <v>1244</v>
      </c>
      <c r="C228" s="75" t="s">
        <v>1245</v>
      </c>
      <c r="D228" s="60" t="s">
        <v>1246</v>
      </c>
      <c r="E228" s="8">
        <v>24</v>
      </c>
      <c r="F228" s="8">
        <v>24</v>
      </c>
      <c r="G228" s="134">
        <v>0.2</v>
      </c>
    </row>
    <row r="229" spans="1:7" ht="57.75" customHeight="1" x14ac:dyDescent="0.25">
      <c r="A229" s="132" t="s">
        <v>1247</v>
      </c>
      <c r="B229" s="65" t="s">
        <v>1248</v>
      </c>
      <c r="C229" s="75" t="s">
        <v>1249</v>
      </c>
      <c r="D229" s="35" t="s">
        <v>512</v>
      </c>
      <c r="E229" s="8">
        <v>32</v>
      </c>
      <c r="F229" s="8">
        <v>32</v>
      </c>
      <c r="G229" s="134">
        <v>0.2</v>
      </c>
    </row>
    <row r="230" spans="1:7" ht="39" customHeight="1" x14ac:dyDescent="0.25">
      <c r="A230" s="132" t="s">
        <v>1250</v>
      </c>
      <c r="B230" s="61" t="s">
        <v>1251</v>
      </c>
      <c r="C230" s="171" t="s">
        <v>1252</v>
      </c>
      <c r="D230" s="54" t="s">
        <v>512</v>
      </c>
      <c r="E230" s="8">
        <v>40</v>
      </c>
      <c r="F230" s="8">
        <v>40</v>
      </c>
      <c r="G230" s="134">
        <v>0.2</v>
      </c>
    </row>
    <row r="231" spans="1:7" ht="53.25" customHeight="1" x14ac:dyDescent="0.25">
      <c r="A231" s="132" t="s">
        <v>1253</v>
      </c>
      <c r="B231" s="61" t="s">
        <v>1254</v>
      </c>
      <c r="C231" s="171" t="s">
        <v>1255</v>
      </c>
      <c r="D231" s="54" t="s">
        <v>512</v>
      </c>
      <c r="E231" s="8">
        <v>40</v>
      </c>
      <c r="F231" s="8">
        <v>40</v>
      </c>
      <c r="G231" s="134">
        <v>0.2</v>
      </c>
    </row>
    <row r="232" spans="1:7" ht="69" customHeight="1" x14ac:dyDescent="0.25">
      <c r="A232" s="132" t="s">
        <v>1256</v>
      </c>
      <c r="B232" s="61" t="s">
        <v>1257</v>
      </c>
      <c r="C232" s="171" t="s">
        <v>1258</v>
      </c>
      <c r="D232" s="54" t="s">
        <v>512</v>
      </c>
      <c r="E232" s="8">
        <v>40</v>
      </c>
      <c r="F232" s="8">
        <v>40</v>
      </c>
      <c r="G232" s="134">
        <v>0.2</v>
      </c>
    </row>
    <row r="233" spans="1:7" ht="53.25" customHeight="1" x14ac:dyDescent="0.25">
      <c r="A233" s="132" t="s">
        <v>1259</v>
      </c>
      <c r="B233" s="64" t="s">
        <v>1260</v>
      </c>
      <c r="C233" s="171" t="s">
        <v>1261</v>
      </c>
      <c r="D233" s="54" t="s">
        <v>512</v>
      </c>
      <c r="E233" s="8">
        <v>40</v>
      </c>
      <c r="F233" s="8">
        <v>40</v>
      </c>
      <c r="G233" s="134">
        <v>0.2</v>
      </c>
    </row>
    <row r="234" spans="1:7" ht="41.25" customHeight="1" x14ac:dyDescent="0.25">
      <c r="A234" s="132" t="s">
        <v>1262</v>
      </c>
      <c r="B234" s="64" t="s">
        <v>1263</v>
      </c>
      <c r="C234" s="173" t="s">
        <v>1264</v>
      </c>
      <c r="D234" s="54" t="s">
        <v>512</v>
      </c>
      <c r="E234" s="8">
        <v>40</v>
      </c>
      <c r="F234" s="8">
        <v>40</v>
      </c>
      <c r="G234" s="134">
        <v>0.2</v>
      </c>
    </row>
    <row r="235" spans="1:7" ht="87.75" customHeight="1" x14ac:dyDescent="0.25">
      <c r="A235" s="132" t="s">
        <v>1265</v>
      </c>
      <c r="B235" s="61" t="s">
        <v>1266</v>
      </c>
      <c r="C235" s="171" t="s">
        <v>1267</v>
      </c>
      <c r="D235" s="35" t="s">
        <v>512</v>
      </c>
      <c r="E235" s="8">
        <v>32</v>
      </c>
      <c r="F235" s="8">
        <v>32</v>
      </c>
      <c r="G235" s="134">
        <v>0.2</v>
      </c>
    </row>
    <row r="236" spans="1:7" ht="91.5" customHeight="1" x14ac:dyDescent="0.25">
      <c r="A236" s="132" t="s">
        <v>1268</v>
      </c>
      <c r="B236" s="61" t="s">
        <v>1269</v>
      </c>
      <c r="C236" s="171" t="s">
        <v>1270</v>
      </c>
      <c r="D236" s="35" t="s">
        <v>517</v>
      </c>
      <c r="E236" s="8">
        <v>8</v>
      </c>
      <c r="F236" s="8">
        <v>8</v>
      </c>
      <c r="G236" s="134">
        <v>0.2</v>
      </c>
    </row>
    <row r="237" spans="1:7" ht="50.25" customHeight="1" x14ac:dyDescent="0.25">
      <c r="A237" s="132" t="s">
        <v>1271</v>
      </c>
      <c r="B237" s="62" t="s">
        <v>1272</v>
      </c>
      <c r="C237" s="75" t="s">
        <v>1273</v>
      </c>
      <c r="D237" s="35" t="s">
        <v>13</v>
      </c>
      <c r="E237" s="8">
        <v>4</v>
      </c>
      <c r="F237" s="8">
        <v>3</v>
      </c>
      <c r="G237" s="134">
        <v>0.2</v>
      </c>
    </row>
    <row r="238" spans="1:7" ht="36.75" customHeight="1" x14ac:dyDescent="0.25">
      <c r="A238" s="132" t="s">
        <v>1274</v>
      </c>
      <c r="B238" s="62" t="s">
        <v>1275</v>
      </c>
      <c r="C238" s="75" t="s">
        <v>1276</v>
      </c>
      <c r="D238" s="60" t="s">
        <v>11</v>
      </c>
      <c r="E238" s="8">
        <v>24</v>
      </c>
      <c r="F238" s="8">
        <v>20</v>
      </c>
      <c r="G238" s="134">
        <v>0.2</v>
      </c>
    </row>
    <row r="239" spans="1:7" ht="51.75" customHeight="1" x14ac:dyDescent="0.25">
      <c r="A239" s="132" t="s">
        <v>1277</v>
      </c>
      <c r="B239" s="62" t="s">
        <v>1278</v>
      </c>
      <c r="C239" s="75" t="s">
        <v>1279</v>
      </c>
      <c r="D239" s="54" t="s">
        <v>512</v>
      </c>
      <c r="E239" s="8">
        <v>40</v>
      </c>
      <c r="F239" s="8">
        <v>33</v>
      </c>
      <c r="G239" s="134">
        <v>0.2</v>
      </c>
    </row>
    <row r="240" spans="1:7" ht="39.75" customHeight="1" x14ac:dyDescent="0.25">
      <c r="A240" s="132" t="s">
        <v>1280</v>
      </c>
      <c r="B240" s="62" t="s">
        <v>1281</v>
      </c>
      <c r="C240" s="75" t="s">
        <v>1282</v>
      </c>
      <c r="D240" s="54" t="s">
        <v>512</v>
      </c>
      <c r="E240" s="8">
        <v>40</v>
      </c>
      <c r="F240" s="8">
        <v>33</v>
      </c>
      <c r="G240" s="134">
        <v>0.2</v>
      </c>
    </row>
    <row r="241" spans="1:7" ht="52.5" customHeight="1" x14ac:dyDescent="0.25">
      <c r="A241" s="132" t="s">
        <v>1283</v>
      </c>
      <c r="B241" s="62" t="s">
        <v>1284</v>
      </c>
      <c r="C241" s="75" t="s">
        <v>1285</v>
      </c>
      <c r="D241" s="35" t="s">
        <v>1246</v>
      </c>
      <c r="E241" s="8">
        <v>12</v>
      </c>
      <c r="F241" s="8">
        <v>10</v>
      </c>
      <c r="G241" s="134">
        <v>0.2</v>
      </c>
    </row>
    <row r="242" spans="1:7" ht="40.5" customHeight="1" x14ac:dyDescent="0.25">
      <c r="A242" s="132" t="s">
        <v>1286</v>
      </c>
      <c r="B242" s="62" t="s">
        <v>1287</v>
      </c>
      <c r="C242" s="75" t="s">
        <v>1288</v>
      </c>
      <c r="D242" s="35" t="s">
        <v>517</v>
      </c>
      <c r="E242" s="8">
        <v>6</v>
      </c>
      <c r="F242" s="8">
        <v>5</v>
      </c>
      <c r="G242" s="134">
        <v>0.2</v>
      </c>
    </row>
    <row r="243" spans="1:7" ht="57" customHeight="1" x14ac:dyDescent="0.25">
      <c r="A243" s="132" t="s">
        <v>1289</v>
      </c>
      <c r="B243" s="62" t="s">
        <v>1290</v>
      </c>
      <c r="C243" s="75" t="s">
        <v>1291</v>
      </c>
      <c r="D243" s="35" t="s">
        <v>11</v>
      </c>
      <c r="E243" s="8">
        <v>20</v>
      </c>
      <c r="F243" s="8">
        <v>17</v>
      </c>
      <c r="G243" s="134">
        <v>0.2</v>
      </c>
    </row>
    <row r="244" spans="1:7" ht="42.75" customHeight="1" x14ac:dyDescent="0.25">
      <c r="A244" s="132" t="s">
        <v>1292</v>
      </c>
      <c r="B244" s="62" t="s">
        <v>1293</v>
      </c>
      <c r="C244" s="75" t="s">
        <v>1294</v>
      </c>
      <c r="D244" s="54" t="s">
        <v>512</v>
      </c>
      <c r="E244" s="8">
        <v>40</v>
      </c>
      <c r="F244" s="8">
        <v>33</v>
      </c>
      <c r="G244" s="134">
        <v>0.2</v>
      </c>
    </row>
    <row r="245" spans="1:7" ht="36.75" customHeight="1" x14ac:dyDescent="0.25">
      <c r="A245" s="132" t="s">
        <v>1295</v>
      </c>
      <c r="B245" s="62" t="s">
        <v>1296</v>
      </c>
      <c r="C245" s="8" t="s">
        <v>1297</v>
      </c>
      <c r="D245" s="54" t="s">
        <v>512</v>
      </c>
      <c r="E245" s="8">
        <v>40</v>
      </c>
      <c r="F245" s="8">
        <f t="shared" ref="F245:F247" si="0">(E245*0.8)</f>
        <v>32</v>
      </c>
      <c r="G245" s="134">
        <v>0.2</v>
      </c>
    </row>
    <row r="246" spans="1:7" ht="40.5" customHeight="1" x14ac:dyDescent="0.25">
      <c r="A246" s="132" t="s">
        <v>1298</v>
      </c>
      <c r="B246" s="62" t="s">
        <v>1299</v>
      </c>
      <c r="C246" s="8" t="s">
        <v>1300</v>
      </c>
      <c r="D246" s="54" t="s">
        <v>512</v>
      </c>
      <c r="E246" s="8">
        <v>40</v>
      </c>
      <c r="F246" s="8">
        <f t="shared" si="0"/>
        <v>32</v>
      </c>
      <c r="G246" s="134">
        <v>0.2</v>
      </c>
    </row>
    <row r="247" spans="1:7" ht="41.25" customHeight="1" x14ac:dyDescent="0.25">
      <c r="A247" s="132" t="s">
        <v>1301</v>
      </c>
      <c r="B247" s="62" t="s">
        <v>1302</v>
      </c>
      <c r="C247" s="8" t="s">
        <v>1303</v>
      </c>
      <c r="D247" s="54" t="s">
        <v>512</v>
      </c>
      <c r="E247" s="8">
        <v>40</v>
      </c>
      <c r="F247" s="8">
        <f t="shared" si="0"/>
        <v>32</v>
      </c>
      <c r="G247" s="134">
        <v>0.2</v>
      </c>
    </row>
    <row r="248" spans="1:7" ht="50.25" customHeight="1" x14ac:dyDescent="0.25">
      <c r="A248" s="132" t="s">
        <v>1304</v>
      </c>
      <c r="B248" s="14" t="s">
        <v>1305</v>
      </c>
      <c r="C248" s="8" t="s">
        <v>1306</v>
      </c>
      <c r="D248" s="36" t="s">
        <v>11</v>
      </c>
      <c r="E248" s="10">
        <v>20</v>
      </c>
      <c r="F248" s="10">
        <v>17</v>
      </c>
      <c r="G248" s="134">
        <v>0.2</v>
      </c>
    </row>
    <row r="249" spans="1:7" ht="26.25" customHeight="1" x14ac:dyDescent="0.25">
      <c r="A249" s="132" t="s">
        <v>1307</v>
      </c>
      <c r="B249" s="63" t="s">
        <v>1308</v>
      </c>
      <c r="C249" s="20" t="s">
        <v>1309</v>
      </c>
      <c r="D249" s="54" t="s">
        <v>512</v>
      </c>
      <c r="E249" s="20">
        <v>40</v>
      </c>
      <c r="F249" s="20">
        <v>40</v>
      </c>
      <c r="G249" s="134">
        <v>0.2</v>
      </c>
    </row>
    <row r="250" spans="1:7" x14ac:dyDescent="0.25">
      <c r="A250" s="43"/>
      <c r="B250" s="43"/>
      <c r="C250" s="43"/>
      <c r="D250" s="43"/>
      <c r="E250" s="43"/>
      <c r="F250" s="43"/>
      <c r="G250" s="43"/>
    </row>
    <row r="251" spans="1:7" x14ac:dyDescent="0.25">
      <c r="A251" s="190" t="s">
        <v>0</v>
      </c>
      <c r="B251" s="190" t="s">
        <v>1</v>
      </c>
      <c r="C251" s="190" t="s">
        <v>1173</v>
      </c>
      <c r="D251" s="190" t="s">
        <v>3</v>
      </c>
      <c r="E251" s="189" t="s">
        <v>1174</v>
      </c>
      <c r="F251" s="189"/>
      <c r="G251" s="190" t="s">
        <v>1175</v>
      </c>
    </row>
    <row r="252" spans="1:7" x14ac:dyDescent="0.25">
      <c r="A252" s="190"/>
      <c r="B252" s="190"/>
      <c r="C252" s="190"/>
      <c r="D252" s="190"/>
      <c r="E252" s="57" t="s">
        <v>1176</v>
      </c>
      <c r="F252" s="57" t="s">
        <v>1177</v>
      </c>
      <c r="G252" s="190"/>
    </row>
    <row r="253" spans="1:7" ht="51.75" customHeight="1" x14ac:dyDescent="0.25">
      <c r="A253" s="136" t="s">
        <v>1310</v>
      </c>
      <c r="B253" s="69" t="s">
        <v>1179</v>
      </c>
      <c r="C253" s="171" t="s">
        <v>1180</v>
      </c>
      <c r="D253" s="54" t="s">
        <v>13</v>
      </c>
      <c r="E253" s="20">
        <v>4</v>
      </c>
      <c r="F253" s="20">
        <v>3</v>
      </c>
      <c r="G253" s="133">
        <v>0.2</v>
      </c>
    </row>
    <row r="254" spans="1:7" ht="48.75" customHeight="1" x14ac:dyDescent="0.25">
      <c r="A254" s="136" t="s">
        <v>1311</v>
      </c>
      <c r="B254" s="69" t="s">
        <v>1182</v>
      </c>
      <c r="C254" s="171" t="s">
        <v>1183</v>
      </c>
      <c r="D254" s="54" t="s">
        <v>11</v>
      </c>
      <c r="E254" s="20">
        <v>12</v>
      </c>
      <c r="F254" s="20">
        <v>10</v>
      </c>
      <c r="G254" s="133">
        <v>0.2</v>
      </c>
    </row>
    <row r="255" spans="1:7" ht="48.75" customHeight="1" x14ac:dyDescent="0.25">
      <c r="A255" s="136" t="s">
        <v>1312</v>
      </c>
      <c r="B255" s="70" t="s">
        <v>1185</v>
      </c>
      <c r="C255" s="171" t="s">
        <v>1186</v>
      </c>
      <c r="D255" s="54" t="s">
        <v>517</v>
      </c>
      <c r="E255" s="20">
        <v>8</v>
      </c>
      <c r="F255" s="20">
        <v>7</v>
      </c>
      <c r="G255" s="133">
        <v>0.2</v>
      </c>
    </row>
    <row r="256" spans="1:7" ht="54" customHeight="1" x14ac:dyDescent="0.25">
      <c r="A256" s="136" t="s">
        <v>1313</v>
      </c>
      <c r="B256" s="70" t="s">
        <v>1188</v>
      </c>
      <c r="C256" s="171" t="s">
        <v>1189</v>
      </c>
      <c r="D256" s="54" t="s">
        <v>517</v>
      </c>
      <c r="E256" s="20">
        <v>8</v>
      </c>
      <c r="F256" s="20">
        <v>7</v>
      </c>
      <c r="G256" s="133">
        <v>0.2</v>
      </c>
    </row>
    <row r="257" spans="1:7" ht="65.25" customHeight="1" x14ac:dyDescent="0.25">
      <c r="A257" s="136" t="s">
        <v>1314</v>
      </c>
      <c r="B257" s="71" t="s">
        <v>1191</v>
      </c>
      <c r="C257" s="171" t="s">
        <v>1192</v>
      </c>
      <c r="D257" s="54" t="s">
        <v>11</v>
      </c>
      <c r="E257" s="20">
        <v>12</v>
      </c>
      <c r="F257" s="20">
        <v>10</v>
      </c>
      <c r="G257" s="133">
        <v>0.2</v>
      </c>
    </row>
    <row r="258" spans="1:7" ht="40.5" customHeight="1" x14ac:dyDescent="0.25">
      <c r="A258" s="136" t="s">
        <v>1315</v>
      </c>
      <c r="B258" s="71" t="s">
        <v>1194</v>
      </c>
      <c r="C258" s="171" t="s">
        <v>1195</v>
      </c>
      <c r="D258" s="54" t="s">
        <v>512</v>
      </c>
      <c r="E258" s="20">
        <v>40</v>
      </c>
      <c r="F258" s="20">
        <v>33</v>
      </c>
      <c r="G258" s="133">
        <v>0.2</v>
      </c>
    </row>
    <row r="259" spans="1:7" ht="42.75" customHeight="1" x14ac:dyDescent="0.25">
      <c r="A259" s="136" t="s">
        <v>1316</v>
      </c>
      <c r="B259" s="72" t="s">
        <v>1197</v>
      </c>
      <c r="C259" s="171" t="s">
        <v>1198</v>
      </c>
      <c r="D259" s="54" t="s">
        <v>512</v>
      </c>
      <c r="E259" s="10">
        <v>40</v>
      </c>
      <c r="F259" s="10">
        <v>33</v>
      </c>
      <c r="G259" s="134">
        <v>0.2</v>
      </c>
    </row>
    <row r="260" spans="1:7" ht="65.25" customHeight="1" x14ac:dyDescent="0.25">
      <c r="A260" s="136" t="s">
        <v>1317</v>
      </c>
      <c r="B260" s="72" t="s">
        <v>1350</v>
      </c>
      <c r="C260" s="171" t="s">
        <v>1352</v>
      </c>
      <c r="D260" s="54" t="s">
        <v>512</v>
      </c>
      <c r="E260" s="10">
        <v>40</v>
      </c>
      <c r="F260" s="10">
        <v>33</v>
      </c>
      <c r="G260" s="134">
        <v>0.2</v>
      </c>
    </row>
    <row r="261" spans="1:7" ht="55.5" customHeight="1" x14ac:dyDescent="0.25">
      <c r="A261" s="136" t="s">
        <v>1318</v>
      </c>
      <c r="B261" s="72" t="s">
        <v>1202</v>
      </c>
      <c r="C261" s="171" t="s">
        <v>1203</v>
      </c>
      <c r="D261" s="54" t="s">
        <v>512</v>
      </c>
      <c r="E261" s="10">
        <v>40</v>
      </c>
      <c r="F261" s="10">
        <v>33</v>
      </c>
      <c r="G261" s="134">
        <v>0.2</v>
      </c>
    </row>
    <row r="262" spans="1:7" ht="47.25" customHeight="1" x14ac:dyDescent="0.25">
      <c r="A262" s="136" t="s">
        <v>1319</v>
      </c>
      <c r="B262" s="72" t="s">
        <v>1205</v>
      </c>
      <c r="C262" s="171" t="s">
        <v>1206</v>
      </c>
      <c r="D262" s="54" t="s">
        <v>512</v>
      </c>
      <c r="E262" s="10">
        <v>40</v>
      </c>
      <c r="F262" s="10">
        <v>33</v>
      </c>
      <c r="G262" s="134">
        <v>0.2</v>
      </c>
    </row>
    <row r="263" spans="1:7" ht="43.5" customHeight="1" x14ac:dyDescent="0.25">
      <c r="A263" s="132" t="s">
        <v>1320</v>
      </c>
      <c r="B263" s="61" t="s">
        <v>1208</v>
      </c>
      <c r="C263" s="171" t="s">
        <v>1209</v>
      </c>
      <c r="D263" s="54" t="s">
        <v>512</v>
      </c>
      <c r="E263" s="10">
        <v>40</v>
      </c>
      <c r="F263" s="10">
        <v>33</v>
      </c>
      <c r="G263" s="134">
        <v>0.2</v>
      </c>
    </row>
    <row r="264" spans="1:7" ht="46.5" customHeight="1" x14ac:dyDescent="0.25">
      <c r="A264" s="132" t="s">
        <v>1321</v>
      </c>
      <c r="B264" s="66" t="s">
        <v>1211</v>
      </c>
      <c r="C264" s="171" t="s">
        <v>1212</v>
      </c>
      <c r="D264" s="54" t="s">
        <v>512</v>
      </c>
      <c r="E264" s="10">
        <v>40</v>
      </c>
      <c r="F264" s="10">
        <v>33</v>
      </c>
      <c r="G264" s="134">
        <v>0.2</v>
      </c>
    </row>
    <row r="265" spans="1:7" ht="43.5" customHeight="1" x14ac:dyDescent="0.25">
      <c r="A265" s="132" t="s">
        <v>1322</v>
      </c>
      <c r="B265" s="67" t="s">
        <v>1214</v>
      </c>
      <c r="C265" s="18" t="s">
        <v>1215</v>
      </c>
      <c r="D265" s="36" t="s">
        <v>11</v>
      </c>
      <c r="E265" s="10">
        <v>12</v>
      </c>
      <c r="F265" s="10">
        <v>10</v>
      </c>
      <c r="G265" s="134">
        <v>0.2</v>
      </c>
    </row>
    <row r="266" spans="1:7" ht="54" customHeight="1" x14ac:dyDescent="0.25">
      <c r="A266" s="132" t="s">
        <v>1323</v>
      </c>
      <c r="B266" s="67" t="s">
        <v>1217</v>
      </c>
      <c r="C266" s="18" t="s">
        <v>1218</v>
      </c>
      <c r="D266" s="36" t="s">
        <v>11</v>
      </c>
      <c r="E266" s="10">
        <v>12</v>
      </c>
      <c r="F266" s="10">
        <v>10</v>
      </c>
      <c r="G266" s="134">
        <v>0.2</v>
      </c>
    </row>
    <row r="267" spans="1:7" ht="50.25" customHeight="1" x14ac:dyDescent="0.25">
      <c r="A267" s="132" t="s">
        <v>1324</v>
      </c>
      <c r="B267" s="66" t="s">
        <v>1223</v>
      </c>
      <c r="C267" s="171" t="s">
        <v>1224</v>
      </c>
      <c r="D267" s="54" t="s">
        <v>512</v>
      </c>
      <c r="E267" s="10">
        <v>40</v>
      </c>
      <c r="F267" s="10">
        <v>33</v>
      </c>
      <c r="G267" s="134">
        <v>0.2</v>
      </c>
    </row>
    <row r="268" spans="1:7" ht="42.75" customHeight="1" x14ac:dyDescent="0.25">
      <c r="A268" s="132" t="s">
        <v>1325</v>
      </c>
      <c r="B268" s="66" t="s">
        <v>1226</v>
      </c>
      <c r="C268" s="171" t="s">
        <v>1227</v>
      </c>
      <c r="D268" s="54" t="s">
        <v>512</v>
      </c>
      <c r="E268" s="10">
        <v>40</v>
      </c>
      <c r="F268" s="10">
        <v>33</v>
      </c>
      <c r="G268" s="134">
        <v>0.2</v>
      </c>
    </row>
    <row r="269" spans="1:7" ht="50.25" customHeight="1" x14ac:dyDescent="0.25">
      <c r="A269" s="132" t="s">
        <v>1326</v>
      </c>
      <c r="B269" s="67" t="s">
        <v>1235</v>
      </c>
      <c r="C269" s="18" t="s">
        <v>1236</v>
      </c>
      <c r="D269" s="54" t="s">
        <v>512</v>
      </c>
      <c r="E269" s="10">
        <v>40</v>
      </c>
      <c r="F269" s="10">
        <v>33</v>
      </c>
      <c r="G269" s="134">
        <v>0.2</v>
      </c>
    </row>
    <row r="270" spans="1:7" ht="49.5" customHeight="1" x14ac:dyDescent="0.25">
      <c r="A270" s="132" t="s">
        <v>1327</v>
      </c>
      <c r="B270" s="67" t="s">
        <v>1238</v>
      </c>
      <c r="C270" s="18" t="s">
        <v>1239</v>
      </c>
      <c r="D270" s="36" t="s">
        <v>11</v>
      </c>
      <c r="E270" s="10">
        <v>20</v>
      </c>
      <c r="F270" s="10">
        <v>17</v>
      </c>
      <c r="G270" s="134">
        <v>0.2</v>
      </c>
    </row>
    <row r="271" spans="1:7" ht="36.75" customHeight="1" x14ac:dyDescent="0.25">
      <c r="A271" s="132" t="s">
        <v>1328</v>
      </c>
      <c r="B271" s="67" t="s">
        <v>1241</v>
      </c>
      <c r="C271" s="18" t="s">
        <v>1242</v>
      </c>
      <c r="D271" s="36" t="s">
        <v>11</v>
      </c>
      <c r="E271" s="10">
        <v>20</v>
      </c>
      <c r="F271" s="10">
        <v>17</v>
      </c>
      <c r="G271" s="134">
        <v>0.2</v>
      </c>
    </row>
    <row r="272" spans="1:7" ht="51" customHeight="1" x14ac:dyDescent="0.25">
      <c r="A272" s="132" t="s">
        <v>1329</v>
      </c>
      <c r="B272" s="62" t="s">
        <v>1330</v>
      </c>
      <c r="C272" s="75" t="s">
        <v>1245</v>
      </c>
      <c r="D272" s="60" t="s">
        <v>1246</v>
      </c>
      <c r="E272" s="8">
        <v>24</v>
      </c>
      <c r="F272" s="8">
        <v>24</v>
      </c>
      <c r="G272" s="134">
        <v>0.2</v>
      </c>
    </row>
    <row r="273" spans="1:7" ht="50.25" customHeight="1" x14ac:dyDescent="0.25">
      <c r="A273" s="132" t="s">
        <v>1331</v>
      </c>
      <c r="B273" s="68" t="s">
        <v>1332</v>
      </c>
      <c r="C273" s="75" t="s">
        <v>1249</v>
      </c>
      <c r="D273" s="60" t="s">
        <v>512</v>
      </c>
      <c r="E273" s="8">
        <v>32</v>
      </c>
      <c r="F273" s="8">
        <v>32</v>
      </c>
      <c r="G273" s="134">
        <v>0.2</v>
      </c>
    </row>
    <row r="274" spans="1:7" ht="36.75" customHeight="1" x14ac:dyDescent="0.25">
      <c r="A274" s="132" t="s">
        <v>1333</v>
      </c>
      <c r="B274" s="62" t="s">
        <v>1299</v>
      </c>
      <c r="C274" s="8" t="s">
        <v>1300</v>
      </c>
      <c r="D274" s="54" t="s">
        <v>512</v>
      </c>
      <c r="E274" s="8">
        <v>40</v>
      </c>
      <c r="F274" s="8">
        <f t="shared" ref="F274:F275" si="1">(E274*0.8)</f>
        <v>32</v>
      </c>
      <c r="G274" s="134">
        <v>0.2</v>
      </c>
    </row>
    <row r="275" spans="1:7" ht="39" customHeight="1" x14ac:dyDescent="0.25">
      <c r="A275" s="132" t="s">
        <v>1334</v>
      </c>
      <c r="B275" s="62" t="s">
        <v>1302</v>
      </c>
      <c r="C275" s="8" t="s">
        <v>1303</v>
      </c>
      <c r="D275" s="54" t="s">
        <v>512</v>
      </c>
      <c r="E275" s="8">
        <v>40</v>
      </c>
      <c r="F275" s="8">
        <f t="shared" si="1"/>
        <v>32</v>
      </c>
      <c r="G275" s="134">
        <v>0.2</v>
      </c>
    </row>
    <row r="276" spans="1:7" ht="28.5" customHeight="1" x14ac:dyDescent="0.25">
      <c r="A276" s="132" t="s">
        <v>1335</v>
      </c>
      <c r="B276" s="62" t="s">
        <v>1305</v>
      </c>
      <c r="C276" s="8" t="s">
        <v>1306</v>
      </c>
      <c r="D276" s="36" t="s">
        <v>11</v>
      </c>
      <c r="E276" s="10">
        <v>20</v>
      </c>
      <c r="F276" s="10">
        <v>17</v>
      </c>
      <c r="G276" s="134">
        <v>0.2</v>
      </c>
    </row>
    <row r="277" spans="1:7" ht="31.5" customHeight="1" x14ac:dyDescent="0.25">
      <c r="A277" s="132" t="s">
        <v>1336</v>
      </c>
      <c r="B277" s="135" t="s">
        <v>1308</v>
      </c>
      <c r="C277" s="16" t="s">
        <v>1309</v>
      </c>
      <c r="D277" s="54" t="s">
        <v>512</v>
      </c>
      <c r="E277" s="20">
        <v>40</v>
      </c>
      <c r="F277" s="20">
        <v>40</v>
      </c>
      <c r="G277" s="134">
        <v>0.2</v>
      </c>
    </row>
    <row r="278" spans="1:7" ht="33" customHeight="1" x14ac:dyDescent="0.25">
      <c r="A278" s="132" t="s">
        <v>1337</v>
      </c>
      <c r="B278" s="15" t="s">
        <v>1338</v>
      </c>
      <c r="C278" s="20" t="s">
        <v>1339</v>
      </c>
      <c r="D278" s="54" t="s">
        <v>512</v>
      </c>
      <c r="E278" s="20">
        <v>40</v>
      </c>
      <c r="F278" s="20">
        <v>40</v>
      </c>
      <c r="G278" s="134">
        <v>0.2</v>
      </c>
    </row>
    <row r="279" spans="1:7" ht="27" customHeight="1" x14ac:dyDescent="0.25">
      <c r="A279" s="132" t="s">
        <v>1340</v>
      </c>
      <c r="B279" s="15" t="s">
        <v>1341</v>
      </c>
      <c r="C279" s="20" t="s">
        <v>1342</v>
      </c>
      <c r="D279" s="54" t="s">
        <v>517</v>
      </c>
      <c r="E279" s="20">
        <v>8</v>
      </c>
      <c r="F279" s="20">
        <v>7</v>
      </c>
      <c r="G279" s="134">
        <v>0.2</v>
      </c>
    </row>
  </sheetData>
  <mergeCells count="39">
    <mergeCell ref="G251:G252"/>
    <mergeCell ref="A251:A252"/>
    <mergeCell ref="B251:B252"/>
    <mergeCell ref="C251:C252"/>
    <mergeCell ref="D251:D252"/>
    <mergeCell ref="E251:F251"/>
    <mergeCell ref="A126:A132"/>
    <mergeCell ref="B126:B132"/>
    <mergeCell ref="A153:A154"/>
    <mergeCell ref="B153:B154"/>
    <mergeCell ref="G204:G205"/>
    <mergeCell ref="A204:A205"/>
    <mergeCell ref="B204:B205"/>
    <mergeCell ref="C204:C205"/>
    <mergeCell ref="D204:D205"/>
    <mergeCell ref="E204:F204"/>
    <mergeCell ref="A106:A107"/>
    <mergeCell ref="B106:B107"/>
    <mergeCell ref="A108:A114"/>
    <mergeCell ref="B108:B114"/>
    <mergeCell ref="A115:A125"/>
    <mergeCell ref="B115:B125"/>
    <mergeCell ref="A98:A99"/>
    <mergeCell ref="B98:B99"/>
    <mergeCell ref="A100:A102"/>
    <mergeCell ref="B100:B102"/>
    <mergeCell ref="A103:A104"/>
    <mergeCell ref="B103:B104"/>
    <mergeCell ref="A90:A92"/>
    <mergeCell ref="B90:B92"/>
    <mergeCell ref="A93:A95"/>
    <mergeCell ref="B93:B95"/>
    <mergeCell ref="A96:A97"/>
    <mergeCell ref="B96:B97"/>
    <mergeCell ref="A2:A14"/>
    <mergeCell ref="A73:A80"/>
    <mergeCell ref="B73:B80"/>
    <mergeCell ref="A81:A89"/>
    <mergeCell ref="B81:B8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CE3A1-C615-463E-8703-99037ECACE65}">
  <dimension ref="A1:G240"/>
  <sheetViews>
    <sheetView topLeftCell="A173" zoomScale="70" zoomScaleNormal="70" workbookViewId="0">
      <selection activeCell="C227" sqref="C227:C240"/>
    </sheetView>
  </sheetViews>
  <sheetFormatPr defaultRowHeight="15" x14ac:dyDescent="0.25"/>
  <cols>
    <col min="1" max="1" width="12.85546875" customWidth="1"/>
    <col min="2" max="2" width="32.42578125" customWidth="1"/>
    <col min="3" max="3" width="45.5703125" customWidth="1"/>
    <col min="4" max="4" width="18.140625" customWidth="1"/>
    <col min="5" max="5" width="24.42578125" customWidth="1"/>
    <col min="6" max="6" width="28.85546875" customWidth="1"/>
    <col min="7" max="7" width="23.140625" customWidth="1"/>
  </cols>
  <sheetData>
    <row r="1" spans="1:7" ht="38.25" x14ac:dyDescent="0.25">
      <c r="A1" s="30" t="s">
        <v>0</v>
      </c>
      <c r="B1" s="30" t="s">
        <v>1</v>
      </c>
      <c r="C1" s="30" t="s">
        <v>2</v>
      </c>
      <c r="D1" s="73" t="s">
        <v>3</v>
      </c>
      <c r="E1" s="30" t="s">
        <v>4</v>
      </c>
      <c r="F1" s="30" t="s">
        <v>5</v>
      </c>
      <c r="G1" s="30" t="s">
        <v>6</v>
      </c>
    </row>
    <row r="2" spans="1:7" ht="87.75" customHeight="1" x14ac:dyDescent="0.25">
      <c r="A2" s="196" t="s">
        <v>339</v>
      </c>
      <c r="B2" s="74" t="s">
        <v>340</v>
      </c>
      <c r="C2" s="75" t="s">
        <v>341</v>
      </c>
      <c r="D2" s="193" t="s">
        <v>342</v>
      </c>
      <c r="E2" s="75">
        <v>40</v>
      </c>
      <c r="F2" s="75">
        <f t="shared" ref="F2:F25" si="0">E2-E2*G2</f>
        <v>32</v>
      </c>
      <c r="G2" s="76">
        <v>0.2</v>
      </c>
    </row>
    <row r="3" spans="1:7" ht="94.5" customHeight="1" x14ac:dyDescent="0.25">
      <c r="A3" s="197"/>
      <c r="B3" s="74" t="s">
        <v>340</v>
      </c>
      <c r="C3" s="75" t="s">
        <v>341</v>
      </c>
      <c r="D3" s="195"/>
      <c r="E3" s="75">
        <v>24</v>
      </c>
      <c r="F3" s="75">
        <f t="shared" si="0"/>
        <v>19.2</v>
      </c>
      <c r="G3" s="76">
        <v>0.2</v>
      </c>
    </row>
    <row r="4" spans="1:7" ht="126.75" customHeight="1" x14ac:dyDescent="0.25">
      <c r="A4" s="197"/>
      <c r="B4" s="74" t="s">
        <v>340</v>
      </c>
      <c r="C4" s="75" t="s">
        <v>341</v>
      </c>
      <c r="D4" s="44" t="s">
        <v>10</v>
      </c>
      <c r="E4" s="75">
        <v>12</v>
      </c>
      <c r="F4" s="75">
        <f t="shared" si="0"/>
        <v>9.6</v>
      </c>
      <c r="G4" s="76">
        <v>0.2</v>
      </c>
    </row>
    <row r="5" spans="1:7" ht="132.75" customHeight="1" x14ac:dyDescent="0.25">
      <c r="A5" s="197"/>
      <c r="B5" s="74" t="s">
        <v>340</v>
      </c>
      <c r="C5" s="75" t="s">
        <v>341</v>
      </c>
      <c r="D5" s="46" t="s">
        <v>11</v>
      </c>
      <c r="E5" s="75">
        <v>8</v>
      </c>
      <c r="F5" s="75">
        <f t="shared" si="0"/>
        <v>6.4</v>
      </c>
      <c r="G5" s="76">
        <v>0.2</v>
      </c>
    </row>
    <row r="6" spans="1:7" ht="105" customHeight="1" x14ac:dyDescent="0.25">
      <c r="A6" s="197"/>
      <c r="B6" s="74" t="s">
        <v>343</v>
      </c>
      <c r="C6" s="75" t="s">
        <v>344</v>
      </c>
      <c r="D6" s="193" t="s">
        <v>10</v>
      </c>
      <c r="E6" s="75">
        <v>20</v>
      </c>
      <c r="F6" s="75">
        <f t="shared" si="0"/>
        <v>16</v>
      </c>
      <c r="G6" s="76">
        <v>0.2</v>
      </c>
    </row>
    <row r="7" spans="1:7" ht="72.75" customHeight="1" x14ac:dyDescent="0.25">
      <c r="A7" s="197"/>
      <c r="B7" s="74" t="s">
        <v>343</v>
      </c>
      <c r="C7" s="75" t="s">
        <v>344</v>
      </c>
      <c r="D7" s="195"/>
      <c r="E7" s="75">
        <v>12</v>
      </c>
      <c r="F7" s="75">
        <f t="shared" si="0"/>
        <v>9.6</v>
      </c>
      <c r="G7" s="76">
        <v>0.2</v>
      </c>
    </row>
    <row r="8" spans="1:7" ht="90" customHeight="1" x14ac:dyDescent="0.25">
      <c r="A8" s="197"/>
      <c r="B8" s="74" t="s">
        <v>343</v>
      </c>
      <c r="C8" s="75" t="s">
        <v>344</v>
      </c>
      <c r="D8" s="1" t="s">
        <v>11</v>
      </c>
      <c r="E8" s="75">
        <v>8</v>
      </c>
      <c r="F8" s="75">
        <f t="shared" si="0"/>
        <v>6.4</v>
      </c>
      <c r="G8" s="76">
        <v>0.2</v>
      </c>
    </row>
    <row r="9" spans="1:7" ht="93" customHeight="1" x14ac:dyDescent="0.25">
      <c r="A9" s="197"/>
      <c r="B9" s="74" t="s">
        <v>343</v>
      </c>
      <c r="C9" s="75" t="s">
        <v>344</v>
      </c>
      <c r="D9" s="45" t="s">
        <v>13</v>
      </c>
      <c r="E9" s="75">
        <v>6</v>
      </c>
      <c r="F9" s="75">
        <f t="shared" si="0"/>
        <v>4.8</v>
      </c>
      <c r="G9" s="76">
        <v>0.2</v>
      </c>
    </row>
    <row r="10" spans="1:7" ht="149.25" customHeight="1" x14ac:dyDescent="0.25">
      <c r="A10" s="197"/>
      <c r="B10" s="74" t="s">
        <v>345</v>
      </c>
      <c r="C10" s="75" t="s">
        <v>346</v>
      </c>
      <c r="D10" s="193" t="s">
        <v>342</v>
      </c>
      <c r="E10" s="75">
        <v>40</v>
      </c>
      <c r="F10" s="75">
        <f t="shared" si="0"/>
        <v>32</v>
      </c>
      <c r="G10" s="76">
        <v>0.2</v>
      </c>
    </row>
    <row r="11" spans="1:7" ht="129.75" customHeight="1" x14ac:dyDescent="0.25">
      <c r="A11" s="197"/>
      <c r="B11" s="74" t="s">
        <v>345</v>
      </c>
      <c r="C11" s="75" t="s">
        <v>346</v>
      </c>
      <c r="D11" s="194"/>
      <c r="E11" s="75">
        <v>32</v>
      </c>
      <c r="F11" s="75">
        <f t="shared" si="0"/>
        <v>25.6</v>
      </c>
      <c r="G11" s="76">
        <v>0.2</v>
      </c>
    </row>
    <row r="12" spans="1:7" ht="152.25" customHeight="1" x14ac:dyDescent="0.25">
      <c r="A12" s="197"/>
      <c r="B12" s="74" t="s">
        <v>345</v>
      </c>
      <c r="C12" s="75" t="s">
        <v>346</v>
      </c>
      <c r="D12" s="195"/>
      <c r="E12" s="75">
        <v>24</v>
      </c>
      <c r="F12" s="75">
        <f t="shared" si="0"/>
        <v>19.2</v>
      </c>
      <c r="G12" s="76">
        <v>0.2</v>
      </c>
    </row>
    <row r="13" spans="1:7" ht="159.75" customHeight="1" x14ac:dyDescent="0.25">
      <c r="A13" s="197"/>
      <c r="B13" s="74" t="s">
        <v>345</v>
      </c>
      <c r="C13" s="75" t="s">
        <v>346</v>
      </c>
      <c r="D13" s="1" t="s">
        <v>10</v>
      </c>
      <c r="E13" s="75">
        <v>16</v>
      </c>
      <c r="F13" s="75">
        <f t="shared" si="0"/>
        <v>12.8</v>
      </c>
      <c r="G13" s="76">
        <v>0.2</v>
      </c>
    </row>
    <row r="14" spans="1:7" ht="171.75" customHeight="1" x14ac:dyDescent="0.25">
      <c r="A14" s="197"/>
      <c r="B14" s="74" t="s">
        <v>347</v>
      </c>
      <c r="C14" s="75" t="s">
        <v>348</v>
      </c>
      <c r="D14" s="193" t="s">
        <v>342</v>
      </c>
      <c r="E14" s="75">
        <v>40</v>
      </c>
      <c r="F14" s="75">
        <f t="shared" si="0"/>
        <v>32</v>
      </c>
      <c r="G14" s="76">
        <v>0.2</v>
      </c>
    </row>
    <row r="15" spans="1:7" ht="138.75" customHeight="1" x14ac:dyDescent="0.25">
      <c r="A15" s="197"/>
      <c r="B15" s="74" t="s">
        <v>347</v>
      </c>
      <c r="C15" s="75" t="s">
        <v>348</v>
      </c>
      <c r="D15" s="194"/>
      <c r="E15" s="75">
        <v>32</v>
      </c>
      <c r="F15" s="75">
        <f t="shared" si="0"/>
        <v>25.6</v>
      </c>
      <c r="G15" s="76">
        <v>0.2</v>
      </c>
    </row>
    <row r="16" spans="1:7" ht="145.5" customHeight="1" x14ac:dyDescent="0.25">
      <c r="A16" s="197"/>
      <c r="B16" s="74" t="s">
        <v>347</v>
      </c>
      <c r="C16" s="75" t="s">
        <v>348</v>
      </c>
      <c r="D16" s="195"/>
      <c r="E16" s="75">
        <v>24</v>
      </c>
      <c r="F16" s="75">
        <f t="shared" si="0"/>
        <v>19.2</v>
      </c>
      <c r="G16" s="76">
        <v>0.2</v>
      </c>
    </row>
    <row r="17" spans="1:7" ht="144" customHeight="1" x14ac:dyDescent="0.25">
      <c r="A17" s="197"/>
      <c r="B17" s="74" t="s">
        <v>347</v>
      </c>
      <c r="C17" s="75" t="s">
        <v>348</v>
      </c>
      <c r="D17" s="1" t="s">
        <v>10</v>
      </c>
      <c r="E17" s="77">
        <v>16</v>
      </c>
      <c r="F17" s="77">
        <f t="shared" si="0"/>
        <v>12.8</v>
      </c>
      <c r="G17" s="78">
        <v>0.2</v>
      </c>
    </row>
    <row r="18" spans="1:7" ht="122.25" customHeight="1" x14ac:dyDescent="0.25">
      <c r="A18" s="197"/>
      <c r="B18" s="74" t="s">
        <v>349</v>
      </c>
      <c r="C18" s="75" t="s">
        <v>350</v>
      </c>
      <c r="D18" s="193" t="s">
        <v>342</v>
      </c>
      <c r="E18" s="75">
        <v>40</v>
      </c>
      <c r="F18" s="75">
        <f t="shared" si="0"/>
        <v>32</v>
      </c>
      <c r="G18" s="76">
        <v>0.2</v>
      </c>
    </row>
    <row r="19" spans="1:7" ht="141.75" customHeight="1" x14ac:dyDescent="0.25">
      <c r="A19" s="197"/>
      <c r="B19" s="74" t="s">
        <v>349</v>
      </c>
      <c r="C19" s="75" t="s">
        <v>350</v>
      </c>
      <c r="D19" s="194"/>
      <c r="E19" s="75">
        <v>32</v>
      </c>
      <c r="F19" s="75">
        <f t="shared" si="0"/>
        <v>25.6</v>
      </c>
      <c r="G19" s="76">
        <v>0.2</v>
      </c>
    </row>
    <row r="20" spans="1:7" ht="139.5" customHeight="1" x14ac:dyDescent="0.25">
      <c r="A20" s="197"/>
      <c r="B20" s="74" t="s">
        <v>349</v>
      </c>
      <c r="C20" s="75" t="s">
        <v>350</v>
      </c>
      <c r="D20" s="195"/>
      <c r="E20" s="75">
        <v>24</v>
      </c>
      <c r="F20" s="75">
        <f t="shared" si="0"/>
        <v>19.2</v>
      </c>
      <c r="G20" s="76">
        <v>0.2</v>
      </c>
    </row>
    <row r="21" spans="1:7" ht="135" customHeight="1" x14ac:dyDescent="0.25">
      <c r="A21" s="197"/>
      <c r="B21" s="74" t="s">
        <v>349</v>
      </c>
      <c r="C21" s="75" t="s">
        <v>350</v>
      </c>
      <c r="D21" s="1" t="s">
        <v>10</v>
      </c>
      <c r="E21" s="75">
        <v>16</v>
      </c>
      <c r="F21" s="75">
        <f t="shared" si="0"/>
        <v>12.8</v>
      </c>
      <c r="G21" s="76">
        <v>0.2</v>
      </c>
    </row>
    <row r="22" spans="1:7" ht="85.5" customHeight="1" x14ac:dyDescent="0.25">
      <c r="A22" s="197"/>
      <c r="B22" s="74" t="s">
        <v>351</v>
      </c>
      <c r="C22" s="77" t="s">
        <v>352</v>
      </c>
      <c r="D22" s="193" t="s">
        <v>342</v>
      </c>
      <c r="E22" s="75">
        <v>40</v>
      </c>
      <c r="F22" s="77">
        <f t="shared" si="0"/>
        <v>32</v>
      </c>
      <c r="G22" s="78">
        <v>0.2</v>
      </c>
    </row>
    <row r="23" spans="1:7" ht="99.75" customHeight="1" x14ac:dyDescent="0.25">
      <c r="A23" s="197"/>
      <c r="B23" s="74" t="s">
        <v>351</v>
      </c>
      <c r="C23" s="77" t="s">
        <v>352</v>
      </c>
      <c r="D23" s="195"/>
      <c r="E23" s="75">
        <v>24</v>
      </c>
      <c r="F23" s="77">
        <f t="shared" si="0"/>
        <v>19.2</v>
      </c>
      <c r="G23" s="78">
        <v>0.2</v>
      </c>
    </row>
    <row r="24" spans="1:7" ht="79.5" customHeight="1" x14ac:dyDescent="0.25">
      <c r="A24" s="197"/>
      <c r="B24" s="74" t="s">
        <v>351</v>
      </c>
      <c r="C24" s="77" t="s">
        <v>352</v>
      </c>
      <c r="D24" s="1" t="s">
        <v>10</v>
      </c>
      <c r="E24" s="75">
        <v>16</v>
      </c>
      <c r="F24" s="77">
        <f t="shared" si="0"/>
        <v>12.8</v>
      </c>
      <c r="G24" s="78">
        <v>0.2</v>
      </c>
    </row>
    <row r="25" spans="1:7" ht="84" customHeight="1" x14ac:dyDescent="0.25">
      <c r="A25" s="197"/>
      <c r="B25" s="74" t="s">
        <v>351</v>
      </c>
      <c r="C25" s="77" t="s">
        <v>352</v>
      </c>
      <c r="D25" s="46" t="s">
        <v>11</v>
      </c>
      <c r="E25" s="77">
        <v>8</v>
      </c>
      <c r="F25" s="77">
        <f t="shared" si="0"/>
        <v>6.4</v>
      </c>
      <c r="G25" s="78">
        <v>0.2</v>
      </c>
    </row>
    <row r="26" spans="1:7" x14ac:dyDescent="0.25">
      <c r="A26" s="43"/>
      <c r="B26" s="43"/>
      <c r="C26" s="43"/>
      <c r="D26" s="43"/>
      <c r="E26" s="43"/>
      <c r="F26" s="43"/>
      <c r="G26" s="43"/>
    </row>
    <row r="27" spans="1:7" ht="38.25" x14ac:dyDescent="0.25">
      <c r="A27" s="30" t="s">
        <v>0</v>
      </c>
      <c r="B27" s="30" t="s">
        <v>1</v>
      </c>
      <c r="C27" s="30" t="s">
        <v>2</v>
      </c>
      <c r="D27" s="73" t="s">
        <v>3</v>
      </c>
      <c r="E27" s="30" t="s">
        <v>4</v>
      </c>
      <c r="F27" s="30" t="s">
        <v>5</v>
      </c>
      <c r="G27" s="30" t="s">
        <v>6</v>
      </c>
    </row>
    <row r="28" spans="1:7" ht="70.5" customHeight="1" x14ac:dyDescent="0.25">
      <c r="A28" s="196" t="s">
        <v>353</v>
      </c>
      <c r="B28" s="74" t="s">
        <v>354</v>
      </c>
      <c r="C28" s="75" t="s">
        <v>341</v>
      </c>
      <c r="D28" s="193" t="s">
        <v>342</v>
      </c>
      <c r="E28" s="75">
        <v>40</v>
      </c>
      <c r="F28" s="75">
        <f t="shared" ref="F28:F55" si="1">E28-E28*G28</f>
        <v>32</v>
      </c>
      <c r="G28" s="76">
        <v>0.2</v>
      </c>
    </row>
    <row r="29" spans="1:7" ht="72" customHeight="1" x14ac:dyDescent="0.25">
      <c r="A29" s="197"/>
      <c r="B29" s="74" t="s">
        <v>354</v>
      </c>
      <c r="C29" s="75" t="s">
        <v>341</v>
      </c>
      <c r="D29" s="195"/>
      <c r="E29" s="75">
        <v>24</v>
      </c>
      <c r="F29" s="75">
        <f t="shared" si="1"/>
        <v>19.2</v>
      </c>
      <c r="G29" s="76">
        <v>0.2</v>
      </c>
    </row>
    <row r="30" spans="1:7" ht="70.5" customHeight="1" x14ac:dyDescent="0.25">
      <c r="A30" s="197"/>
      <c r="B30" s="74" t="s">
        <v>354</v>
      </c>
      <c r="C30" s="75" t="s">
        <v>341</v>
      </c>
      <c r="D30" s="44" t="s">
        <v>10</v>
      </c>
      <c r="E30" s="75">
        <v>12</v>
      </c>
      <c r="F30" s="75">
        <f t="shared" si="1"/>
        <v>9.6</v>
      </c>
      <c r="G30" s="76">
        <v>0.2</v>
      </c>
    </row>
    <row r="31" spans="1:7" ht="78" customHeight="1" x14ac:dyDescent="0.25">
      <c r="A31" s="197"/>
      <c r="B31" s="74" t="s">
        <v>354</v>
      </c>
      <c r="C31" s="75" t="s">
        <v>341</v>
      </c>
      <c r="D31" s="46" t="s">
        <v>11</v>
      </c>
      <c r="E31" s="75">
        <v>8</v>
      </c>
      <c r="F31" s="75">
        <f t="shared" si="1"/>
        <v>6.4</v>
      </c>
      <c r="G31" s="76">
        <v>0.2</v>
      </c>
    </row>
    <row r="32" spans="1:7" ht="54" customHeight="1" x14ac:dyDescent="0.25">
      <c r="A32" s="197"/>
      <c r="B32" s="74" t="s">
        <v>355</v>
      </c>
      <c r="C32" s="75" t="s">
        <v>356</v>
      </c>
      <c r="D32" s="193" t="s">
        <v>342</v>
      </c>
      <c r="E32" s="75">
        <v>40</v>
      </c>
      <c r="F32" s="75">
        <f t="shared" si="1"/>
        <v>32</v>
      </c>
      <c r="G32" s="76">
        <v>0.2</v>
      </c>
    </row>
    <row r="33" spans="1:7" ht="56.25" customHeight="1" x14ac:dyDescent="0.25">
      <c r="A33" s="197"/>
      <c r="B33" s="74" t="s">
        <v>355</v>
      </c>
      <c r="C33" s="75" t="s">
        <v>356</v>
      </c>
      <c r="D33" s="195"/>
      <c r="E33" s="75">
        <v>24</v>
      </c>
      <c r="F33" s="75">
        <f t="shared" si="1"/>
        <v>19.2</v>
      </c>
      <c r="G33" s="76">
        <v>0.2</v>
      </c>
    </row>
    <row r="34" spans="1:7" ht="69" customHeight="1" x14ac:dyDescent="0.25">
      <c r="A34" s="197"/>
      <c r="B34" s="74" t="s">
        <v>355</v>
      </c>
      <c r="C34" s="75" t="s">
        <v>356</v>
      </c>
      <c r="D34" s="44" t="s">
        <v>10</v>
      </c>
      <c r="E34" s="75">
        <v>16</v>
      </c>
      <c r="F34" s="75">
        <f t="shared" si="1"/>
        <v>12.8</v>
      </c>
      <c r="G34" s="76">
        <v>0.2</v>
      </c>
    </row>
    <row r="35" spans="1:7" ht="60" customHeight="1" x14ac:dyDescent="0.25">
      <c r="A35" s="197"/>
      <c r="B35" s="74" t="s">
        <v>355</v>
      </c>
      <c r="C35" s="75" t="s">
        <v>356</v>
      </c>
      <c r="D35" s="46" t="s">
        <v>357</v>
      </c>
      <c r="E35" s="75">
        <v>8</v>
      </c>
      <c r="F35" s="75">
        <f t="shared" si="1"/>
        <v>6.4</v>
      </c>
      <c r="G35" s="76">
        <v>0.2</v>
      </c>
    </row>
    <row r="36" spans="1:7" ht="53.25" customHeight="1" x14ac:dyDescent="0.25">
      <c r="A36" s="197"/>
      <c r="B36" s="74" t="s">
        <v>358</v>
      </c>
      <c r="C36" s="75" t="s">
        <v>359</v>
      </c>
      <c r="D36" s="183" t="s">
        <v>342</v>
      </c>
      <c r="E36" s="75">
        <v>40</v>
      </c>
      <c r="F36" s="75">
        <f t="shared" si="1"/>
        <v>32</v>
      </c>
      <c r="G36" s="76">
        <v>0.2</v>
      </c>
    </row>
    <row r="37" spans="1:7" ht="48" customHeight="1" x14ac:dyDescent="0.25">
      <c r="A37" s="197"/>
      <c r="B37" s="74" t="s">
        <v>358</v>
      </c>
      <c r="C37" s="75" t="s">
        <v>359</v>
      </c>
      <c r="D37" s="183"/>
      <c r="E37" s="75">
        <v>24</v>
      </c>
      <c r="F37" s="75">
        <f t="shared" si="1"/>
        <v>19.2</v>
      </c>
      <c r="G37" s="76">
        <v>0.2</v>
      </c>
    </row>
    <row r="38" spans="1:7" ht="53.25" customHeight="1" x14ac:dyDescent="0.25">
      <c r="A38" s="197"/>
      <c r="B38" s="74" t="s">
        <v>358</v>
      </c>
      <c r="C38" s="75" t="s">
        <v>359</v>
      </c>
      <c r="D38" s="1" t="s">
        <v>10</v>
      </c>
      <c r="E38" s="75">
        <v>16</v>
      </c>
      <c r="F38" s="75">
        <f t="shared" si="1"/>
        <v>12.8</v>
      </c>
      <c r="G38" s="76">
        <v>0.2</v>
      </c>
    </row>
    <row r="39" spans="1:7" ht="51" customHeight="1" x14ac:dyDescent="0.25">
      <c r="A39" s="197"/>
      <c r="B39" s="74" t="s">
        <v>358</v>
      </c>
      <c r="C39" s="75" t="s">
        <v>359</v>
      </c>
      <c r="D39" s="1" t="s">
        <v>11</v>
      </c>
      <c r="E39" s="75">
        <v>8</v>
      </c>
      <c r="F39" s="75">
        <f t="shared" si="1"/>
        <v>6.4</v>
      </c>
      <c r="G39" s="76">
        <v>0.2</v>
      </c>
    </row>
    <row r="40" spans="1:7" ht="52.5" customHeight="1" x14ac:dyDescent="0.25">
      <c r="A40" s="197"/>
      <c r="B40" s="74" t="s">
        <v>360</v>
      </c>
      <c r="C40" s="75" t="s">
        <v>361</v>
      </c>
      <c r="D40" s="193" t="s">
        <v>342</v>
      </c>
      <c r="E40" s="75">
        <v>40</v>
      </c>
      <c r="F40" s="75">
        <f t="shared" si="1"/>
        <v>32</v>
      </c>
      <c r="G40" s="76">
        <v>0.2</v>
      </c>
    </row>
    <row r="41" spans="1:7" ht="54" customHeight="1" x14ac:dyDescent="0.25">
      <c r="A41" s="197"/>
      <c r="B41" s="74" t="s">
        <v>360</v>
      </c>
      <c r="C41" s="75" t="s">
        <v>361</v>
      </c>
      <c r="D41" s="195"/>
      <c r="E41" s="75">
        <v>24</v>
      </c>
      <c r="F41" s="75">
        <f t="shared" si="1"/>
        <v>19.2</v>
      </c>
      <c r="G41" s="76">
        <v>0.2</v>
      </c>
    </row>
    <row r="42" spans="1:7" ht="55.5" customHeight="1" x14ac:dyDescent="0.25">
      <c r="A42" s="197"/>
      <c r="B42" s="74" t="s">
        <v>360</v>
      </c>
      <c r="C42" s="75" t="s">
        <v>361</v>
      </c>
      <c r="D42" s="1" t="s">
        <v>10</v>
      </c>
      <c r="E42" s="75">
        <v>16</v>
      </c>
      <c r="F42" s="75">
        <f t="shared" si="1"/>
        <v>12.8</v>
      </c>
      <c r="G42" s="76">
        <v>0.2</v>
      </c>
    </row>
    <row r="43" spans="1:7" ht="51" customHeight="1" x14ac:dyDescent="0.25">
      <c r="A43" s="197"/>
      <c r="B43" s="74" t="s">
        <v>360</v>
      </c>
      <c r="C43" s="75" t="s">
        <v>361</v>
      </c>
      <c r="D43" s="1" t="s">
        <v>11</v>
      </c>
      <c r="E43" s="75">
        <v>8</v>
      </c>
      <c r="F43" s="75">
        <f t="shared" si="1"/>
        <v>6.4</v>
      </c>
      <c r="G43" s="76">
        <v>0.2</v>
      </c>
    </row>
    <row r="44" spans="1:7" ht="40.5" customHeight="1" x14ac:dyDescent="0.25">
      <c r="A44" s="197"/>
      <c r="B44" s="74" t="s">
        <v>362</v>
      </c>
      <c r="C44" s="75" t="s">
        <v>363</v>
      </c>
      <c r="D44" s="1" t="s">
        <v>342</v>
      </c>
      <c r="E44" s="75">
        <v>24</v>
      </c>
      <c r="F44" s="75">
        <f t="shared" si="1"/>
        <v>19.2</v>
      </c>
      <c r="G44" s="76">
        <v>0.2</v>
      </c>
    </row>
    <row r="45" spans="1:7" ht="40.5" customHeight="1" x14ac:dyDescent="0.25">
      <c r="A45" s="197"/>
      <c r="B45" s="74" t="s">
        <v>362</v>
      </c>
      <c r="C45" s="75" t="s">
        <v>363</v>
      </c>
      <c r="D45" s="1" t="s">
        <v>10</v>
      </c>
      <c r="E45" s="75">
        <v>16</v>
      </c>
      <c r="F45" s="75">
        <f t="shared" si="1"/>
        <v>12.8</v>
      </c>
      <c r="G45" s="76">
        <v>0.2</v>
      </c>
    </row>
    <row r="46" spans="1:7" ht="38.25" customHeight="1" x14ac:dyDescent="0.25">
      <c r="A46" s="197"/>
      <c r="B46" s="74" t="s">
        <v>362</v>
      </c>
      <c r="C46" s="75" t="s">
        <v>363</v>
      </c>
      <c r="D46" s="1" t="s">
        <v>11</v>
      </c>
      <c r="E46" s="75">
        <v>8</v>
      </c>
      <c r="F46" s="75">
        <f t="shared" si="1"/>
        <v>6.4</v>
      </c>
      <c r="G46" s="76">
        <v>0.2</v>
      </c>
    </row>
    <row r="47" spans="1:7" ht="36" customHeight="1" x14ac:dyDescent="0.25">
      <c r="A47" s="197"/>
      <c r="B47" s="74" t="s">
        <v>362</v>
      </c>
      <c r="C47" s="75" t="s">
        <v>363</v>
      </c>
      <c r="D47" s="1" t="s">
        <v>13</v>
      </c>
      <c r="E47" s="75">
        <v>6</v>
      </c>
      <c r="F47" s="75">
        <f t="shared" si="1"/>
        <v>4.8</v>
      </c>
      <c r="G47" s="76">
        <v>0.2</v>
      </c>
    </row>
    <row r="48" spans="1:7" ht="64.5" customHeight="1" x14ac:dyDescent="0.25">
      <c r="A48" s="197"/>
      <c r="B48" s="74" t="s">
        <v>364</v>
      </c>
      <c r="C48" s="75" t="s">
        <v>365</v>
      </c>
      <c r="D48" s="193" t="s">
        <v>342</v>
      </c>
      <c r="E48" s="75">
        <v>40</v>
      </c>
      <c r="F48" s="75">
        <f t="shared" si="1"/>
        <v>32</v>
      </c>
      <c r="G48" s="76">
        <v>0.2</v>
      </c>
    </row>
    <row r="49" spans="1:7" ht="63" customHeight="1" x14ac:dyDescent="0.25">
      <c r="A49" s="197"/>
      <c r="B49" s="74" t="s">
        <v>364</v>
      </c>
      <c r="C49" s="75" t="s">
        <v>365</v>
      </c>
      <c r="D49" s="195"/>
      <c r="E49" s="75">
        <v>24</v>
      </c>
      <c r="F49" s="75">
        <f t="shared" si="1"/>
        <v>19.2</v>
      </c>
      <c r="G49" s="76">
        <v>0.2</v>
      </c>
    </row>
    <row r="50" spans="1:7" ht="59.25" customHeight="1" x14ac:dyDescent="0.25">
      <c r="A50" s="197"/>
      <c r="B50" s="74" t="s">
        <v>364</v>
      </c>
      <c r="C50" s="75" t="s">
        <v>365</v>
      </c>
      <c r="D50" s="1" t="s">
        <v>10</v>
      </c>
      <c r="E50" s="75">
        <v>16</v>
      </c>
      <c r="F50" s="75">
        <f t="shared" si="1"/>
        <v>12.8</v>
      </c>
      <c r="G50" s="76">
        <v>0.2</v>
      </c>
    </row>
    <row r="51" spans="1:7" ht="60" customHeight="1" x14ac:dyDescent="0.25">
      <c r="A51" s="197"/>
      <c r="B51" s="74" t="s">
        <v>364</v>
      </c>
      <c r="C51" s="75" t="s">
        <v>365</v>
      </c>
      <c r="D51" s="1" t="s">
        <v>11</v>
      </c>
      <c r="E51" s="75">
        <v>8</v>
      </c>
      <c r="F51" s="77">
        <f t="shared" si="1"/>
        <v>6.4</v>
      </c>
      <c r="G51" s="78">
        <v>0.2</v>
      </c>
    </row>
    <row r="52" spans="1:7" x14ac:dyDescent="0.25">
      <c r="A52" s="197"/>
      <c r="B52" s="74"/>
      <c r="C52" s="75" t="s">
        <v>366</v>
      </c>
      <c r="D52" s="1" t="s">
        <v>11</v>
      </c>
      <c r="E52" s="75">
        <v>8</v>
      </c>
      <c r="F52" s="77">
        <f t="shared" si="1"/>
        <v>6.4</v>
      </c>
      <c r="G52" s="78">
        <v>0.2</v>
      </c>
    </row>
    <row r="53" spans="1:7" x14ac:dyDescent="0.25">
      <c r="A53" s="197"/>
      <c r="B53" s="74"/>
      <c r="C53" s="75"/>
      <c r="D53" s="193" t="s">
        <v>13</v>
      </c>
      <c r="E53" s="75">
        <v>6</v>
      </c>
      <c r="F53" s="77">
        <f t="shared" si="1"/>
        <v>4.8</v>
      </c>
      <c r="G53" s="78">
        <v>0.2</v>
      </c>
    </row>
    <row r="54" spans="1:7" x14ac:dyDescent="0.25">
      <c r="A54" s="197"/>
      <c r="B54" s="74"/>
      <c r="C54" s="75"/>
      <c r="D54" s="194"/>
      <c r="E54" s="75">
        <v>4</v>
      </c>
      <c r="F54" s="77">
        <f t="shared" si="1"/>
        <v>3.2</v>
      </c>
      <c r="G54" s="78">
        <v>0.2</v>
      </c>
    </row>
    <row r="55" spans="1:7" x14ac:dyDescent="0.25">
      <c r="A55" s="197"/>
      <c r="B55" s="74"/>
      <c r="C55" s="75"/>
      <c r="D55" s="195"/>
      <c r="E55" s="75">
        <v>2</v>
      </c>
      <c r="F55" s="75">
        <f t="shared" si="1"/>
        <v>1.6</v>
      </c>
      <c r="G55" s="76">
        <v>0.2</v>
      </c>
    </row>
    <row r="56" spans="1:7" x14ac:dyDescent="0.25">
      <c r="A56" s="43"/>
      <c r="B56" s="43"/>
      <c r="C56" s="43"/>
      <c r="D56" s="43"/>
      <c r="E56" s="43"/>
      <c r="F56" s="43"/>
      <c r="G56" s="43"/>
    </row>
    <row r="57" spans="1:7" ht="38.25" x14ac:dyDescent="0.25">
      <c r="A57" s="30" t="s">
        <v>0</v>
      </c>
      <c r="B57" s="30" t="s">
        <v>1</v>
      </c>
      <c r="C57" s="30" t="s">
        <v>2</v>
      </c>
      <c r="D57" s="73" t="s">
        <v>3</v>
      </c>
      <c r="E57" s="30" t="s">
        <v>4</v>
      </c>
      <c r="F57" s="30" t="s">
        <v>5</v>
      </c>
      <c r="G57" s="30" t="s">
        <v>6</v>
      </c>
    </row>
    <row r="58" spans="1:7" ht="47.25" customHeight="1" x14ac:dyDescent="0.25">
      <c r="A58" s="196" t="s">
        <v>367</v>
      </c>
      <c r="B58" s="74" t="s">
        <v>368</v>
      </c>
      <c r="C58" s="75" t="s">
        <v>369</v>
      </c>
      <c r="D58" s="46" t="s">
        <v>13</v>
      </c>
      <c r="E58" s="75">
        <v>2</v>
      </c>
      <c r="F58" s="75">
        <f>E58-E58*G58</f>
        <v>1.6</v>
      </c>
      <c r="G58" s="76">
        <v>0.2</v>
      </c>
    </row>
    <row r="59" spans="1:7" ht="34.5" customHeight="1" x14ac:dyDescent="0.25">
      <c r="A59" s="197"/>
      <c r="B59" s="74" t="s">
        <v>370</v>
      </c>
      <c r="C59" s="75" t="s">
        <v>371</v>
      </c>
      <c r="D59" s="193" t="s">
        <v>13</v>
      </c>
      <c r="E59" s="75">
        <v>4</v>
      </c>
      <c r="F59" s="75">
        <f>E59-E59*G59</f>
        <v>3.2</v>
      </c>
      <c r="G59" s="76">
        <v>0.2</v>
      </c>
    </row>
    <row r="60" spans="1:7" ht="45" customHeight="1" x14ac:dyDescent="0.25">
      <c r="A60" s="197"/>
      <c r="B60" s="74" t="s">
        <v>370</v>
      </c>
      <c r="C60" s="75" t="s">
        <v>371</v>
      </c>
      <c r="D60" s="195"/>
      <c r="E60" s="75">
        <v>2</v>
      </c>
      <c r="F60" s="75">
        <f>E60-E60*G60</f>
        <v>1.6</v>
      </c>
      <c r="G60" s="76">
        <v>0.2</v>
      </c>
    </row>
    <row r="61" spans="1:7" ht="51.75" customHeight="1" x14ac:dyDescent="0.25">
      <c r="A61" s="197"/>
      <c r="B61" s="74" t="s">
        <v>372</v>
      </c>
      <c r="C61" s="75" t="s">
        <v>373</v>
      </c>
      <c r="D61" s="193" t="s">
        <v>13</v>
      </c>
      <c r="E61" s="75">
        <v>4</v>
      </c>
      <c r="F61" s="75">
        <f t="shared" ref="F61:F72" si="2">E61-E61*G61</f>
        <v>3.2</v>
      </c>
      <c r="G61" s="76">
        <v>0.2</v>
      </c>
    </row>
    <row r="62" spans="1:7" ht="55.5" customHeight="1" x14ac:dyDescent="0.25">
      <c r="A62" s="197"/>
      <c r="B62" s="74" t="s">
        <v>372</v>
      </c>
      <c r="C62" s="75" t="s">
        <v>373</v>
      </c>
      <c r="D62" s="195"/>
      <c r="E62" s="75">
        <v>2</v>
      </c>
      <c r="F62" s="75">
        <f t="shared" si="2"/>
        <v>1.6</v>
      </c>
      <c r="G62" s="76">
        <v>0.2</v>
      </c>
    </row>
    <row r="63" spans="1:7" ht="51" customHeight="1" x14ac:dyDescent="0.25">
      <c r="A63" s="197"/>
      <c r="B63" s="74" t="s">
        <v>374</v>
      </c>
      <c r="C63" s="75" t="s">
        <v>375</v>
      </c>
      <c r="D63" s="1" t="s">
        <v>10</v>
      </c>
      <c r="E63" s="75">
        <v>12</v>
      </c>
      <c r="F63" s="75">
        <f t="shared" si="2"/>
        <v>9.6</v>
      </c>
      <c r="G63" s="76">
        <v>0.2</v>
      </c>
    </row>
    <row r="64" spans="1:7" ht="52.5" customHeight="1" x14ac:dyDescent="0.25">
      <c r="A64" s="197"/>
      <c r="B64" s="74" t="s">
        <v>374</v>
      </c>
      <c r="C64" s="75" t="s">
        <v>375</v>
      </c>
      <c r="D64" s="1" t="s">
        <v>11</v>
      </c>
      <c r="E64" s="75">
        <v>8</v>
      </c>
      <c r="F64" s="75">
        <f t="shared" si="2"/>
        <v>6.4</v>
      </c>
      <c r="G64" s="76">
        <v>0.2</v>
      </c>
    </row>
    <row r="65" spans="1:7" ht="54" customHeight="1" x14ac:dyDescent="0.25">
      <c r="A65" s="197"/>
      <c r="B65" s="74" t="s">
        <v>374</v>
      </c>
      <c r="C65" s="75" t="s">
        <v>375</v>
      </c>
      <c r="D65" s="193" t="s">
        <v>13</v>
      </c>
      <c r="E65" s="75">
        <v>6</v>
      </c>
      <c r="F65" s="75">
        <f t="shared" si="2"/>
        <v>4.8</v>
      </c>
      <c r="G65" s="76">
        <v>0.2</v>
      </c>
    </row>
    <row r="66" spans="1:7" ht="53.25" customHeight="1" x14ac:dyDescent="0.25">
      <c r="A66" s="197"/>
      <c r="B66" s="74" t="s">
        <v>374</v>
      </c>
      <c r="C66" s="75" t="s">
        <v>375</v>
      </c>
      <c r="D66" s="195"/>
      <c r="E66" s="75">
        <v>4</v>
      </c>
      <c r="F66" s="75">
        <f t="shared" si="2"/>
        <v>3.2</v>
      </c>
      <c r="G66" s="76">
        <v>0.2</v>
      </c>
    </row>
    <row r="67" spans="1:7" ht="42.75" customHeight="1" x14ac:dyDescent="0.25">
      <c r="A67" s="197"/>
      <c r="B67" s="74" t="s">
        <v>376</v>
      </c>
      <c r="C67" s="75" t="s">
        <v>375</v>
      </c>
      <c r="D67" s="193" t="s">
        <v>10</v>
      </c>
      <c r="E67" s="75">
        <v>16</v>
      </c>
      <c r="F67" s="75">
        <f t="shared" si="2"/>
        <v>12.8</v>
      </c>
      <c r="G67" s="76">
        <v>0.2</v>
      </c>
    </row>
    <row r="68" spans="1:7" ht="39" customHeight="1" x14ac:dyDescent="0.25">
      <c r="A68" s="197"/>
      <c r="B68" s="74" t="s">
        <v>376</v>
      </c>
      <c r="C68" s="75" t="s">
        <v>375</v>
      </c>
      <c r="D68" s="195"/>
      <c r="E68" s="75">
        <v>12</v>
      </c>
      <c r="F68" s="75">
        <f t="shared" si="2"/>
        <v>9.6</v>
      </c>
      <c r="G68" s="76">
        <v>0.2</v>
      </c>
    </row>
    <row r="69" spans="1:7" ht="42" customHeight="1" x14ac:dyDescent="0.25">
      <c r="A69" s="197"/>
      <c r="B69" s="74" t="s">
        <v>376</v>
      </c>
      <c r="C69" s="75" t="s">
        <v>375</v>
      </c>
      <c r="D69" s="1" t="s">
        <v>11</v>
      </c>
      <c r="E69" s="75">
        <v>8</v>
      </c>
      <c r="F69" s="75">
        <f t="shared" si="2"/>
        <v>6.4</v>
      </c>
      <c r="G69" s="76">
        <v>0.2</v>
      </c>
    </row>
    <row r="70" spans="1:7" ht="42" customHeight="1" x14ac:dyDescent="0.25">
      <c r="A70" s="197"/>
      <c r="B70" s="74" t="s">
        <v>376</v>
      </c>
      <c r="C70" s="75" t="s">
        <v>375</v>
      </c>
      <c r="D70" s="1" t="s">
        <v>13</v>
      </c>
      <c r="E70" s="75">
        <v>6</v>
      </c>
      <c r="F70" s="75">
        <f t="shared" si="2"/>
        <v>4.8</v>
      </c>
      <c r="G70" s="76">
        <v>0.2</v>
      </c>
    </row>
    <row r="71" spans="1:7" ht="54" customHeight="1" x14ac:dyDescent="0.25">
      <c r="A71" s="197"/>
      <c r="B71" s="74" t="s">
        <v>377</v>
      </c>
      <c r="C71" s="75" t="s">
        <v>378</v>
      </c>
      <c r="D71" s="193" t="s">
        <v>13</v>
      </c>
      <c r="E71" s="75">
        <v>6</v>
      </c>
      <c r="F71" s="75">
        <f t="shared" si="2"/>
        <v>4.8</v>
      </c>
      <c r="G71" s="76">
        <v>0.2</v>
      </c>
    </row>
    <row r="72" spans="1:7" ht="48.75" customHeight="1" x14ac:dyDescent="0.25">
      <c r="A72" s="197"/>
      <c r="B72" s="74" t="s">
        <v>377</v>
      </c>
      <c r="C72" s="75" t="s">
        <v>378</v>
      </c>
      <c r="D72" s="195"/>
      <c r="E72" s="75">
        <v>4</v>
      </c>
      <c r="F72" s="75">
        <f t="shared" si="2"/>
        <v>3.2</v>
      </c>
      <c r="G72" s="76">
        <v>0.2</v>
      </c>
    </row>
    <row r="73" spans="1:7" x14ac:dyDescent="0.25">
      <c r="A73" s="43"/>
      <c r="B73" s="43"/>
      <c r="C73" s="43"/>
      <c r="D73" s="43"/>
      <c r="E73" s="43"/>
      <c r="F73" s="43"/>
      <c r="G73" s="43"/>
    </row>
    <row r="74" spans="1:7" ht="38.25" x14ac:dyDescent="0.25">
      <c r="A74" s="30" t="s">
        <v>0</v>
      </c>
      <c r="B74" s="30" t="s">
        <v>379</v>
      </c>
      <c r="C74" s="30" t="s">
        <v>2</v>
      </c>
      <c r="D74" s="30" t="s">
        <v>3</v>
      </c>
      <c r="E74" s="30" t="s">
        <v>4</v>
      </c>
      <c r="F74" s="30" t="s">
        <v>69</v>
      </c>
      <c r="G74" s="30" t="s">
        <v>6</v>
      </c>
    </row>
    <row r="75" spans="1:7" ht="97.5" customHeight="1" x14ac:dyDescent="0.25">
      <c r="A75" s="156" t="s">
        <v>380</v>
      </c>
      <c r="B75" s="81" t="s">
        <v>381</v>
      </c>
      <c r="C75" s="87" t="s">
        <v>382</v>
      </c>
      <c r="D75" s="91" t="s">
        <v>10</v>
      </c>
      <c r="E75" s="80">
        <v>44</v>
      </c>
      <c r="F75" s="137">
        <v>44</v>
      </c>
      <c r="G75" s="82">
        <v>0</v>
      </c>
    </row>
    <row r="76" spans="1:7" ht="112.5" customHeight="1" x14ac:dyDescent="0.25">
      <c r="A76" s="156" t="s">
        <v>383</v>
      </c>
      <c r="B76" s="83" t="s">
        <v>384</v>
      </c>
      <c r="C76" s="88" t="s">
        <v>385</v>
      </c>
      <c r="D76" s="35" t="s">
        <v>12</v>
      </c>
      <c r="E76" s="8">
        <v>5</v>
      </c>
      <c r="F76" s="75">
        <v>5</v>
      </c>
      <c r="G76" s="82">
        <v>0</v>
      </c>
    </row>
    <row r="77" spans="1:7" ht="92.25" customHeight="1" x14ac:dyDescent="0.25">
      <c r="A77" s="156" t="s">
        <v>386</v>
      </c>
      <c r="B77" s="83" t="s">
        <v>387</v>
      </c>
      <c r="C77" s="89" t="s">
        <v>388</v>
      </c>
      <c r="D77" s="35" t="s">
        <v>13</v>
      </c>
      <c r="E77" s="8">
        <v>2</v>
      </c>
      <c r="F77" s="75">
        <v>2</v>
      </c>
      <c r="G77" s="82">
        <v>0</v>
      </c>
    </row>
    <row r="78" spans="1:7" ht="93" customHeight="1" x14ac:dyDescent="0.25">
      <c r="A78" s="156" t="s">
        <v>389</v>
      </c>
      <c r="B78" s="83" t="s">
        <v>390</v>
      </c>
      <c r="C78" s="89" t="s">
        <v>391</v>
      </c>
      <c r="D78" s="35" t="s">
        <v>10</v>
      </c>
      <c r="E78" s="8">
        <v>44</v>
      </c>
      <c r="F78" s="75">
        <v>44</v>
      </c>
      <c r="G78" s="82">
        <v>0</v>
      </c>
    </row>
    <row r="79" spans="1:7" ht="120" customHeight="1" x14ac:dyDescent="0.25">
      <c r="A79" s="156" t="s">
        <v>392</v>
      </c>
      <c r="B79" s="84" t="s">
        <v>393</v>
      </c>
      <c r="C79" s="89" t="s">
        <v>394</v>
      </c>
      <c r="D79" s="35" t="s">
        <v>10</v>
      </c>
      <c r="E79" s="8">
        <v>42</v>
      </c>
      <c r="F79" s="75">
        <v>42</v>
      </c>
      <c r="G79" s="82">
        <v>0</v>
      </c>
    </row>
    <row r="80" spans="1:7" ht="135" customHeight="1" x14ac:dyDescent="0.25">
      <c r="A80" s="156" t="s">
        <v>395</v>
      </c>
      <c r="B80" s="84" t="s">
        <v>396</v>
      </c>
      <c r="C80" s="89" t="s">
        <v>397</v>
      </c>
      <c r="D80" s="35" t="s">
        <v>10</v>
      </c>
      <c r="E80" s="8">
        <v>42</v>
      </c>
      <c r="F80" s="75">
        <v>42</v>
      </c>
      <c r="G80" s="82">
        <v>0</v>
      </c>
    </row>
    <row r="81" spans="1:7" ht="120" customHeight="1" x14ac:dyDescent="0.25">
      <c r="A81" s="156" t="s">
        <v>398</v>
      </c>
      <c r="B81" s="84" t="s">
        <v>399</v>
      </c>
      <c r="C81" s="89" t="s">
        <v>400</v>
      </c>
      <c r="D81" s="35" t="s">
        <v>11</v>
      </c>
      <c r="E81" s="8">
        <v>20</v>
      </c>
      <c r="F81" s="75">
        <v>20</v>
      </c>
      <c r="G81" s="82">
        <v>0</v>
      </c>
    </row>
    <row r="82" spans="1:7" ht="114.75" x14ac:dyDescent="0.25">
      <c r="A82" s="156" t="s">
        <v>401</v>
      </c>
      <c r="B82" s="83" t="s">
        <v>402</v>
      </c>
      <c r="C82" s="89" t="s">
        <v>403</v>
      </c>
      <c r="D82" s="35" t="s">
        <v>10</v>
      </c>
      <c r="E82" s="8">
        <v>42</v>
      </c>
      <c r="F82" s="75">
        <v>42</v>
      </c>
      <c r="G82" s="82">
        <v>0</v>
      </c>
    </row>
    <row r="83" spans="1:7" ht="170.25" customHeight="1" x14ac:dyDescent="0.25">
      <c r="A83" s="156" t="s">
        <v>404</v>
      </c>
      <c r="B83" s="85" t="s">
        <v>405</v>
      </c>
      <c r="C83" s="90" t="s">
        <v>406</v>
      </c>
      <c r="D83" s="35" t="s">
        <v>79</v>
      </c>
      <c r="E83" s="8">
        <v>32</v>
      </c>
      <c r="F83" s="75">
        <v>32</v>
      </c>
      <c r="G83" s="82">
        <v>0</v>
      </c>
    </row>
    <row r="84" spans="1:7" ht="78.75" customHeight="1" x14ac:dyDescent="0.25">
      <c r="A84" s="156" t="s">
        <v>407</v>
      </c>
      <c r="B84" s="86" t="s">
        <v>408</v>
      </c>
      <c r="C84" s="90" t="s">
        <v>409</v>
      </c>
      <c r="D84" s="35" t="s">
        <v>11</v>
      </c>
      <c r="E84" s="8">
        <v>20</v>
      </c>
      <c r="F84" s="75">
        <v>20</v>
      </c>
      <c r="G84" s="82">
        <v>0</v>
      </c>
    </row>
    <row r="85" spans="1:7" ht="215.25" customHeight="1" x14ac:dyDescent="0.25">
      <c r="A85" s="156" t="s">
        <v>410</v>
      </c>
      <c r="B85" s="86" t="s">
        <v>411</v>
      </c>
      <c r="C85" s="90" t="s">
        <v>412</v>
      </c>
      <c r="D85" s="35" t="s">
        <v>11</v>
      </c>
      <c r="E85" s="8">
        <v>20</v>
      </c>
      <c r="F85" s="75">
        <v>20</v>
      </c>
      <c r="G85" s="82">
        <v>0</v>
      </c>
    </row>
    <row r="86" spans="1:7" ht="63" customHeight="1" x14ac:dyDescent="0.25">
      <c r="A86" s="156" t="s">
        <v>413</v>
      </c>
      <c r="B86" s="86" t="s">
        <v>414</v>
      </c>
      <c r="C86" s="90" t="s">
        <v>415</v>
      </c>
      <c r="D86" s="35" t="s">
        <v>11</v>
      </c>
      <c r="E86" s="8">
        <v>24</v>
      </c>
      <c r="F86" s="75">
        <v>24</v>
      </c>
      <c r="G86" s="82">
        <v>0</v>
      </c>
    </row>
    <row r="87" spans="1:7" ht="91.5" customHeight="1" x14ac:dyDescent="0.25">
      <c r="A87" s="156" t="s">
        <v>416</v>
      </c>
      <c r="B87" s="85" t="s">
        <v>1353</v>
      </c>
      <c r="C87" s="90" t="s">
        <v>415</v>
      </c>
      <c r="D87" s="35" t="s">
        <v>10</v>
      </c>
      <c r="E87" s="8">
        <v>60</v>
      </c>
      <c r="F87" s="75">
        <v>60</v>
      </c>
      <c r="G87" s="82">
        <v>0</v>
      </c>
    </row>
    <row r="88" spans="1:7" x14ac:dyDescent="0.25">
      <c r="A88" s="43"/>
      <c r="B88" s="43"/>
      <c r="C88" s="43"/>
      <c r="D88" s="43"/>
      <c r="E88" s="43"/>
      <c r="F88" s="43"/>
      <c r="G88" s="43"/>
    </row>
    <row r="89" spans="1:7" ht="38.25" x14ac:dyDescent="0.25">
      <c r="A89" s="30" t="s">
        <v>417</v>
      </c>
      <c r="B89" s="30" t="s">
        <v>379</v>
      </c>
      <c r="C89" s="30" t="s">
        <v>418</v>
      </c>
      <c r="D89" s="30" t="s">
        <v>3</v>
      </c>
      <c r="E89" s="30" t="s">
        <v>4</v>
      </c>
      <c r="F89" s="30" t="s">
        <v>69</v>
      </c>
      <c r="G89" s="30" t="s">
        <v>419</v>
      </c>
    </row>
    <row r="90" spans="1:7" ht="33.75" customHeight="1" x14ac:dyDescent="0.25">
      <c r="A90" s="156" t="s">
        <v>420</v>
      </c>
      <c r="B90" s="138" t="s">
        <v>421</v>
      </c>
      <c r="C90" s="137" t="s">
        <v>422</v>
      </c>
      <c r="D90" s="45" t="s">
        <v>423</v>
      </c>
      <c r="E90" s="137">
        <v>24</v>
      </c>
      <c r="F90" s="137">
        <v>18</v>
      </c>
      <c r="G90" s="82">
        <f>(E90-F90)/E90</f>
        <v>0.25</v>
      </c>
    </row>
    <row r="91" spans="1:7" ht="39" customHeight="1" x14ac:dyDescent="0.25">
      <c r="A91" s="156" t="s">
        <v>424</v>
      </c>
      <c r="B91" s="62" t="s">
        <v>421</v>
      </c>
      <c r="C91" s="75" t="s">
        <v>425</v>
      </c>
      <c r="D91" s="1" t="s">
        <v>423</v>
      </c>
      <c r="E91" s="75">
        <v>24</v>
      </c>
      <c r="F91" s="75">
        <v>18</v>
      </c>
      <c r="G91" s="82">
        <f t="shared" ref="G91:G105" si="3">(E91-F91)/E91</f>
        <v>0.25</v>
      </c>
    </row>
    <row r="92" spans="1:7" ht="34.5" customHeight="1" x14ac:dyDescent="0.25">
      <c r="A92" s="156" t="s">
        <v>426</v>
      </c>
      <c r="B92" s="62" t="s">
        <v>421</v>
      </c>
      <c r="C92" s="75" t="s">
        <v>427</v>
      </c>
      <c r="D92" s="1" t="s">
        <v>423</v>
      </c>
      <c r="E92" s="75">
        <v>24</v>
      </c>
      <c r="F92" s="75">
        <v>18</v>
      </c>
      <c r="G92" s="82">
        <f t="shared" si="3"/>
        <v>0.25</v>
      </c>
    </row>
    <row r="93" spans="1:7" ht="35.25" customHeight="1" x14ac:dyDescent="0.25">
      <c r="A93" s="156" t="s">
        <v>428</v>
      </c>
      <c r="B93" s="62" t="s">
        <v>421</v>
      </c>
      <c r="C93" s="75" t="s">
        <v>429</v>
      </c>
      <c r="D93" s="1" t="s">
        <v>79</v>
      </c>
      <c r="E93" s="75">
        <v>40</v>
      </c>
      <c r="F93" s="75">
        <v>30</v>
      </c>
      <c r="G93" s="82">
        <f t="shared" si="3"/>
        <v>0.25</v>
      </c>
    </row>
    <row r="94" spans="1:7" ht="33.75" customHeight="1" x14ac:dyDescent="0.25">
      <c r="A94" s="156" t="s">
        <v>430</v>
      </c>
      <c r="B94" s="62" t="s">
        <v>421</v>
      </c>
      <c r="C94" s="75" t="s">
        <v>431</v>
      </c>
      <c r="D94" s="1" t="s">
        <v>79</v>
      </c>
      <c r="E94" s="75">
        <v>40</v>
      </c>
      <c r="F94" s="75">
        <v>30</v>
      </c>
      <c r="G94" s="82">
        <f t="shared" si="3"/>
        <v>0.25</v>
      </c>
    </row>
    <row r="95" spans="1:7" ht="34.5" customHeight="1" x14ac:dyDescent="0.25">
      <c r="A95" s="156" t="s">
        <v>432</v>
      </c>
      <c r="B95" s="62" t="s">
        <v>421</v>
      </c>
      <c r="C95" s="75" t="s">
        <v>433</v>
      </c>
      <c r="D95" s="1" t="s">
        <v>79</v>
      </c>
      <c r="E95" s="75">
        <v>40</v>
      </c>
      <c r="F95" s="75">
        <v>30</v>
      </c>
      <c r="G95" s="82">
        <f t="shared" si="3"/>
        <v>0.25</v>
      </c>
    </row>
    <row r="96" spans="1:7" ht="36" customHeight="1" x14ac:dyDescent="0.25">
      <c r="A96" s="156" t="s">
        <v>434</v>
      </c>
      <c r="B96" s="62" t="s">
        <v>421</v>
      </c>
      <c r="C96" s="75" t="s">
        <v>435</v>
      </c>
      <c r="D96" s="1" t="s">
        <v>423</v>
      </c>
      <c r="E96" s="75">
        <v>24</v>
      </c>
      <c r="F96" s="75">
        <v>18</v>
      </c>
      <c r="G96" s="82">
        <f t="shared" si="3"/>
        <v>0.25</v>
      </c>
    </row>
    <row r="97" spans="1:7" ht="47.25" customHeight="1" x14ac:dyDescent="0.25">
      <c r="A97" s="156" t="s">
        <v>436</v>
      </c>
      <c r="B97" s="62" t="s">
        <v>421</v>
      </c>
      <c r="C97" s="75" t="s">
        <v>437</v>
      </c>
      <c r="D97" s="1" t="s">
        <v>79</v>
      </c>
      <c r="E97" s="75">
        <v>40</v>
      </c>
      <c r="F97" s="75">
        <v>30</v>
      </c>
      <c r="G97" s="82">
        <f t="shared" si="3"/>
        <v>0.25</v>
      </c>
    </row>
    <row r="98" spans="1:7" ht="32.25" customHeight="1" x14ac:dyDescent="0.25">
      <c r="A98" s="156" t="s">
        <v>438</v>
      </c>
      <c r="B98" s="62" t="s">
        <v>421</v>
      </c>
      <c r="C98" s="75" t="s">
        <v>439</v>
      </c>
      <c r="D98" s="1" t="s">
        <v>423</v>
      </c>
      <c r="E98" s="75">
        <v>24</v>
      </c>
      <c r="F98" s="75">
        <v>18</v>
      </c>
      <c r="G98" s="82">
        <f t="shared" si="3"/>
        <v>0.25</v>
      </c>
    </row>
    <row r="99" spans="1:7" ht="45.75" customHeight="1" x14ac:dyDescent="0.25">
      <c r="A99" s="156" t="s">
        <v>440</v>
      </c>
      <c r="B99" s="62" t="s">
        <v>421</v>
      </c>
      <c r="C99" s="75" t="s">
        <v>441</v>
      </c>
      <c r="D99" s="1" t="s">
        <v>79</v>
      </c>
      <c r="E99" s="75">
        <v>40</v>
      </c>
      <c r="F99" s="75">
        <v>30</v>
      </c>
      <c r="G99" s="82">
        <f t="shared" si="3"/>
        <v>0.25</v>
      </c>
    </row>
    <row r="100" spans="1:7" ht="33" customHeight="1" x14ac:dyDescent="0.25">
      <c r="A100" s="156" t="s">
        <v>440</v>
      </c>
      <c r="B100" s="62" t="s">
        <v>421</v>
      </c>
      <c r="C100" s="75" t="s">
        <v>442</v>
      </c>
      <c r="D100" s="1" t="s">
        <v>423</v>
      </c>
      <c r="E100" s="75">
        <v>24</v>
      </c>
      <c r="F100" s="75">
        <v>18</v>
      </c>
      <c r="G100" s="82">
        <f t="shared" si="3"/>
        <v>0.25</v>
      </c>
    </row>
    <row r="101" spans="1:7" ht="38.25" customHeight="1" x14ac:dyDescent="0.25">
      <c r="A101" s="156" t="s">
        <v>443</v>
      </c>
      <c r="B101" s="62" t="s">
        <v>444</v>
      </c>
      <c r="C101" s="75" t="s">
        <v>445</v>
      </c>
      <c r="D101" s="1" t="s">
        <v>423</v>
      </c>
      <c r="E101" s="75">
        <v>24</v>
      </c>
      <c r="F101" s="75">
        <v>18</v>
      </c>
      <c r="G101" s="82">
        <f t="shared" si="3"/>
        <v>0.25</v>
      </c>
    </row>
    <row r="102" spans="1:7" ht="35.25" customHeight="1" x14ac:dyDescent="0.25">
      <c r="A102" s="156" t="s">
        <v>446</v>
      </c>
      <c r="B102" s="62" t="s">
        <v>444</v>
      </c>
      <c r="C102" s="75" t="s">
        <v>447</v>
      </c>
      <c r="D102" s="1" t="s">
        <v>423</v>
      </c>
      <c r="E102" s="75">
        <v>24</v>
      </c>
      <c r="F102" s="75">
        <v>18</v>
      </c>
      <c r="G102" s="82">
        <f t="shared" si="3"/>
        <v>0.25</v>
      </c>
    </row>
    <row r="103" spans="1:7" ht="44.25" customHeight="1" x14ac:dyDescent="0.25">
      <c r="A103" s="156" t="s">
        <v>448</v>
      </c>
      <c r="B103" s="62" t="s">
        <v>444</v>
      </c>
      <c r="C103" s="75" t="s">
        <v>449</v>
      </c>
      <c r="D103" s="1" t="s">
        <v>423</v>
      </c>
      <c r="E103" s="75">
        <v>24</v>
      </c>
      <c r="F103" s="75">
        <v>18</v>
      </c>
      <c r="G103" s="82">
        <f t="shared" si="3"/>
        <v>0.25</v>
      </c>
    </row>
    <row r="104" spans="1:7" ht="33.75" customHeight="1" x14ac:dyDescent="0.25">
      <c r="A104" s="156" t="s">
        <v>450</v>
      </c>
      <c r="B104" s="62" t="s">
        <v>444</v>
      </c>
      <c r="C104" s="75" t="s">
        <v>451</v>
      </c>
      <c r="D104" s="1" t="s">
        <v>423</v>
      </c>
      <c r="E104" s="75">
        <v>24</v>
      </c>
      <c r="F104" s="75">
        <v>18</v>
      </c>
      <c r="G104" s="82">
        <f t="shared" si="3"/>
        <v>0.25</v>
      </c>
    </row>
    <row r="105" spans="1:7" ht="39" customHeight="1" x14ac:dyDescent="0.25">
      <c r="A105" s="156" t="s">
        <v>452</v>
      </c>
      <c r="B105" s="62" t="s">
        <v>444</v>
      </c>
      <c r="C105" s="75" t="s">
        <v>442</v>
      </c>
      <c r="D105" s="1" t="s">
        <v>423</v>
      </c>
      <c r="E105" s="75">
        <v>24</v>
      </c>
      <c r="F105" s="75">
        <v>18</v>
      </c>
      <c r="G105" s="82">
        <f t="shared" si="3"/>
        <v>0.25</v>
      </c>
    </row>
    <row r="106" spans="1:7" x14ac:dyDescent="0.25">
      <c r="A106" s="198" t="s">
        <v>453</v>
      </c>
      <c r="B106" s="198"/>
      <c r="C106" s="198"/>
      <c r="D106" s="198"/>
      <c r="E106" s="198"/>
      <c r="F106" s="198"/>
      <c r="G106" s="198"/>
    </row>
    <row r="107" spans="1:7" x14ac:dyDescent="0.25">
      <c r="A107" s="43"/>
      <c r="B107" s="43"/>
      <c r="C107" s="43"/>
      <c r="D107" s="43"/>
      <c r="E107" s="43"/>
      <c r="F107" s="43"/>
      <c r="G107" s="43"/>
    </row>
    <row r="108" spans="1:7" ht="38.25" x14ac:dyDescent="0.25">
      <c r="A108" s="94" t="s">
        <v>0</v>
      </c>
      <c r="B108" s="94" t="s">
        <v>454</v>
      </c>
      <c r="C108" s="94" t="s">
        <v>2</v>
      </c>
      <c r="D108" s="94" t="s">
        <v>3</v>
      </c>
      <c r="E108" s="94" t="s">
        <v>4</v>
      </c>
      <c r="F108" s="94" t="s">
        <v>455</v>
      </c>
      <c r="G108" s="94" t="s">
        <v>6</v>
      </c>
    </row>
    <row r="109" spans="1:7" ht="18" customHeight="1" x14ac:dyDescent="0.25">
      <c r="A109" s="191"/>
      <c r="B109" s="199" t="s">
        <v>457</v>
      </c>
      <c r="C109" s="200"/>
      <c r="D109" s="200"/>
      <c r="E109" s="200"/>
      <c r="F109" s="200"/>
      <c r="G109" s="201"/>
    </row>
    <row r="110" spans="1:7" ht="15" customHeight="1" x14ac:dyDescent="0.25">
      <c r="A110" s="192"/>
      <c r="B110" s="202"/>
      <c r="C110" s="203"/>
      <c r="D110" s="203"/>
      <c r="E110" s="203"/>
      <c r="F110" s="203"/>
      <c r="G110" s="204"/>
    </row>
    <row r="111" spans="1:7" ht="6" customHeight="1" x14ac:dyDescent="0.25">
      <c r="A111" s="192"/>
      <c r="B111" s="202"/>
      <c r="C111" s="203"/>
      <c r="D111" s="203"/>
      <c r="E111" s="203"/>
      <c r="F111" s="203"/>
      <c r="G111" s="204"/>
    </row>
    <row r="112" spans="1:7" ht="12.75" hidden="1" customHeight="1" x14ac:dyDescent="0.25">
      <c r="A112" s="192"/>
      <c r="B112" s="202"/>
      <c r="C112" s="203"/>
      <c r="D112" s="203"/>
      <c r="E112" s="203"/>
      <c r="F112" s="203"/>
      <c r="G112" s="204"/>
    </row>
    <row r="113" spans="1:7" ht="18" hidden="1" customHeight="1" x14ac:dyDescent="0.25">
      <c r="A113" s="192"/>
      <c r="B113" s="202"/>
      <c r="C113" s="203"/>
      <c r="D113" s="203"/>
      <c r="E113" s="203"/>
      <c r="F113" s="203"/>
      <c r="G113" s="204"/>
    </row>
    <row r="114" spans="1:7" ht="6.75" hidden="1" customHeight="1" x14ac:dyDescent="0.25">
      <c r="A114" s="192"/>
      <c r="B114" s="202"/>
      <c r="C114" s="203"/>
      <c r="D114" s="203"/>
      <c r="E114" s="203"/>
      <c r="F114" s="203"/>
      <c r="G114" s="204"/>
    </row>
    <row r="115" spans="1:7" ht="18" hidden="1" customHeight="1" x14ac:dyDescent="0.25">
      <c r="A115" s="192"/>
      <c r="B115" s="202"/>
      <c r="C115" s="203"/>
      <c r="D115" s="203"/>
      <c r="E115" s="203"/>
      <c r="F115" s="203"/>
      <c r="G115" s="204"/>
    </row>
    <row r="116" spans="1:7" ht="15" hidden="1" customHeight="1" x14ac:dyDescent="0.25">
      <c r="A116" s="192"/>
      <c r="B116" s="202"/>
      <c r="C116" s="203"/>
      <c r="D116" s="203"/>
      <c r="E116" s="203"/>
      <c r="F116" s="203"/>
      <c r="G116" s="204"/>
    </row>
    <row r="117" spans="1:7" ht="10.5" hidden="1" customHeight="1" x14ac:dyDescent="0.25">
      <c r="A117" s="192"/>
      <c r="B117" s="202"/>
      <c r="C117" s="203"/>
      <c r="D117" s="203"/>
      <c r="E117" s="203"/>
      <c r="F117" s="203"/>
      <c r="G117" s="204"/>
    </row>
    <row r="118" spans="1:7" ht="15" hidden="1" customHeight="1" x14ac:dyDescent="0.25">
      <c r="A118" s="192"/>
      <c r="B118" s="202"/>
      <c r="C118" s="203"/>
      <c r="D118" s="203"/>
      <c r="E118" s="203"/>
      <c r="F118" s="203"/>
      <c r="G118" s="204"/>
    </row>
    <row r="119" spans="1:7" ht="18" hidden="1" customHeight="1" x14ac:dyDescent="0.25">
      <c r="A119" s="192"/>
      <c r="B119" s="202"/>
      <c r="C119" s="203"/>
      <c r="D119" s="203"/>
      <c r="E119" s="203"/>
      <c r="F119" s="203"/>
      <c r="G119" s="204"/>
    </row>
    <row r="120" spans="1:7" ht="15" hidden="1" customHeight="1" x14ac:dyDescent="0.25">
      <c r="A120" s="192"/>
      <c r="B120" s="202"/>
      <c r="C120" s="203"/>
      <c r="D120" s="203"/>
      <c r="E120" s="203"/>
      <c r="F120" s="203"/>
      <c r="G120" s="204"/>
    </row>
    <row r="121" spans="1:7" ht="18" hidden="1" customHeight="1" x14ac:dyDescent="0.25">
      <c r="A121" s="192"/>
      <c r="B121" s="202"/>
      <c r="C121" s="203"/>
      <c r="D121" s="203"/>
      <c r="E121" s="203"/>
      <c r="F121" s="203"/>
      <c r="G121" s="204"/>
    </row>
    <row r="122" spans="1:7" ht="15" hidden="1" customHeight="1" x14ac:dyDescent="0.25">
      <c r="A122" s="192"/>
      <c r="B122" s="202"/>
      <c r="C122" s="203"/>
      <c r="D122" s="203"/>
      <c r="E122" s="203"/>
      <c r="F122" s="203"/>
      <c r="G122" s="204"/>
    </row>
    <row r="123" spans="1:7" ht="18" hidden="1" customHeight="1" x14ac:dyDescent="0.25">
      <c r="A123" s="192"/>
      <c r="B123" s="202"/>
      <c r="C123" s="203"/>
      <c r="D123" s="203"/>
      <c r="E123" s="203"/>
      <c r="F123" s="203"/>
      <c r="G123" s="204"/>
    </row>
    <row r="124" spans="1:7" ht="15" hidden="1" customHeight="1" x14ac:dyDescent="0.25">
      <c r="A124" s="192"/>
      <c r="B124" s="202"/>
      <c r="C124" s="203"/>
      <c r="D124" s="203"/>
      <c r="E124" s="203"/>
      <c r="F124" s="203"/>
      <c r="G124" s="204"/>
    </row>
    <row r="125" spans="1:7" ht="18" hidden="1" customHeight="1" x14ac:dyDescent="0.25">
      <c r="A125" s="192"/>
      <c r="B125" s="202"/>
      <c r="C125" s="203"/>
      <c r="D125" s="203"/>
      <c r="E125" s="203"/>
      <c r="F125" s="203"/>
      <c r="G125" s="204"/>
    </row>
    <row r="126" spans="1:7" ht="15" hidden="1" customHeight="1" x14ac:dyDescent="0.25">
      <c r="A126" s="192"/>
      <c r="B126" s="202"/>
      <c r="C126" s="203"/>
      <c r="D126" s="203"/>
      <c r="E126" s="203"/>
      <c r="F126" s="203"/>
      <c r="G126" s="204"/>
    </row>
    <row r="127" spans="1:7" ht="15" hidden="1" customHeight="1" x14ac:dyDescent="0.25">
      <c r="A127" s="192"/>
      <c r="B127" s="202"/>
      <c r="C127" s="203"/>
      <c r="D127" s="203"/>
      <c r="E127" s="203"/>
      <c r="F127" s="203"/>
      <c r="G127" s="204"/>
    </row>
    <row r="128" spans="1:7" ht="15" hidden="1" customHeight="1" x14ac:dyDescent="0.25">
      <c r="A128" s="192"/>
      <c r="B128" s="202"/>
      <c r="C128" s="203"/>
      <c r="D128" s="203"/>
      <c r="E128" s="203"/>
      <c r="F128" s="203"/>
      <c r="G128" s="204"/>
    </row>
    <row r="129" spans="1:7" ht="18" hidden="1" customHeight="1" x14ac:dyDescent="0.25">
      <c r="A129" s="192"/>
      <c r="B129" s="202"/>
      <c r="C129" s="203"/>
      <c r="D129" s="203"/>
      <c r="E129" s="203"/>
      <c r="F129" s="203"/>
      <c r="G129" s="204"/>
    </row>
    <row r="130" spans="1:7" ht="15" hidden="1" customHeight="1" x14ac:dyDescent="0.25">
      <c r="A130" s="192"/>
      <c r="B130" s="202"/>
      <c r="C130" s="203"/>
      <c r="D130" s="203"/>
      <c r="E130" s="203"/>
      <c r="F130" s="203"/>
      <c r="G130" s="204"/>
    </row>
    <row r="131" spans="1:7" ht="18" hidden="1" customHeight="1" x14ac:dyDescent="0.25">
      <c r="A131" s="192"/>
      <c r="B131" s="202"/>
      <c r="C131" s="203"/>
      <c r="D131" s="203"/>
      <c r="E131" s="203"/>
      <c r="F131" s="203"/>
      <c r="G131" s="204"/>
    </row>
    <row r="132" spans="1:7" ht="15" hidden="1" customHeight="1" x14ac:dyDescent="0.25">
      <c r="A132" s="192"/>
      <c r="B132" s="202"/>
      <c r="C132" s="203"/>
      <c r="D132" s="203"/>
      <c r="E132" s="203"/>
      <c r="F132" s="203"/>
      <c r="G132" s="204"/>
    </row>
    <row r="133" spans="1:7" ht="18" hidden="1" customHeight="1" x14ac:dyDescent="0.25">
      <c r="A133" s="192"/>
      <c r="B133" s="202"/>
      <c r="C133" s="203"/>
      <c r="D133" s="203"/>
      <c r="E133" s="203"/>
      <c r="F133" s="203"/>
      <c r="G133" s="204"/>
    </row>
    <row r="134" spans="1:7" ht="15" hidden="1" customHeight="1" x14ac:dyDescent="0.25">
      <c r="A134" s="192"/>
      <c r="B134" s="205"/>
      <c r="C134" s="206"/>
      <c r="D134" s="206"/>
      <c r="E134" s="206"/>
      <c r="F134" s="206"/>
      <c r="G134" s="207"/>
    </row>
    <row r="135" spans="1:7" ht="35.25" customHeight="1" x14ac:dyDescent="0.25">
      <c r="A135" s="192"/>
      <c r="B135" s="93" t="s">
        <v>458</v>
      </c>
      <c r="C135" s="92" t="s">
        <v>459</v>
      </c>
      <c r="D135" s="96" t="s">
        <v>12</v>
      </c>
      <c r="E135" s="92" t="s">
        <v>460</v>
      </c>
      <c r="F135" s="92" t="s">
        <v>461</v>
      </c>
      <c r="G135" s="95">
        <v>0.5</v>
      </c>
    </row>
    <row r="136" spans="1:7" ht="44.25" customHeight="1" x14ac:dyDescent="0.25">
      <c r="A136" s="192"/>
      <c r="B136" s="93" t="s">
        <v>462</v>
      </c>
      <c r="C136" s="92" t="s">
        <v>459</v>
      </c>
      <c r="D136" s="96" t="s">
        <v>12</v>
      </c>
      <c r="E136" s="92" t="s">
        <v>460</v>
      </c>
      <c r="F136" s="92" t="s">
        <v>461</v>
      </c>
      <c r="G136" s="95">
        <v>0.5</v>
      </c>
    </row>
    <row r="137" spans="1:7" ht="33" customHeight="1" x14ac:dyDescent="0.25">
      <c r="A137" s="192"/>
      <c r="B137" s="93" t="s">
        <v>463</v>
      </c>
      <c r="C137" s="92" t="s">
        <v>459</v>
      </c>
      <c r="D137" s="96" t="s">
        <v>13</v>
      </c>
      <c r="E137" s="92" t="s">
        <v>461</v>
      </c>
      <c r="F137" s="92" t="s">
        <v>464</v>
      </c>
      <c r="G137" s="95">
        <v>0.75</v>
      </c>
    </row>
    <row r="138" spans="1:7" ht="32.25" customHeight="1" x14ac:dyDescent="0.25">
      <c r="A138" s="208" t="s">
        <v>465</v>
      </c>
      <c r="B138" s="209"/>
      <c r="C138" s="209"/>
      <c r="D138" s="209"/>
      <c r="E138" s="209"/>
      <c r="F138" s="209"/>
      <c r="G138" s="210"/>
    </row>
    <row r="139" spans="1:7" ht="27" customHeight="1" x14ac:dyDescent="0.25">
      <c r="A139" s="192" t="s">
        <v>456</v>
      </c>
      <c r="B139" s="93" t="s">
        <v>466</v>
      </c>
      <c r="C139" s="92" t="s">
        <v>467</v>
      </c>
      <c r="D139" s="96" t="s">
        <v>10</v>
      </c>
      <c r="E139" s="92" t="s">
        <v>468</v>
      </c>
      <c r="F139" s="92" t="s">
        <v>469</v>
      </c>
      <c r="G139" s="95">
        <v>0.5</v>
      </c>
    </row>
    <row r="140" spans="1:7" ht="34.5" customHeight="1" x14ac:dyDescent="0.25">
      <c r="A140" s="218"/>
      <c r="B140" s="93" t="s">
        <v>470</v>
      </c>
      <c r="C140" s="92" t="s">
        <v>471</v>
      </c>
      <c r="D140" s="96" t="s">
        <v>12</v>
      </c>
      <c r="E140" s="92" t="s">
        <v>460</v>
      </c>
      <c r="F140" s="92" t="s">
        <v>461</v>
      </c>
      <c r="G140" s="95">
        <v>0.5</v>
      </c>
    </row>
    <row r="141" spans="1:7" ht="29.25" customHeight="1" x14ac:dyDescent="0.25">
      <c r="A141" s="218"/>
      <c r="B141" s="93" t="s">
        <v>472</v>
      </c>
      <c r="C141" s="92" t="s">
        <v>473</v>
      </c>
      <c r="D141" s="96" t="s">
        <v>10</v>
      </c>
      <c r="E141" s="92" t="s">
        <v>474</v>
      </c>
      <c r="F141" s="92" t="s">
        <v>469</v>
      </c>
      <c r="G141" s="95">
        <v>0.5</v>
      </c>
    </row>
    <row r="142" spans="1:7" ht="48.75" customHeight="1" x14ac:dyDescent="0.25">
      <c r="A142" s="218"/>
      <c r="B142" s="93" t="s">
        <v>475</v>
      </c>
      <c r="C142" s="92" t="s">
        <v>471</v>
      </c>
      <c r="D142" s="96" t="s">
        <v>13</v>
      </c>
      <c r="E142" s="92" t="s">
        <v>461</v>
      </c>
      <c r="F142" s="92" t="s">
        <v>464</v>
      </c>
      <c r="G142" s="95">
        <v>0.75</v>
      </c>
    </row>
    <row r="143" spans="1:7" ht="34.5" customHeight="1" x14ac:dyDescent="0.25">
      <c r="A143" s="218"/>
      <c r="B143" s="93" t="s">
        <v>476</v>
      </c>
      <c r="C143" s="92" t="s">
        <v>373</v>
      </c>
      <c r="D143" s="96" t="s">
        <v>12</v>
      </c>
      <c r="E143" s="92" t="s">
        <v>460</v>
      </c>
      <c r="F143" s="92" t="s">
        <v>461</v>
      </c>
      <c r="G143" s="95">
        <v>0.5</v>
      </c>
    </row>
    <row r="144" spans="1:7" ht="35.25" customHeight="1" x14ac:dyDescent="0.25">
      <c r="A144" s="208" t="s">
        <v>477</v>
      </c>
      <c r="B144" s="211"/>
      <c r="C144" s="211"/>
      <c r="D144" s="211"/>
      <c r="E144" s="211"/>
      <c r="F144" s="211"/>
      <c r="G144" s="212"/>
    </row>
    <row r="145" spans="1:7" ht="42.75" customHeight="1" x14ac:dyDescent="0.25">
      <c r="A145" s="192"/>
      <c r="B145" s="93" t="s">
        <v>478</v>
      </c>
      <c r="C145" s="92" t="s">
        <v>479</v>
      </c>
      <c r="D145" s="96" t="s">
        <v>12</v>
      </c>
      <c r="E145" s="92" t="s">
        <v>460</v>
      </c>
      <c r="F145" s="92" t="s">
        <v>461</v>
      </c>
      <c r="G145" s="95">
        <v>0.5</v>
      </c>
    </row>
    <row r="146" spans="1:7" ht="40.5" customHeight="1" x14ac:dyDescent="0.25">
      <c r="A146" s="218"/>
      <c r="B146" s="93" t="s">
        <v>480</v>
      </c>
      <c r="C146" s="92" t="s">
        <v>481</v>
      </c>
      <c r="D146" s="96" t="s">
        <v>10</v>
      </c>
      <c r="E146" s="92" t="s">
        <v>468</v>
      </c>
      <c r="F146" s="92" t="s">
        <v>469</v>
      </c>
      <c r="G146" s="95">
        <v>0.5</v>
      </c>
    </row>
    <row r="147" spans="1:7" ht="40.5" customHeight="1" x14ac:dyDescent="0.25">
      <c r="A147" s="218"/>
      <c r="B147" s="93" t="s">
        <v>482</v>
      </c>
      <c r="C147" s="92" t="s">
        <v>483</v>
      </c>
      <c r="D147" s="96" t="s">
        <v>10</v>
      </c>
      <c r="E147" s="92" t="s">
        <v>468</v>
      </c>
      <c r="F147" s="92" t="s">
        <v>469</v>
      </c>
      <c r="G147" s="95">
        <v>0.5</v>
      </c>
    </row>
    <row r="148" spans="1:7" ht="43.5" customHeight="1" x14ac:dyDescent="0.25">
      <c r="A148" s="218"/>
      <c r="B148" s="93" t="s">
        <v>484</v>
      </c>
      <c r="C148" s="92" t="s">
        <v>473</v>
      </c>
      <c r="D148" s="96" t="s">
        <v>79</v>
      </c>
      <c r="E148" s="92" t="s">
        <v>485</v>
      </c>
      <c r="F148" s="92" t="s">
        <v>486</v>
      </c>
      <c r="G148" s="95">
        <v>0.75</v>
      </c>
    </row>
    <row r="149" spans="1:7" ht="33" customHeight="1" x14ac:dyDescent="0.25">
      <c r="A149" s="213" t="s">
        <v>491</v>
      </c>
      <c r="B149" s="214"/>
      <c r="C149" s="214"/>
      <c r="D149" s="214"/>
      <c r="E149" s="214"/>
      <c r="F149" s="214"/>
      <c r="G149" s="215"/>
    </row>
    <row r="150" spans="1:7" ht="59.25" customHeight="1" x14ac:dyDescent="0.25">
      <c r="A150" s="216"/>
      <c r="B150" s="93" t="s">
        <v>487</v>
      </c>
      <c r="C150" s="92" t="s">
        <v>467</v>
      </c>
      <c r="D150" s="96" t="s">
        <v>13</v>
      </c>
      <c r="E150" s="92" t="s">
        <v>488</v>
      </c>
      <c r="F150" s="92" t="s">
        <v>488</v>
      </c>
      <c r="G150" s="92" t="s">
        <v>488</v>
      </c>
    </row>
    <row r="151" spans="1:7" ht="23.25" customHeight="1" x14ac:dyDescent="0.25">
      <c r="A151" s="217"/>
      <c r="B151" s="93" t="s">
        <v>489</v>
      </c>
      <c r="C151" s="92" t="s">
        <v>490</v>
      </c>
      <c r="D151" s="96" t="s">
        <v>10</v>
      </c>
      <c r="E151" s="92" t="s">
        <v>468</v>
      </c>
      <c r="F151" s="92" t="s">
        <v>485</v>
      </c>
      <c r="G151" s="95">
        <v>0.5</v>
      </c>
    </row>
    <row r="152" spans="1:7" x14ac:dyDescent="0.25">
      <c r="A152" s="43"/>
      <c r="B152" s="43"/>
      <c r="C152" s="43"/>
      <c r="D152" s="43"/>
      <c r="E152" s="43"/>
      <c r="F152" s="43"/>
      <c r="G152" s="43"/>
    </row>
    <row r="153" spans="1:7" ht="38.25" x14ac:dyDescent="0.25">
      <c r="A153" s="94" t="s">
        <v>0</v>
      </c>
      <c r="B153" s="94" t="s">
        <v>1</v>
      </c>
      <c r="C153" s="94" t="s">
        <v>2</v>
      </c>
      <c r="D153" s="94" t="s">
        <v>3</v>
      </c>
      <c r="E153" s="94" t="s">
        <v>4</v>
      </c>
      <c r="F153" s="94" t="s">
        <v>69</v>
      </c>
      <c r="G153" s="94" t="s">
        <v>6</v>
      </c>
    </row>
    <row r="154" spans="1:7" ht="25.5" customHeight="1" x14ac:dyDescent="0.25">
      <c r="A154" s="191" t="s">
        <v>1354</v>
      </c>
      <c r="B154" s="223" t="s">
        <v>492</v>
      </c>
      <c r="C154" s="224"/>
      <c r="D154" s="224"/>
      <c r="E154" s="224"/>
      <c r="F154" s="224"/>
      <c r="G154" s="225"/>
    </row>
    <row r="155" spans="1:7" ht="36" customHeight="1" x14ac:dyDescent="0.25">
      <c r="A155" s="192"/>
      <c r="B155" s="99" t="s">
        <v>458</v>
      </c>
      <c r="C155" s="92" t="s">
        <v>459</v>
      </c>
      <c r="D155" s="96" t="s">
        <v>12</v>
      </c>
      <c r="E155" s="92">
        <v>8</v>
      </c>
      <c r="F155" s="92">
        <v>4</v>
      </c>
      <c r="G155" s="95">
        <v>0.5</v>
      </c>
    </row>
    <row r="156" spans="1:7" ht="38.25" customHeight="1" x14ac:dyDescent="0.25">
      <c r="A156" s="192"/>
      <c r="B156" s="98" t="s">
        <v>463</v>
      </c>
      <c r="C156" s="101" t="s">
        <v>459</v>
      </c>
      <c r="D156" s="102" t="s">
        <v>13</v>
      </c>
      <c r="E156" s="101">
        <v>4</v>
      </c>
      <c r="F156" s="101">
        <v>1</v>
      </c>
      <c r="G156" s="157">
        <v>0.75</v>
      </c>
    </row>
    <row r="157" spans="1:7" ht="43.5" customHeight="1" x14ac:dyDescent="0.25">
      <c r="A157" s="213"/>
      <c r="B157" s="214" t="s">
        <v>493</v>
      </c>
      <c r="C157" s="214"/>
      <c r="D157" s="214"/>
      <c r="E157" s="214"/>
      <c r="F157" s="214"/>
      <c r="G157" s="214"/>
    </row>
    <row r="158" spans="1:7" ht="34.5" customHeight="1" x14ac:dyDescent="0.25">
      <c r="A158" s="192"/>
      <c r="B158" s="100" t="s">
        <v>470</v>
      </c>
      <c r="C158" s="97" t="s">
        <v>471</v>
      </c>
      <c r="D158" s="103" t="s">
        <v>12</v>
      </c>
      <c r="E158" s="97">
        <v>8</v>
      </c>
      <c r="F158" s="97">
        <v>4</v>
      </c>
      <c r="G158" s="158">
        <v>0.5</v>
      </c>
    </row>
    <row r="159" spans="1:7" ht="28.5" customHeight="1" x14ac:dyDescent="0.25">
      <c r="A159" s="192"/>
      <c r="B159" s="99" t="s">
        <v>472</v>
      </c>
      <c r="C159" s="92" t="s">
        <v>473</v>
      </c>
      <c r="D159" s="96" t="s">
        <v>10</v>
      </c>
      <c r="E159" s="92">
        <v>40</v>
      </c>
      <c r="F159" s="92">
        <v>20</v>
      </c>
      <c r="G159" s="95">
        <v>0.5</v>
      </c>
    </row>
    <row r="160" spans="1:7" ht="50.25" customHeight="1" x14ac:dyDescent="0.25">
      <c r="A160" s="192"/>
      <c r="B160" s="99" t="s">
        <v>475</v>
      </c>
      <c r="C160" s="92" t="s">
        <v>471</v>
      </c>
      <c r="D160" s="96" t="s">
        <v>13</v>
      </c>
      <c r="E160" s="92">
        <v>4</v>
      </c>
      <c r="F160" s="92">
        <v>1</v>
      </c>
      <c r="G160" s="95">
        <v>0.75</v>
      </c>
    </row>
    <row r="161" spans="1:7" ht="41.25" customHeight="1" x14ac:dyDescent="0.25">
      <c r="A161" s="192"/>
      <c r="B161" s="99" t="s">
        <v>476</v>
      </c>
      <c r="C161" s="92" t="s">
        <v>373</v>
      </c>
      <c r="D161" s="96" t="s">
        <v>12</v>
      </c>
      <c r="E161" s="92">
        <v>8</v>
      </c>
      <c r="F161" s="92">
        <v>4</v>
      </c>
      <c r="G161" s="95">
        <v>0.5</v>
      </c>
    </row>
    <row r="162" spans="1:7" ht="63" customHeight="1" x14ac:dyDescent="0.25">
      <c r="A162" s="192"/>
      <c r="B162" s="99" t="s">
        <v>494</v>
      </c>
      <c r="C162" s="92" t="s">
        <v>495</v>
      </c>
      <c r="D162" s="96" t="s">
        <v>13</v>
      </c>
      <c r="E162" s="92">
        <v>1</v>
      </c>
      <c r="F162" s="92">
        <v>0.5</v>
      </c>
      <c r="G162" s="95">
        <v>0.5</v>
      </c>
    </row>
    <row r="163" spans="1:7" ht="37.5" customHeight="1" x14ac:dyDescent="0.25">
      <c r="A163" s="192"/>
      <c r="B163" s="98" t="s">
        <v>496</v>
      </c>
      <c r="C163" s="101" t="s">
        <v>459</v>
      </c>
      <c r="D163" s="102" t="s">
        <v>12</v>
      </c>
      <c r="E163" s="101">
        <v>2</v>
      </c>
      <c r="F163" s="101">
        <v>1</v>
      </c>
      <c r="G163" s="157">
        <v>0.5</v>
      </c>
    </row>
    <row r="164" spans="1:7" ht="28.5" customHeight="1" x14ac:dyDescent="0.25">
      <c r="A164" s="213"/>
      <c r="B164" s="214" t="s">
        <v>477</v>
      </c>
      <c r="C164" s="214"/>
      <c r="D164" s="214"/>
      <c r="E164" s="214"/>
      <c r="F164" s="214"/>
      <c r="G164" s="214"/>
    </row>
    <row r="165" spans="1:7" ht="38.25" customHeight="1" x14ac:dyDescent="0.25">
      <c r="A165" s="192"/>
      <c r="B165" s="100" t="s">
        <v>478</v>
      </c>
      <c r="C165" s="97" t="s">
        <v>497</v>
      </c>
      <c r="D165" s="103" t="s">
        <v>79</v>
      </c>
      <c r="E165" s="97">
        <v>25</v>
      </c>
      <c r="F165" s="97">
        <v>16.3</v>
      </c>
      <c r="G165" s="158">
        <v>0.35</v>
      </c>
    </row>
    <row r="166" spans="1:7" ht="39.75" customHeight="1" x14ac:dyDescent="0.25">
      <c r="A166" s="192"/>
      <c r="B166" s="99" t="s">
        <v>480</v>
      </c>
      <c r="C166" s="92" t="s">
        <v>498</v>
      </c>
      <c r="D166" s="96" t="s">
        <v>10</v>
      </c>
      <c r="E166" s="92">
        <v>40</v>
      </c>
      <c r="F166" s="92">
        <v>30</v>
      </c>
      <c r="G166" s="95">
        <v>0.25</v>
      </c>
    </row>
    <row r="167" spans="1:7" ht="33" customHeight="1" x14ac:dyDescent="0.25">
      <c r="A167" s="192"/>
      <c r="B167" s="99" t="s">
        <v>499</v>
      </c>
      <c r="C167" s="92" t="s">
        <v>500</v>
      </c>
      <c r="D167" s="96" t="s">
        <v>12</v>
      </c>
      <c r="E167" s="92">
        <v>8</v>
      </c>
      <c r="F167" s="92">
        <v>6</v>
      </c>
      <c r="G167" s="95">
        <v>0.25</v>
      </c>
    </row>
    <row r="168" spans="1:7" ht="35.25" customHeight="1" x14ac:dyDescent="0.25">
      <c r="A168" s="192"/>
      <c r="B168" s="99" t="s">
        <v>501</v>
      </c>
      <c r="C168" s="92" t="s">
        <v>502</v>
      </c>
      <c r="D168" s="96" t="s">
        <v>10</v>
      </c>
      <c r="E168" s="92">
        <v>40</v>
      </c>
      <c r="F168" s="92">
        <v>30</v>
      </c>
      <c r="G168" s="95">
        <v>0.25</v>
      </c>
    </row>
    <row r="169" spans="1:7" ht="41.25" customHeight="1" x14ac:dyDescent="0.25">
      <c r="A169" s="192"/>
      <c r="B169" s="98" t="s">
        <v>484</v>
      </c>
      <c r="C169" s="101" t="s">
        <v>473</v>
      </c>
      <c r="D169" s="102" t="s">
        <v>79</v>
      </c>
      <c r="E169" s="101">
        <v>24</v>
      </c>
      <c r="F169" s="101">
        <v>8</v>
      </c>
      <c r="G169" s="157">
        <v>0.75</v>
      </c>
    </row>
    <row r="170" spans="1:7" ht="30.75" customHeight="1" x14ac:dyDescent="0.25">
      <c r="A170" s="213"/>
      <c r="B170" s="214" t="s">
        <v>503</v>
      </c>
      <c r="C170" s="214"/>
      <c r="D170" s="214"/>
      <c r="E170" s="214"/>
      <c r="F170" s="214"/>
      <c r="G170" s="214"/>
    </row>
    <row r="171" spans="1:7" ht="22.5" customHeight="1" x14ac:dyDescent="0.25">
      <c r="A171" s="192"/>
      <c r="B171" s="100" t="s">
        <v>504</v>
      </c>
      <c r="C171" s="97" t="s">
        <v>373</v>
      </c>
      <c r="D171" s="103" t="s">
        <v>13</v>
      </c>
      <c r="E171" s="97">
        <v>2</v>
      </c>
      <c r="F171" s="97">
        <v>1</v>
      </c>
      <c r="G171" s="158">
        <v>0.5</v>
      </c>
    </row>
    <row r="172" spans="1:7" ht="28.5" customHeight="1" x14ac:dyDescent="0.25">
      <c r="A172" s="192"/>
      <c r="B172" s="99" t="s">
        <v>505</v>
      </c>
      <c r="C172" s="92" t="s">
        <v>473</v>
      </c>
      <c r="D172" s="96" t="s">
        <v>79</v>
      </c>
      <c r="E172" s="92">
        <v>40</v>
      </c>
      <c r="F172" s="92">
        <v>30</v>
      </c>
      <c r="G172" s="95">
        <v>0.25</v>
      </c>
    </row>
    <row r="173" spans="1:7" ht="24" customHeight="1" x14ac:dyDescent="0.25">
      <c r="A173" s="192"/>
      <c r="B173" s="99" t="s">
        <v>506</v>
      </c>
      <c r="C173" s="92" t="s">
        <v>459</v>
      </c>
      <c r="D173" s="96" t="s">
        <v>12</v>
      </c>
      <c r="E173" s="92">
        <v>20</v>
      </c>
      <c r="F173" s="92">
        <v>15</v>
      </c>
      <c r="G173" s="95">
        <v>0.2</v>
      </c>
    </row>
    <row r="174" spans="1:7" ht="24.75" customHeight="1" x14ac:dyDescent="0.25">
      <c r="A174" s="219"/>
      <c r="B174" s="99" t="s">
        <v>507</v>
      </c>
      <c r="C174" s="92" t="s">
        <v>508</v>
      </c>
      <c r="D174" s="96" t="s">
        <v>13</v>
      </c>
      <c r="E174" s="92">
        <v>2</v>
      </c>
      <c r="F174" s="92">
        <v>1</v>
      </c>
      <c r="G174" s="95">
        <v>0.5</v>
      </c>
    </row>
    <row r="175" spans="1:7" x14ac:dyDescent="0.25">
      <c r="A175" s="43"/>
      <c r="B175" s="43"/>
      <c r="C175" s="43"/>
      <c r="D175" s="43"/>
      <c r="E175" s="43"/>
      <c r="F175" s="43"/>
      <c r="G175" s="43"/>
    </row>
    <row r="176" spans="1:7" ht="38.25" x14ac:dyDescent="0.25">
      <c r="A176" s="94" t="s">
        <v>0</v>
      </c>
      <c r="B176" s="94" t="s">
        <v>454</v>
      </c>
      <c r="C176" s="94" t="s">
        <v>2</v>
      </c>
      <c r="D176" s="94" t="s">
        <v>3</v>
      </c>
      <c r="E176" s="94" t="s">
        <v>4</v>
      </c>
      <c r="F176" s="94" t="s">
        <v>455</v>
      </c>
      <c r="G176" s="94" t="s">
        <v>6</v>
      </c>
    </row>
    <row r="177" spans="1:7" x14ac:dyDescent="0.25">
      <c r="A177" s="220" t="s">
        <v>457</v>
      </c>
      <c r="B177" s="221"/>
      <c r="C177" s="221"/>
      <c r="D177" s="221"/>
      <c r="E177" s="221"/>
      <c r="F177" s="221"/>
      <c r="G177" s="222"/>
    </row>
    <row r="178" spans="1:7" x14ac:dyDescent="0.25">
      <c r="A178" s="213"/>
      <c r="B178" s="214"/>
      <c r="C178" s="214"/>
      <c r="D178" s="214"/>
      <c r="E178" s="214"/>
      <c r="F178" s="214"/>
      <c r="G178" s="215"/>
    </row>
    <row r="179" spans="1:7" ht="6" customHeight="1" x14ac:dyDescent="0.25">
      <c r="A179" s="213"/>
      <c r="B179" s="214"/>
      <c r="C179" s="214"/>
      <c r="D179" s="214"/>
      <c r="E179" s="214"/>
      <c r="F179" s="214"/>
      <c r="G179" s="215"/>
    </row>
    <row r="180" spans="1:7" hidden="1" x14ac:dyDescent="0.25">
      <c r="A180" s="213"/>
      <c r="B180" s="214"/>
      <c r="C180" s="214"/>
      <c r="D180" s="214"/>
      <c r="E180" s="214"/>
      <c r="F180" s="214"/>
      <c r="G180" s="215"/>
    </row>
    <row r="181" spans="1:7" hidden="1" x14ac:dyDescent="0.25">
      <c r="A181" s="213"/>
      <c r="B181" s="214"/>
      <c r="C181" s="214"/>
      <c r="D181" s="214"/>
      <c r="E181" s="214"/>
      <c r="F181" s="214"/>
      <c r="G181" s="215"/>
    </row>
    <row r="182" spans="1:7" hidden="1" x14ac:dyDescent="0.25">
      <c r="A182" s="213"/>
      <c r="B182" s="214"/>
      <c r="C182" s="214"/>
      <c r="D182" s="214"/>
      <c r="E182" s="214"/>
      <c r="F182" s="214"/>
      <c r="G182" s="215"/>
    </row>
    <row r="183" spans="1:7" hidden="1" x14ac:dyDescent="0.25">
      <c r="A183" s="213"/>
      <c r="B183" s="214"/>
      <c r="C183" s="214"/>
      <c r="D183" s="214"/>
      <c r="E183" s="214"/>
      <c r="F183" s="214"/>
      <c r="G183" s="215"/>
    </row>
    <row r="184" spans="1:7" hidden="1" x14ac:dyDescent="0.25">
      <c r="A184" s="213"/>
      <c r="B184" s="214"/>
      <c r="C184" s="214"/>
      <c r="D184" s="214"/>
      <c r="E184" s="214"/>
      <c r="F184" s="214"/>
      <c r="G184" s="215"/>
    </row>
    <row r="185" spans="1:7" ht="33.75" customHeight="1" x14ac:dyDescent="0.25">
      <c r="A185" s="192"/>
      <c r="B185" s="99" t="s">
        <v>458</v>
      </c>
      <c r="C185" s="92" t="s">
        <v>459</v>
      </c>
      <c r="D185" s="96" t="s">
        <v>12</v>
      </c>
      <c r="E185" s="92" t="s">
        <v>460</v>
      </c>
      <c r="F185" s="92" t="s">
        <v>461</v>
      </c>
      <c r="G185" s="95">
        <v>0.5</v>
      </c>
    </row>
    <row r="186" spans="1:7" ht="45" customHeight="1" x14ac:dyDescent="0.25">
      <c r="A186" s="192"/>
      <c r="B186" s="99" t="s">
        <v>462</v>
      </c>
      <c r="C186" s="92" t="s">
        <v>459</v>
      </c>
      <c r="D186" s="96" t="s">
        <v>12</v>
      </c>
      <c r="E186" s="92" t="s">
        <v>460</v>
      </c>
      <c r="F186" s="92" t="s">
        <v>461</v>
      </c>
      <c r="G186" s="95">
        <v>0.5</v>
      </c>
    </row>
    <row r="187" spans="1:7" ht="32.25" customHeight="1" x14ac:dyDescent="0.25">
      <c r="A187" s="192"/>
      <c r="B187" s="99" t="s">
        <v>463</v>
      </c>
      <c r="C187" s="92" t="s">
        <v>459</v>
      </c>
      <c r="D187" s="96" t="s">
        <v>13</v>
      </c>
      <c r="E187" s="92" t="s">
        <v>461</v>
      </c>
      <c r="F187" s="92" t="s">
        <v>464</v>
      </c>
      <c r="G187" s="95">
        <v>0.75</v>
      </c>
    </row>
    <row r="188" spans="1:7" ht="35.25" customHeight="1" x14ac:dyDescent="0.25">
      <c r="A188" s="213" t="s">
        <v>465</v>
      </c>
      <c r="B188" s="214"/>
      <c r="C188" s="214"/>
      <c r="D188" s="214"/>
      <c r="E188" s="214"/>
      <c r="F188" s="214"/>
      <c r="G188" s="215"/>
    </row>
    <row r="189" spans="1:7" ht="24" customHeight="1" x14ac:dyDescent="0.25">
      <c r="A189" s="192" t="s">
        <v>1355</v>
      </c>
      <c r="B189" s="99" t="s">
        <v>466</v>
      </c>
      <c r="C189" s="92" t="s">
        <v>467</v>
      </c>
      <c r="D189" s="96" t="s">
        <v>10</v>
      </c>
      <c r="E189" s="92" t="s">
        <v>468</v>
      </c>
      <c r="F189" s="92" t="s">
        <v>469</v>
      </c>
      <c r="G189" s="95">
        <v>0.5</v>
      </c>
    </row>
    <row r="190" spans="1:7" ht="40.5" customHeight="1" x14ac:dyDescent="0.25">
      <c r="A190" s="192"/>
      <c r="B190" s="99" t="s">
        <v>470</v>
      </c>
      <c r="C190" s="92" t="s">
        <v>471</v>
      </c>
      <c r="D190" s="96" t="s">
        <v>12</v>
      </c>
      <c r="E190" s="92" t="s">
        <v>460</v>
      </c>
      <c r="F190" s="92" t="s">
        <v>461</v>
      </c>
      <c r="G190" s="95">
        <v>0.5</v>
      </c>
    </row>
    <row r="191" spans="1:7" ht="29.25" customHeight="1" x14ac:dyDescent="0.25">
      <c r="A191" s="192"/>
      <c r="B191" s="99" t="s">
        <v>472</v>
      </c>
      <c r="C191" s="92" t="s">
        <v>473</v>
      </c>
      <c r="D191" s="96" t="s">
        <v>10</v>
      </c>
      <c r="E191" s="92" t="s">
        <v>474</v>
      </c>
      <c r="F191" s="92" t="s">
        <v>469</v>
      </c>
      <c r="G191" s="95">
        <v>0.5</v>
      </c>
    </row>
    <row r="192" spans="1:7" ht="54" customHeight="1" x14ac:dyDescent="0.25">
      <c r="A192" s="192"/>
      <c r="B192" s="99" t="s">
        <v>475</v>
      </c>
      <c r="C192" s="92" t="s">
        <v>471</v>
      </c>
      <c r="D192" s="96" t="s">
        <v>13</v>
      </c>
      <c r="E192" s="92" t="s">
        <v>461</v>
      </c>
      <c r="F192" s="92" t="s">
        <v>464</v>
      </c>
      <c r="G192" s="95">
        <v>0.75</v>
      </c>
    </row>
    <row r="193" spans="1:7" ht="39.75" customHeight="1" x14ac:dyDescent="0.25">
      <c r="A193" s="192"/>
      <c r="B193" s="99" t="s">
        <v>476</v>
      </c>
      <c r="C193" s="92" t="s">
        <v>373</v>
      </c>
      <c r="D193" s="96" t="s">
        <v>12</v>
      </c>
      <c r="E193" s="92" t="s">
        <v>460</v>
      </c>
      <c r="F193" s="92" t="s">
        <v>461</v>
      </c>
      <c r="G193" s="95">
        <v>0.5</v>
      </c>
    </row>
    <row r="194" spans="1:7" ht="31.5" customHeight="1" x14ac:dyDescent="0.25">
      <c r="A194" s="213" t="s">
        <v>477</v>
      </c>
      <c r="B194" s="214"/>
      <c r="C194" s="214"/>
      <c r="D194" s="214"/>
      <c r="E194" s="214"/>
      <c r="F194" s="214"/>
      <c r="G194" s="215"/>
    </row>
    <row r="195" spans="1:7" ht="37.5" customHeight="1" x14ac:dyDescent="0.25">
      <c r="A195" s="192"/>
      <c r="B195" s="99" t="s">
        <v>478</v>
      </c>
      <c r="C195" s="92" t="s">
        <v>479</v>
      </c>
      <c r="D195" s="96" t="s">
        <v>12</v>
      </c>
      <c r="E195" s="92" t="s">
        <v>460</v>
      </c>
      <c r="F195" s="92" t="s">
        <v>461</v>
      </c>
      <c r="G195" s="95">
        <v>0.5</v>
      </c>
    </row>
    <row r="196" spans="1:7" ht="37.5" customHeight="1" x14ac:dyDescent="0.25">
      <c r="A196" s="192"/>
      <c r="B196" s="99" t="s">
        <v>480</v>
      </c>
      <c r="C196" s="92" t="s">
        <v>481</v>
      </c>
      <c r="D196" s="96" t="s">
        <v>10</v>
      </c>
      <c r="E196" s="92" t="s">
        <v>468</v>
      </c>
      <c r="F196" s="92" t="s">
        <v>469</v>
      </c>
      <c r="G196" s="95">
        <v>0.5</v>
      </c>
    </row>
    <row r="197" spans="1:7" ht="39.75" customHeight="1" x14ac:dyDescent="0.25">
      <c r="A197" s="192"/>
      <c r="B197" s="99" t="s">
        <v>482</v>
      </c>
      <c r="C197" s="92" t="s">
        <v>483</v>
      </c>
      <c r="D197" s="96" t="s">
        <v>10</v>
      </c>
      <c r="E197" s="92" t="s">
        <v>468</v>
      </c>
      <c r="F197" s="92" t="s">
        <v>469</v>
      </c>
      <c r="G197" s="95">
        <v>0.5</v>
      </c>
    </row>
    <row r="198" spans="1:7" ht="38.25" customHeight="1" x14ac:dyDescent="0.25">
      <c r="A198" s="219"/>
      <c r="B198" s="99" t="s">
        <v>484</v>
      </c>
      <c r="C198" s="92" t="s">
        <v>473</v>
      </c>
      <c r="D198" s="96" t="s">
        <v>79</v>
      </c>
      <c r="E198" s="92" t="s">
        <v>485</v>
      </c>
      <c r="F198" s="92" t="s">
        <v>486</v>
      </c>
      <c r="G198" s="95">
        <v>0.75</v>
      </c>
    </row>
    <row r="199" spans="1:7" x14ac:dyDescent="0.25">
      <c r="A199" s="43"/>
      <c r="B199" s="43"/>
      <c r="C199" s="43"/>
      <c r="D199" s="43"/>
      <c r="E199" s="43"/>
      <c r="F199" s="43"/>
      <c r="G199" s="43"/>
    </row>
    <row r="200" spans="1:7" ht="45.75" customHeight="1" x14ac:dyDescent="0.25">
      <c r="A200" s="114" t="s">
        <v>0</v>
      </c>
      <c r="B200" s="114" t="s">
        <v>1</v>
      </c>
      <c r="C200" s="114" t="s">
        <v>2</v>
      </c>
      <c r="D200" s="114" t="s">
        <v>3</v>
      </c>
      <c r="E200" s="114" t="s">
        <v>4</v>
      </c>
      <c r="F200" s="114" t="s">
        <v>69</v>
      </c>
      <c r="G200" s="114" t="s">
        <v>6</v>
      </c>
    </row>
    <row r="201" spans="1:7" ht="33.75" customHeight="1" x14ac:dyDescent="0.25">
      <c r="A201" s="228" t="s">
        <v>509</v>
      </c>
      <c r="B201" s="104" t="s">
        <v>510</v>
      </c>
      <c r="C201" s="117" t="s">
        <v>511</v>
      </c>
      <c r="D201" s="115" t="s">
        <v>512</v>
      </c>
      <c r="E201" s="105">
        <v>25</v>
      </c>
      <c r="F201" s="106">
        <f>E201-(E201*G201)</f>
        <v>21.25</v>
      </c>
      <c r="G201" s="107">
        <v>0.15</v>
      </c>
    </row>
    <row r="202" spans="1:7" ht="25.5" customHeight="1" x14ac:dyDescent="0.25">
      <c r="A202" s="228"/>
      <c r="B202" s="232" t="s">
        <v>513</v>
      </c>
      <c r="C202" s="105" t="s">
        <v>514</v>
      </c>
      <c r="D202" s="115" t="s">
        <v>10</v>
      </c>
      <c r="E202" s="105">
        <v>48</v>
      </c>
      <c r="F202" s="106">
        <f t="shared" ref="F202:F224" si="4">E202-(E202*G202)</f>
        <v>38.4</v>
      </c>
      <c r="G202" s="107">
        <v>0.2</v>
      </c>
    </row>
    <row r="203" spans="1:7" ht="23.25" customHeight="1" x14ac:dyDescent="0.25">
      <c r="A203" s="228"/>
      <c r="B203" s="232"/>
      <c r="C203" s="105" t="s">
        <v>515</v>
      </c>
      <c r="D203" s="115" t="s">
        <v>512</v>
      </c>
      <c r="E203" s="105">
        <v>30</v>
      </c>
      <c r="F203" s="106">
        <f t="shared" si="4"/>
        <v>21</v>
      </c>
      <c r="G203" s="107">
        <v>0.3</v>
      </c>
    </row>
    <row r="204" spans="1:7" ht="42" customHeight="1" x14ac:dyDescent="0.25">
      <c r="A204" s="228"/>
      <c r="B204" s="232"/>
      <c r="C204" s="105" t="s">
        <v>516</v>
      </c>
      <c r="D204" s="115" t="s">
        <v>517</v>
      </c>
      <c r="E204" s="105">
        <v>8</v>
      </c>
      <c r="F204" s="106">
        <f t="shared" si="4"/>
        <v>6.8</v>
      </c>
      <c r="G204" s="107">
        <v>0.15</v>
      </c>
    </row>
    <row r="205" spans="1:7" ht="34.5" customHeight="1" x14ac:dyDescent="0.25">
      <c r="A205" s="228"/>
      <c r="B205" s="121" t="s">
        <v>518</v>
      </c>
      <c r="C205" s="105" t="s">
        <v>519</v>
      </c>
      <c r="D205" s="115" t="s">
        <v>512</v>
      </c>
      <c r="E205" s="105">
        <v>25</v>
      </c>
      <c r="F205" s="106">
        <f t="shared" si="4"/>
        <v>16.25</v>
      </c>
      <c r="G205" s="107">
        <v>0.35</v>
      </c>
    </row>
    <row r="206" spans="1:7" ht="33" customHeight="1" x14ac:dyDescent="0.25">
      <c r="A206" s="228"/>
      <c r="B206" s="121" t="s">
        <v>520</v>
      </c>
      <c r="C206" s="105" t="s">
        <v>521</v>
      </c>
      <c r="D206" s="115" t="s">
        <v>512</v>
      </c>
      <c r="E206" s="105">
        <v>40</v>
      </c>
      <c r="F206" s="106">
        <f t="shared" si="4"/>
        <v>30</v>
      </c>
      <c r="G206" s="107">
        <v>0.25</v>
      </c>
    </row>
    <row r="207" spans="1:7" ht="25.5" customHeight="1" x14ac:dyDescent="0.25">
      <c r="A207" s="228"/>
      <c r="B207" s="108" t="s">
        <v>499</v>
      </c>
      <c r="C207" s="105" t="s">
        <v>500</v>
      </c>
      <c r="D207" s="115" t="s">
        <v>517</v>
      </c>
      <c r="E207" s="105">
        <v>8</v>
      </c>
      <c r="F207" s="106">
        <f t="shared" si="4"/>
        <v>6</v>
      </c>
      <c r="G207" s="107">
        <v>0.25</v>
      </c>
    </row>
    <row r="208" spans="1:7" ht="23.25" customHeight="1" x14ac:dyDescent="0.25">
      <c r="A208" s="228"/>
      <c r="B208" s="108" t="s">
        <v>522</v>
      </c>
      <c r="C208" s="105" t="s">
        <v>490</v>
      </c>
      <c r="D208" s="115" t="s">
        <v>512</v>
      </c>
      <c r="E208" s="105">
        <v>25</v>
      </c>
      <c r="F208" s="106">
        <f t="shared" si="4"/>
        <v>18.75</v>
      </c>
      <c r="G208" s="107">
        <v>0.25</v>
      </c>
    </row>
    <row r="209" spans="1:7" ht="39" customHeight="1" x14ac:dyDescent="0.25">
      <c r="A209" s="228"/>
      <c r="B209" s="121" t="s">
        <v>523</v>
      </c>
      <c r="C209" s="105" t="s">
        <v>524</v>
      </c>
      <c r="D209" s="115" t="s">
        <v>517</v>
      </c>
      <c r="E209" s="105">
        <v>8</v>
      </c>
      <c r="F209" s="106">
        <f t="shared" si="4"/>
        <v>4</v>
      </c>
      <c r="G209" s="107">
        <v>0.5</v>
      </c>
    </row>
    <row r="210" spans="1:7" ht="24" customHeight="1" x14ac:dyDescent="0.25">
      <c r="A210" s="228"/>
      <c r="B210" s="234" t="s">
        <v>525</v>
      </c>
      <c r="C210" s="105" t="s">
        <v>526</v>
      </c>
      <c r="D210" s="115" t="s">
        <v>13</v>
      </c>
      <c r="E210" s="105">
        <v>4</v>
      </c>
      <c r="F210" s="106">
        <f t="shared" si="4"/>
        <v>2</v>
      </c>
      <c r="G210" s="107">
        <v>0.5</v>
      </c>
    </row>
    <row r="211" spans="1:7" ht="24" customHeight="1" x14ac:dyDescent="0.25">
      <c r="A211" s="228"/>
      <c r="B211" s="235"/>
      <c r="C211" s="105" t="s">
        <v>527</v>
      </c>
      <c r="D211" s="115" t="s">
        <v>13</v>
      </c>
      <c r="E211" s="105">
        <v>1</v>
      </c>
      <c r="F211" s="106">
        <f t="shared" si="4"/>
        <v>0.5</v>
      </c>
      <c r="G211" s="107">
        <v>0.5</v>
      </c>
    </row>
    <row r="212" spans="1:7" ht="33" customHeight="1" x14ac:dyDescent="0.25">
      <c r="A212" s="228"/>
      <c r="B212" s="234" t="s">
        <v>528</v>
      </c>
      <c r="C212" s="118" t="s">
        <v>529</v>
      </c>
      <c r="D212" s="115" t="s">
        <v>517</v>
      </c>
      <c r="E212" s="105">
        <v>2</v>
      </c>
      <c r="F212" s="106">
        <f t="shared" si="4"/>
        <v>1</v>
      </c>
      <c r="G212" s="107">
        <v>0.5</v>
      </c>
    </row>
    <row r="213" spans="1:7" ht="25.5" customHeight="1" x14ac:dyDescent="0.25">
      <c r="A213" s="228"/>
      <c r="B213" s="236"/>
      <c r="C213" s="105" t="s">
        <v>511</v>
      </c>
      <c r="D213" s="115" t="s">
        <v>13</v>
      </c>
      <c r="E213" s="105">
        <v>2</v>
      </c>
      <c r="F213" s="106">
        <f t="shared" si="4"/>
        <v>1</v>
      </c>
      <c r="G213" s="107">
        <v>0.5</v>
      </c>
    </row>
    <row r="214" spans="1:7" ht="24.75" customHeight="1" x14ac:dyDescent="0.25">
      <c r="A214" s="228"/>
      <c r="B214" s="235"/>
      <c r="C214" s="105" t="s">
        <v>530</v>
      </c>
      <c r="D214" s="115" t="s">
        <v>13</v>
      </c>
      <c r="E214" s="105">
        <v>3</v>
      </c>
      <c r="F214" s="106">
        <f t="shared" si="4"/>
        <v>1.2000000000000002</v>
      </c>
      <c r="G214" s="107">
        <v>0.6</v>
      </c>
    </row>
    <row r="215" spans="1:7" ht="28.5" customHeight="1" x14ac:dyDescent="0.25">
      <c r="A215" s="228"/>
      <c r="B215" s="108" t="s">
        <v>531</v>
      </c>
      <c r="C215" s="105" t="s">
        <v>532</v>
      </c>
      <c r="D215" s="115" t="s">
        <v>13</v>
      </c>
      <c r="E215" s="109">
        <v>1</v>
      </c>
      <c r="F215" s="106">
        <f t="shared" si="4"/>
        <v>0.5</v>
      </c>
      <c r="G215" s="107">
        <v>0.5</v>
      </c>
    </row>
    <row r="216" spans="1:7" ht="37.5" customHeight="1" x14ac:dyDescent="0.25">
      <c r="A216" s="228"/>
      <c r="B216" s="237" t="s">
        <v>533</v>
      </c>
      <c r="C216" s="118" t="s">
        <v>534</v>
      </c>
      <c r="D216" s="115" t="s">
        <v>517</v>
      </c>
      <c r="E216" s="109">
        <v>8</v>
      </c>
      <c r="F216" s="106">
        <f t="shared" si="4"/>
        <v>5.6</v>
      </c>
      <c r="G216" s="107">
        <v>0.3</v>
      </c>
    </row>
    <row r="217" spans="1:7" ht="27" customHeight="1" x14ac:dyDescent="0.25">
      <c r="A217" s="228"/>
      <c r="B217" s="238"/>
      <c r="C217" s="105" t="s">
        <v>511</v>
      </c>
      <c r="D217" s="115" t="s">
        <v>13</v>
      </c>
      <c r="E217" s="109">
        <v>3</v>
      </c>
      <c r="F217" s="106">
        <f t="shared" si="4"/>
        <v>2.1</v>
      </c>
      <c r="G217" s="107">
        <v>0.3</v>
      </c>
    </row>
    <row r="218" spans="1:7" ht="27.75" customHeight="1" x14ac:dyDescent="0.25">
      <c r="A218" s="228"/>
      <c r="B218" s="110" t="s">
        <v>535</v>
      </c>
      <c r="C218" s="105" t="s">
        <v>536</v>
      </c>
      <c r="D218" s="115" t="s">
        <v>13</v>
      </c>
      <c r="E218" s="109">
        <v>2</v>
      </c>
      <c r="F218" s="106">
        <f t="shared" si="4"/>
        <v>1.4</v>
      </c>
      <c r="G218" s="107">
        <v>0.3</v>
      </c>
    </row>
    <row r="219" spans="1:7" ht="42" customHeight="1" x14ac:dyDescent="0.25">
      <c r="A219" s="229"/>
      <c r="B219" s="233" t="s">
        <v>537</v>
      </c>
      <c r="C219" s="119" t="s">
        <v>538</v>
      </c>
      <c r="D219" s="115" t="s">
        <v>512</v>
      </c>
      <c r="E219" s="105">
        <v>28</v>
      </c>
      <c r="F219" s="106">
        <f t="shared" si="4"/>
        <v>18.200000000000003</v>
      </c>
      <c r="G219" s="107">
        <v>0.35</v>
      </c>
    </row>
    <row r="220" spans="1:7" ht="40.5" customHeight="1" x14ac:dyDescent="0.25">
      <c r="A220" s="229"/>
      <c r="B220" s="233"/>
      <c r="C220" s="118" t="s">
        <v>539</v>
      </c>
      <c r="D220" s="115" t="s">
        <v>512</v>
      </c>
      <c r="E220" s="105">
        <v>24.5</v>
      </c>
      <c r="F220" s="106">
        <f t="shared" si="4"/>
        <v>15.925000000000001</v>
      </c>
      <c r="G220" s="107">
        <v>0.35</v>
      </c>
    </row>
    <row r="221" spans="1:7" ht="23.25" customHeight="1" x14ac:dyDescent="0.25">
      <c r="A221" s="229"/>
      <c r="B221" s="233"/>
      <c r="C221" s="120" t="s">
        <v>540</v>
      </c>
      <c r="D221" s="116" t="s">
        <v>512</v>
      </c>
      <c r="E221" s="111">
        <v>24.5</v>
      </c>
      <c r="F221" s="112">
        <f t="shared" si="4"/>
        <v>15.925000000000001</v>
      </c>
      <c r="G221" s="113">
        <v>0.35</v>
      </c>
    </row>
    <row r="222" spans="1:7" ht="27" customHeight="1" x14ac:dyDescent="0.25">
      <c r="A222" s="229"/>
      <c r="B222" s="230" t="s">
        <v>541</v>
      </c>
      <c r="C222" s="105" t="s">
        <v>542</v>
      </c>
      <c r="D222" s="115" t="s">
        <v>13</v>
      </c>
      <c r="E222" s="109">
        <v>2</v>
      </c>
      <c r="F222" s="106">
        <f t="shared" si="4"/>
        <v>1</v>
      </c>
      <c r="G222" s="107">
        <v>0.5</v>
      </c>
    </row>
    <row r="223" spans="1:7" ht="23.25" customHeight="1" x14ac:dyDescent="0.25">
      <c r="A223" s="229"/>
      <c r="B223" s="231"/>
      <c r="C223" s="105" t="s">
        <v>543</v>
      </c>
      <c r="D223" s="115" t="s">
        <v>544</v>
      </c>
      <c r="E223" s="109">
        <v>2</v>
      </c>
      <c r="F223" s="106">
        <f t="shared" si="4"/>
        <v>1</v>
      </c>
      <c r="G223" s="107">
        <v>0.5</v>
      </c>
    </row>
    <row r="224" spans="1:7" ht="27.75" customHeight="1" x14ac:dyDescent="0.25">
      <c r="A224" s="229"/>
      <c r="B224" s="231"/>
      <c r="C224" s="105" t="s">
        <v>545</v>
      </c>
      <c r="D224" s="115" t="s">
        <v>517</v>
      </c>
      <c r="E224" s="109">
        <v>8</v>
      </c>
      <c r="F224" s="106">
        <f t="shared" si="4"/>
        <v>5.2</v>
      </c>
      <c r="G224" s="107">
        <v>0.35</v>
      </c>
    </row>
    <row r="225" spans="1:7" x14ac:dyDescent="0.25">
      <c r="A225" s="43"/>
      <c r="B225" s="43"/>
      <c r="C225" s="43"/>
      <c r="D225" s="43"/>
      <c r="E225" s="43"/>
      <c r="F225" s="43"/>
      <c r="G225" s="43"/>
    </row>
    <row r="226" spans="1:7" ht="38.25" x14ac:dyDescent="0.25">
      <c r="A226" s="30" t="s">
        <v>417</v>
      </c>
      <c r="B226" s="30" t="s">
        <v>379</v>
      </c>
      <c r="C226" s="30" t="s">
        <v>51</v>
      </c>
      <c r="D226" s="30" t="s">
        <v>47</v>
      </c>
      <c r="E226" s="30" t="s">
        <v>48</v>
      </c>
      <c r="F226" s="30" t="s">
        <v>49</v>
      </c>
      <c r="G226" s="30" t="s">
        <v>50</v>
      </c>
    </row>
    <row r="227" spans="1:7" ht="73.5" customHeight="1" x14ac:dyDescent="0.25">
      <c r="A227" s="226" t="s">
        <v>546</v>
      </c>
      <c r="B227" s="139" t="s">
        <v>354</v>
      </c>
      <c r="C227" s="137" t="s">
        <v>547</v>
      </c>
      <c r="D227" s="45" t="s">
        <v>548</v>
      </c>
      <c r="E227" s="137">
        <v>40</v>
      </c>
      <c r="F227" s="137">
        <v>32</v>
      </c>
      <c r="G227" s="82">
        <v>0.2</v>
      </c>
    </row>
    <row r="228" spans="1:7" ht="78" customHeight="1" x14ac:dyDescent="0.25">
      <c r="A228" s="226"/>
      <c r="B228" s="74" t="s">
        <v>549</v>
      </c>
      <c r="C228" s="75" t="s">
        <v>550</v>
      </c>
      <c r="D228" s="1" t="s">
        <v>548</v>
      </c>
      <c r="E228" s="75">
        <v>32</v>
      </c>
      <c r="F228" s="75">
        <v>25.6</v>
      </c>
      <c r="G228" s="76">
        <v>0.2</v>
      </c>
    </row>
    <row r="229" spans="1:7" ht="53.25" customHeight="1" x14ac:dyDescent="0.25">
      <c r="A229" s="226"/>
      <c r="B229" s="74" t="s">
        <v>551</v>
      </c>
      <c r="C229" s="75" t="s">
        <v>552</v>
      </c>
      <c r="D229" s="1" t="s">
        <v>548</v>
      </c>
      <c r="E229" s="75">
        <v>40</v>
      </c>
      <c r="F229" s="75">
        <v>32</v>
      </c>
      <c r="G229" s="76">
        <v>0.2</v>
      </c>
    </row>
    <row r="230" spans="1:7" ht="72" customHeight="1" x14ac:dyDescent="0.25">
      <c r="A230" s="226"/>
      <c r="B230" s="74" t="s">
        <v>553</v>
      </c>
      <c r="C230" s="75" t="s">
        <v>554</v>
      </c>
      <c r="D230" s="1" t="s">
        <v>555</v>
      </c>
      <c r="E230" s="75">
        <v>2</v>
      </c>
      <c r="F230" s="75">
        <v>1</v>
      </c>
      <c r="G230" s="76">
        <v>0.5</v>
      </c>
    </row>
    <row r="231" spans="1:7" ht="56.25" customHeight="1" x14ac:dyDescent="0.25">
      <c r="A231" s="226"/>
      <c r="B231" s="74" t="s">
        <v>556</v>
      </c>
      <c r="C231" s="75" t="s">
        <v>557</v>
      </c>
      <c r="D231" s="1" t="s">
        <v>548</v>
      </c>
      <c r="E231" s="75">
        <v>40</v>
      </c>
      <c r="F231" s="75">
        <v>32</v>
      </c>
      <c r="G231" s="76">
        <v>0.2</v>
      </c>
    </row>
    <row r="232" spans="1:7" ht="55.5" customHeight="1" x14ac:dyDescent="0.25">
      <c r="A232" s="226"/>
      <c r="B232" s="74" t="s">
        <v>558</v>
      </c>
      <c r="C232" s="75" t="s">
        <v>559</v>
      </c>
      <c r="D232" s="1" t="s">
        <v>548</v>
      </c>
      <c r="E232" s="75">
        <v>40</v>
      </c>
      <c r="F232" s="75">
        <v>32</v>
      </c>
      <c r="G232" s="76">
        <v>0.2</v>
      </c>
    </row>
    <row r="233" spans="1:7" ht="67.5" customHeight="1" x14ac:dyDescent="0.25">
      <c r="A233" s="226"/>
      <c r="B233" s="74" t="s">
        <v>560</v>
      </c>
      <c r="C233" s="75" t="s">
        <v>561</v>
      </c>
      <c r="D233" s="1" t="s">
        <v>555</v>
      </c>
      <c r="E233" s="75">
        <v>2</v>
      </c>
      <c r="F233" s="75">
        <v>1</v>
      </c>
      <c r="G233" s="76">
        <v>0.5</v>
      </c>
    </row>
    <row r="234" spans="1:7" ht="57.75" customHeight="1" x14ac:dyDescent="0.25">
      <c r="A234" s="226"/>
      <c r="B234" s="74" t="s">
        <v>562</v>
      </c>
      <c r="C234" s="75" t="s">
        <v>563</v>
      </c>
      <c r="D234" s="1" t="s">
        <v>548</v>
      </c>
      <c r="E234" s="75">
        <v>40</v>
      </c>
      <c r="F234" s="75">
        <v>32</v>
      </c>
      <c r="G234" s="76">
        <v>0.2</v>
      </c>
    </row>
    <row r="235" spans="1:7" ht="75" customHeight="1" x14ac:dyDescent="0.25">
      <c r="A235" s="226"/>
      <c r="B235" s="74" t="s">
        <v>564</v>
      </c>
      <c r="C235" s="75" t="s">
        <v>565</v>
      </c>
      <c r="D235" s="1" t="s">
        <v>548</v>
      </c>
      <c r="E235" s="75">
        <v>40</v>
      </c>
      <c r="F235" s="75">
        <v>32</v>
      </c>
      <c r="G235" s="76">
        <v>0.2</v>
      </c>
    </row>
    <row r="236" spans="1:7" ht="92.25" customHeight="1" x14ac:dyDescent="0.25">
      <c r="A236" s="226"/>
      <c r="B236" s="74" t="s">
        <v>566</v>
      </c>
      <c r="C236" s="75" t="s">
        <v>567</v>
      </c>
      <c r="D236" s="1" t="s">
        <v>548</v>
      </c>
      <c r="E236" s="75">
        <v>40</v>
      </c>
      <c r="F236" s="75">
        <v>32</v>
      </c>
      <c r="G236" s="76">
        <v>0.2</v>
      </c>
    </row>
    <row r="237" spans="1:7" ht="44.25" customHeight="1" x14ac:dyDescent="0.25">
      <c r="A237" s="226"/>
      <c r="B237" s="74" t="s">
        <v>568</v>
      </c>
      <c r="C237" s="75" t="s">
        <v>569</v>
      </c>
      <c r="D237" s="1" t="s">
        <v>570</v>
      </c>
      <c r="E237" s="75">
        <v>24</v>
      </c>
      <c r="F237" s="75">
        <v>19.2</v>
      </c>
      <c r="G237" s="76">
        <v>0.20000000000000004</v>
      </c>
    </row>
    <row r="238" spans="1:7" ht="130.5" customHeight="1" x14ac:dyDescent="0.25">
      <c r="A238" s="226"/>
      <c r="B238" s="74" t="s">
        <v>571</v>
      </c>
      <c r="C238" s="75" t="s">
        <v>572</v>
      </c>
      <c r="D238" s="1" t="s">
        <v>548</v>
      </c>
      <c r="E238" s="75">
        <v>40</v>
      </c>
      <c r="F238" s="75">
        <v>32</v>
      </c>
      <c r="G238" s="76">
        <v>0.2</v>
      </c>
    </row>
    <row r="239" spans="1:7" ht="66.75" customHeight="1" x14ac:dyDescent="0.25">
      <c r="A239" s="226"/>
      <c r="B239" s="74" t="s">
        <v>573</v>
      </c>
      <c r="C239" s="75" t="s">
        <v>574</v>
      </c>
      <c r="D239" s="1" t="s">
        <v>548</v>
      </c>
      <c r="E239" s="75">
        <v>40</v>
      </c>
      <c r="F239" s="75">
        <v>32</v>
      </c>
      <c r="G239" s="76">
        <v>0.2</v>
      </c>
    </row>
    <row r="240" spans="1:7" ht="57.75" customHeight="1" x14ac:dyDescent="0.25">
      <c r="A240" s="227"/>
      <c r="B240" s="74" t="s">
        <v>575</v>
      </c>
      <c r="C240" s="75" t="s">
        <v>576</v>
      </c>
      <c r="D240" s="1" t="s">
        <v>548</v>
      </c>
      <c r="E240" s="75">
        <v>20</v>
      </c>
      <c r="F240" s="75">
        <v>16</v>
      </c>
      <c r="G240" s="76">
        <v>0.2</v>
      </c>
    </row>
  </sheetData>
  <mergeCells count="48">
    <mergeCell ref="A185:A187"/>
    <mergeCell ref="A188:G188"/>
    <mergeCell ref="A189:A193"/>
    <mergeCell ref="A194:G194"/>
    <mergeCell ref="A195:A198"/>
    <mergeCell ref="A227:A240"/>
    <mergeCell ref="A201:A224"/>
    <mergeCell ref="B222:B224"/>
    <mergeCell ref="B202:B204"/>
    <mergeCell ref="B219:B221"/>
    <mergeCell ref="B210:B211"/>
    <mergeCell ref="B212:B214"/>
    <mergeCell ref="B216:B217"/>
    <mergeCell ref="A154:A174"/>
    <mergeCell ref="B157:G157"/>
    <mergeCell ref="B164:G164"/>
    <mergeCell ref="B170:G170"/>
    <mergeCell ref="A177:G184"/>
    <mergeCell ref="B154:G154"/>
    <mergeCell ref="A138:G138"/>
    <mergeCell ref="A144:G144"/>
    <mergeCell ref="A149:G149"/>
    <mergeCell ref="A150:A151"/>
    <mergeCell ref="A145:A148"/>
    <mergeCell ref="A139:A143"/>
    <mergeCell ref="D53:D55"/>
    <mergeCell ref="A58:A72"/>
    <mergeCell ref="D59:D60"/>
    <mergeCell ref="D61:D62"/>
    <mergeCell ref="D65:D66"/>
    <mergeCell ref="D67:D68"/>
    <mergeCell ref="D71:D72"/>
    <mergeCell ref="A109:A137"/>
    <mergeCell ref="D18:D20"/>
    <mergeCell ref="D22:D23"/>
    <mergeCell ref="D2:D3"/>
    <mergeCell ref="D6:D7"/>
    <mergeCell ref="D10:D12"/>
    <mergeCell ref="D14:D16"/>
    <mergeCell ref="A2:A25"/>
    <mergeCell ref="D28:D29"/>
    <mergeCell ref="D32:D33"/>
    <mergeCell ref="D36:D37"/>
    <mergeCell ref="D40:D41"/>
    <mergeCell ref="A28:A55"/>
    <mergeCell ref="A106:G106"/>
    <mergeCell ref="B109:G134"/>
    <mergeCell ref="D48:D4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D461A-A5CE-496E-AE23-34216DEA435D}">
  <dimension ref="A1:G82"/>
  <sheetViews>
    <sheetView topLeftCell="A3" zoomScale="70" zoomScaleNormal="70" workbookViewId="0">
      <selection activeCell="C4" sqref="C4"/>
    </sheetView>
  </sheetViews>
  <sheetFormatPr defaultRowHeight="15" x14ac:dyDescent="0.25"/>
  <cols>
    <col min="2" max="2" width="31.7109375" customWidth="1"/>
    <col min="3" max="3" width="41.7109375" customWidth="1"/>
    <col min="4" max="4" width="16" customWidth="1"/>
    <col min="5" max="5" width="23.85546875" customWidth="1"/>
    <col min="6" max="6" width="22.42578125" customWidth="1"/>
    <col min="7" max="7" width="22.5703125" customWidth="1"/>
  </cols>
  <sheetData>
    <row r="1" spans="1:7" ht="51.75" customHeight="1" x14ac:dyDescent="0.25">
      <c r="A1" s="122" t="s">
        <v>417</v>
      </c>
      <c r="B1" s="123" t="s">
        <v>1</v>
      </c>
      <c r="C1" s="123" t="s">
        <v>51</v>
      </c>
      <c r="D1" s="123" t="s">
        <v>3</v>
      </c>
      <c r="E1" s="123" t="s">
        <v>4</v>
      </c>
      <c r="F1" s="123" t="s">
        <v>69</v>
      </c>
      <c r="G1" s="124" t="s">
        <v>577</v>
      </c>
    </row>
    <row r="2" spans="1:7" ht="93" customHeight="1" x14ac:dyDescent="0.25">
      <c r="A2" s="30" t="s">
        <v>578</v>
      </c>
      <c r="B2" s="14" t="s">
        <v>579</v>
      </c>
      <c r="C2" s="75" t="s">
        <v>580</v>
      </c>
      <c r="D2" s="1" t="s">
        <v>11</v>
      </c>
      <c r="E2" s="75">
        <v>20</v>
      </c>
      <c r="F2" s="75">
        <f t="shared" ref="F2:F46" si="0">E2-G2</f>
        <v>16</v>
      </c>
      <c r="G2" s="75">
        <f t="shared" ref="G2:G46" si="1">E2*0.2</f>
        <v>4</v>
      </c>
    </row>
    <row r="3" spans="1:7" ht="79.5" customHeight="1" x14ac:dyDescent="0.25">
      <c r="A3" s="30" t="s">
        <v>581</v>
      </c>
      <c r="B3" s="14" t="s">
        <v>582</v>
      </c>
      <c r="C3" s="75" t="s">
        <v>583</v>
      </c>
      <c r="D3" s="1" t="s">
        <v>11</v>
      </c>
      <c r="E3" s="75">
        <v>20</v>
      </c>
      <c r="F3" s="75">
        <f t="shared" si="0"/>
        <v>16</v>
      </c>
      <c r="G3" s="75">
        <f t="shared" si="1"/>
        <v>4</v>
      </c>
    </row>
    <row r="4" spans="1:7" ht="107.25" customHeight="1" x14ac:dyDescent="0.25">
      <c r="A4" s="30" t="s">
        <v>584</v>
      </c>
      <c r="B4" s="14" t="s">
        <v>585</v>
      </c>
      <c r="C4" s="75" t="s">
        <v>586</v>
      </c>
      <c r="D4" s="1" t="s">
        <v>11</v>
      </c>
      <c r="E4" s="75">
        <v>20</v>
      </c>
      <c r="F4" s="75">
        <f t="shared" si="0"/>
        <v>16</v>
      </c>
      <c r="G4" s="75">
        <f t="shared" si="1"/>
        <v>4</v>
      </c>
    </row>
    <row r="5" spans="1:7" ht="123" customHeight="1" x14ac:dyDescent="0.25">
      <c r="A5" s="30" t="s">
        <v>587</v>
      </c>
      <c r="B5" s="14" t="s">
        <v>588</v>
      </c>
      <c r="C5" s="18" t="s">
        <v>589</v>
      </c>
      <c r="D5" s="1" t="s">
        <v>10</v>
      </c>
      <c r="E5" s="75">
        <v>80</v>
      </c>
      <c r="F5" s="75">
        <f>E5-G5</f>
        <v>64</v>
      </c>
      <c r="G5" s="75">
        <f>E5*0.2</f>
        <v>16</v>
      </c>
    </row>
    <row r="6" spans="1:7" ht="93" customHeight="1" x14ac:dyDescent="0.25">
      <c r="A6" s="30" t="s">
        <v>590</v>
      </c>
      <c r="B6" s="14" t="s">
        <v>591</v>
      </c>
      <c r="C6" s="75" t="s">
        <v>592</v>
      </c>
      <c r="D6" s="1" t="s">
        <v>10</v>
      </c>
      <c r="E6" s="75">
        <v>80</v>
      </c>
      <c r="F6" s="75">
        <f t="shared" si="0"/>
        <v>64</v>
      </c>
      <c r="G6" s="75">
        <f t="shared" si="1"/>
        <v>16</v>
      </c>
    </row>
    <row r="7" spans="1:7" ht="66" customHeight="1" x14ac:dyDescent="0.25">
      <c r="A7" s="30" t="s">
        <v>593</v>
      </c>
      <c r="B7" s="14" t="s">
        <v>594</v>
      </c>
      <c r="C7" s="75" t="s">
        <v>595</v>
      </c>
      <c r="D7" s="1" t="s">
        <v>79</v>
      </c>
      <c r="E7" s="75">
        <v>40</v>
      </c>
      <c r="F7" s="75">
        <f t="shared" si="0"/>
        <v>32</v>
      </c>
      <c r="G7" s="75">
        <f t="shared" si="1"/>
        <v>8</v>
      </c>
    </row>
    <row r="8" spans="1:7" ht="73.5" customHeight="1" x14ac:dyDescent="0.25">
      <c r="A8" s="30" t="s">
        <v>596</v>
      </c>
      <c r="B8" s="14" t="s">
        <v>597</v>
      </c>
      <c r="C8" s="75" t="s">
        <v>598</v>
      </c>
      <c r="D8" s="1" t="s">
        <v>11</v>
      </c>
      <c r="E8" s="75">
        <v>20</v>
      </c>
      <c r="F8" s="75">
        <f t="shared" si="0"/>
        <v>16</v>
      </c>
      <c r="G8" s="75">
        <f t="shared" si="1"/>
        <v>4</v>
      </c>
    </row>
    <row r="9" spans="1:7" ht="94.5" customHeight="1" x14ac:dyDescent="0.25">
      <c r="A9" s="30" t="s">
        <v>599</v>
      </c>
      <c r="B9" s="14" t="s">
        <v>600</v>
      </c>
      <c r="C9" s="75" t="s">
        <v>598</v>
      </c>
      <c r="D9" s="1" t="s">
        <v>79</v>
      </c>
      <c r="E9" s="75">
        <v>40</v>
      </c>
      <c r="F9" s="75">
        <f t="shared" si="0"/>
        <v>32</v>
      </c>
      <c r="G9" s="75">
        <f t="shared" si="1"/>
        <v>8</v>
      </c>
    </row>
    <row r="10" spans="1:7" ht="75" customHeight="1" x14ac:dyDescent="0.25">
      <c r="A10" s="30" t="s">
        <v>601</v>
      </c>
      <c r="B10" s="14" t="s">
        <v>602</v>
      </c>
      <c r="C10" s="75" t="s">
        <v>598</v>
      </c>
      <c r="D10" s="1" t="s">
        <v>11</v>
      </c>
      <c r="E10" s="75">
        <v>20</v>
      </c>
      <c r="F10" s="75">
        <f t="shared" si="0"/>
        <v>16</v>
      </c>
      <c r="G10" s="75">
        <f t="shared" si="1"/>
        <v>4</v>
      </c>
    </row>
    <row r="11" spans="1:7" ht="72.75" customHeight="1" x14ac:dyDescent="0.25">
      <c r="A11" s="30" t="s">
        <v>603</v>
      </c>
      <c r="B11" s="14" t="s">
        <v>604</v>
      </c>
      <c r="C11" s="75" t="s">
        <v>598</v>
      </c>
      <c r="D11" s="1" t="s">
        <v>79</v>
      </c>
      <c r="E11" s="75">
        <v>40</v>
      </c>
      <c r="F11" s="75">
        <f t="shared" si="0"/>
        <v>32</v>
      </c>
      <c r="G11" s="75">
        <f t="shared" si="1"/>
        <v>8</v>
      </c>
    </row>
    <row r="12" spans="1:7" ht="66.75" customHeight="1" x14ac:dyDescent="0.25">
      <c r="A12" s="30" t="s">
        <v>605</v>
      </c>
      <c r="B12" s="14" t="s">
        <v>606</v>
      </c>
      <c r="C12" s="75" t="s">
        <v>598</v>
      </c>
      <c r="D12" s="1" t="s">
        <v>79</v>
      </c>
      <c r="E12" s="75">
        <v>40</v>
      </c>
      <c r="F12" s="75">
        <f t="shared" si="0"/>
        <v>32</v>
      </c>
      <c r="G12" s="75">
        <f t="shared" si="1"/>
        <v>8</v>
      </c>
    </row>
    <row r="13" spans="1:7" ht="80.25" customHeight="1" x14ac:dyDescent="0.25">
      <c r="A13" s="30" t="s">
        <v>607</v>
      </c>
      <c r="B13" s="14" t="s">
        <v>608</v>
      </c>
      <c r="C13" s="75" t="s">
        <v>598</v>
      </c>
      <c r="D13" s="1" t="s">
        <v>11</v>
      </c>
      <c r="E13" s="75">
        <v>20</v>
      </c>
      <c r="F13" s="75">
        <f t="shared" si="0"/>
        <v>16</v>
      </c>
      <c r="G13" s="75">
        <f t="shared" si="1"/>
        <v>4</v>
      </c>
    </row>
    <row r="14" spans="1:7" ht="72.75" customHeight="1" x14ac:dyDescent="0.25">
      <c r="A14" s="30" t="s">
        <v>609</v>
      </c>
      <c r="B14" s="14" t="s">
        <v>610</v>
      </c>
      <c r="C14" s="75" t="s">
        <v>598</v>
      </c>
      <c r="D14" s="1" t="s">
        <v>11</v>
      </c>
      <c r="E14" s="75">
        <v>20</v>
      </c>
      <c r="F14" s="75">
        <f t="shared" si="0"/>
        <v>16</v>
      </c>
      <c r="G14" s="75">
        <f t="shared" si="1"/>
        <v>4</v>
      </c>
    </row>
    <row r="15" spans="1:7" ht="67.5" customHeight="1" x14ac:dyDescent="0.25">
      <c r="A15" s="30" t="s">
        <v>611</v>
      </c>
      <c r="B15" s="14" t="s">
        <v>612</v>
      </c>
      <c r="C15" s="75" t="s">
        <v>598</v>
      </c>
      <c r="D15" s="1" t="s">
        <v>79</v>
      </c>
      <c r="E15" s="75">
        <v>40</v>
      </c>
      <c r="F15" s="75">
        <f t="shared" si="0"/>
        <v>32</v>
      </c>
      <c r="G15" s="75">
        <f t="shared" si="1"/>
        <v>8</v>
      </c>
    </row>
    <row r="16" spans="1:7" ht="84.75" customHeight="1" x14ac:dyDescent="0.25">
      <c r="A16" s="30" t="s">
        <v>613</v>
      </c>
      <c r="B16" s="14" t="s">
        <v>614</v>
      </c>
      <c r="C16" s="75" t="s">
        <v>598</v>
      </c>
      <c r="D16" s="1" t="s">
        <v>11</v>
      </c>
      <c r="E16" s="75">
        <v>20</v>
      </c>
      <c r="F16" s="75">
        <f t="shared" si="0"/>
        <v>16</v>
      </c>
      <c r="G16" s="75">
        <f t="shared" si="1"/>
        <v>4</v>
      </c>
    </row>
    <row r="17" spans="1:7" ht="59.25" customHeight="1" x14ac:dyDescent="0.25">
      <c r="A17" s="30" t="s">
        <v>615</v>
      </c>
      <c r="B17" s="14" t="s">
        <v>616</v>
      </c>
      <c r="C17" s="75" t="s">
        <v>1361</v>
      </c>
      <c r="D17" s="1" t="s">
        <v>11</v>
      </c>
      <c r="E17" s="75">
        <v>20</v>
      </c>
      <c r="F17" s="75">
        <f t="shared" si="0"/>
        <v>16</v>
      </c>
      <c r="G17" s="75">
        <f t="shared" si="1"/>
        <v>4</v>
      </c>
    </row>
    <row r="18" spans="1:7" ht="60" customHeight="1" x14ac:dyDescent="0.25">
      <c r="A18" s="30" t="s">
        <v>618</v>
      </c>
      <c r="B18" s="14" t="s">
        <v>619</v>
      </c>
      <c r="C18" s="75" t="s">
        <v>620</v>
      </c>
      <c r="D18" s="1" t="s">
        <v>621</v>
      </c>
      <c r="E18" s="75">
        <v>2</v>
      </c>
      <c r="F18" s="75">
        <v>2</v>
      </c>
      <c r="G18" s="75"/>
    </row>
    <row r="19" spans="1:7" ht="81.75" customHeight="1" x14ac:dyDescent="0.25">
      <c r="A19" s="30" t="s">
        <v>622</v>
      </c>
      <c r="B19" s="14" t="s">
        <v>623</v>
      </c>
      <c r="C19" s="75" t="s">
        <v>1362</v>
      </c>
      <c r="D19" s="1" t="s">
        <v>11</v>
      </c>
      <c r="E19" s="75">
        <v>20</v>
      </c>
      <c r="F19" s="75">
        <f t="shared" si="0"/>
        <v>16</v>
      </c>
      <c r="G19" s="75">
        <f t="shared" si="1"/>
        <v>4</v>
      </c>
    </row>
    <row r="20" spans="1:7" ht="65.25" customHeight="1" x14ac:dyDescent="0.25">
      <c r="A20" s="30" t="s">
        <v>625</v>
      </c>
      <c r="B20" s="14" t="s">
        <v>626</v>
      </c>
      <c r="C20" s="75" t="s">
        <v>627</v>
      </c>
      <c r="D20" s="1" t="s">
        <v>11</v>
      </c>
      <c r="E20" s="75">
        <v>20</v>
      </c>
      <c r="F20" s="75">
        <f t="shared" si="0"/>
        <v>16</v>
      </c>
      <c r="G20" s="75">
        <f t="shared" si="1"/>
        <v>4</v>
      </c>
    </row>
    <row r="21" spans="1:7" ht="69.75" customHeight="1" x14ac:dyDescent="0.25">
      <c r="A21" s="30" t="s">
        <v>628</v>
      </c>
      <c r="B21" s="14" t="s">
        <v>629</v>
      </c>
      <c r="C21" s="75" t="s">
        <v>630</v>
      </c>
      <c r="D21" s="1" t="s">
        <v>621</v>
      </c>
      <c r="E21" s="75">
        <v>4</v>
      </c>
      <c r="F21" s="75">
        <v>4</v>
      </c>
      <c r="G21" s="75"/>
    </row>
    <row r="22" spans="1:7" ht="69" customHeight="1" x14ac:dyDescent="0.25">
      <c r="A22" s="30" t="s">
        <v>631</v>
      </c>
      <c r="B22" s="14" t="s">
        <v>632</v>
      </c>
      <c r="C22" s="75" t="s">
        <v>633</v>
      </c>
      <c r="D22" s="1" t="s">
        <v>11</v>
      </c>
      <c r="E22" s="75">
        <v>20</v>
      </c>
      <c r="F22" s="75">
        <f t="shared" si="0"/>
        <v>16</v>
      </c>
      <c r="G22" s="75">
        <f t="shared" si="1"/>
        <v>4</v>
      </c>
    </row>
    <row r="23" spans="1:7" ht="77.25" customHeight="1" x14ac:dyDescent="0.25">
      <c r="A23" s="30" t="s">
        <v>634</v>
      </c>
      <c r="B23" s="14" t="s">
        <v>635</v>
      </c>
      <c r="C23" s="75" t="s">
        <v>598</v>
      </c>
      <c r="D23" s="1" t="s">
        <v>11</v>
      </c>
      <c r="E23" s="75">
        <v>20</v>
      </c>
      <c r="F23" s="75">
        <f t="shared" si="0"/>
        <v>16</v>
      </c>
      <c r="G23" s="75">
        <f t="shared" si="1"/>
        <v>4</v>
      </c>
    </row>
    <row r="24" spans="1:7" ht="71.25" customHeight="1" x14ac:dyDescent="0.25">
      <c r="A24" s="30" t="s">
        <v>636</v>
      </c>
      <c r="B24" s="14" t="s">
        <v>637</v>
      </c>
      <c r="C24" s="18" t="s">
        <v>580</v>
      </c>
      <c r="D24" s="1" t="s">
        <v>79</v>
      </c>
      <c r="E24" s="75">
        <v>40</v>
      </c>
      <c r="F24" s="75">
        <f t="shared" si="0"/>
        <v>32</v>
      </c>
      <c r="G24" s="75">
        <f t="shared" si="1"/>
        <v>8</v>
      </c>
    </row>
    <row r="25" spans="1:7" ht="93.75" customHeight="1" x14ac:dyDescent="0.25">
      <c r="A25" s="30" t="s">
        <v>638</v>
      </c>
      <c r="B25" s="14" t="s">
        <v>639</v>
      </c>
      <c r="C25" s="75" t="s">
        <v>640</v>
      </c>
      <c r="D25" s="1" t="s">
        <v>10</v>
      </c>
      <c r="E25" s="75">
        <v>40</v>
      </c>
      <c r="F25" s="75">
        <f t="shared" si="0"/>
        <v>32</v>
      </c>
      <c r="G25" s="75">
        <f t="shared" si="1"/>
        <v>8</v>
      </c>
    </row>
    <row r="26" spans="1:7" ht="69" customHeight="1" x14ac:dyDescent="0.25">
      <c r="A26" s="30" t="s">
        <v>641</v>
      </c>
      <c r="B26" s="14" t="s">
        <v>642</v>
      </c>
      <c r="C26" s="75" t="s">
        <v>598</v>
      </c>
      <c r="D26" s="1" t="s">
        <v>11</v>
      </c>
      <c r="E26" s="75">
        <v>20</v>
      </c>
      <c r="F26" s="75">
        <f t="shared" si="0"/>
        <v>16</v>
      </c>
      <c r="G26" s="75">
        <f t="shared" si="1"/>
        <v>4</v>
      </c>
    </row>
    <row r="27" spans="1:7" ht="91.5" customHeight="1" x14ac:dyDescent="0.25">
      <c r="A27" s="30" t="s">
        <v>643</v>
      </c>
      <c r="B27" s="14" t="s">
        <v>644</v>
      </c>
      <c r="C27" s="75" t="s">
        <v>598</v>
      </c>
      <c r="D27" s="1" t="s">
        <v>11</v>
      </c>
      <c r="E27" s="75">
        <v>20</v>
      </c>
      <c r="F27" s="75">
        <f t="shared" si="0"/>
        <v>16</v>
      </c>
      <c r="G27" s="75">
        <f t="shared" si="1"/>
        <v>4</v>
      </c>
    </row>
    <row r="28" spans="1:7" ht="64.5" customHeight="1" x14ac:dyDescent="0.25">
      <c r="A28" s="30" t="s">
        <v>645</v>
      </c>
      <c r="B28" s="19" t="s">
        <v>646</v>
      </c>
      <c r="C28" s="75" t="s">
        <v>617</v>
      </c>
      <c r="D28" s="1" t="s">
        <v>12</v>
      </c>
      <c r="E28" s="75">
        <v>5</v>
      </c>
      <c r="F28" s="75">
        <v>5</v>
      </c>
      <c r="G28" s="75"/>
    </row>
    <row r="29" spans="1:7" ht="51" customHeight="1" x14ac:dyDescent="0.25">
      <c r="A29" s="30" t="s">
        <v>647</v>
      </c>
      <c r="B29" s="14" t="s">
        <v>648</v>
      </c>
      <c r="C29" s="75" t="s">
        <v>649</v>
      </c>
      <c r="D29" s="1" t="s">
        <v>12</v>
      </c>
      <c r="E29" s="75">
        <v>6</v>
      </c>
      <c r="F29" s="75">
        <v>6</v>
      </c>
      <c r="G29" s="75"/>
    </row>
    <row r="30" spans="1:7" ht="106.5" customHeight="1" x14ac:dyDescent="0.25">
      <c r="A30" s="30" t="s">
        <v>650</v>
      </c>
      <c r="B30" s="14" t="s">
        <v>588</v>
      </c>
      <c r="C30" s="16" t="s">
        <v>651</v>
      </c>
      <c r="D30" s="52" t="s">
        <v>10</v>
      </c>
      <c r="E30" s="16">
        <v>80</v>
      </c>
      <c r="F30" s="16">
        <f t="shared" si="0"/>
        <v>64</v>
      </c>
      <c r="G30" s="16">
        <f t="shared" si="1"/>
        <v>16</v>
      </c>
    </row>
    <row r="31" spans="1:7" ht="78.75" customHeight="1" x14ac:dyDescent="0.25">
      <c r="A31" s="30" t="s">
        <v>652</v>
      </c>
      <c r="B31" s="14" t="s">
        <v>637</v>
      </c>
      <c r="C31" s="16" t="s">
        <v>580</v>
      </c>
      <c r="D31" s="52" t="s">
        <v>79</v>
      </c>
      <c r="E31" s="16">
        <v>40</v>
      </c>
      <c r="F31" s="16">
        <f t="shared" si="0"/>
        <v>32</v>
      </c>
      <c r="G31" s="16">
        <f t="shared" si="1"/>
        <v>8</v>
      </c>
    </row>
    <row r="32" spans="1:7" ht="70.5" customHeight="1" x14ac:dyDescent="0.25">
      <c r="A32" s="30" t="s">
        <v>653</v>
      </c>
      <c r="B32" s="14" t="s">
        <v>579</v>
      </c>
      <c r="C32" s="16" t="s">
        <v>580</v>
      </c>
      <c r="D32" s="52" t="s">
        <v>11</v>
      </c>
      <c r="E32" s="16">
        <v>20</v>
      </c>
      <c r="F32" s="16">
        <f t="shared" si="0"/>
        <v>16</v>
      </c>
      <c r="G32" s="16">
        <f t="shared" si="1"/>
        <v>4</v>
      </c>
    </row>
    <row r="33" spans="1:7" ht="110.25" customHeight="1" x14ac:dyDescent="0.25">
      <c r="A33" s="30" t="s">
        <v>654</v>
      </c>
      <c r="B33" s="14" t="s">
        <v>655</v>
      </c>
      <c r="C33" s="16" t="s">
        <v>656</v>
      </c>
      <c r="D33" s="52" t="s">
        <v>10</v>
      </c>
      <c r="E33" s="16">
        <v>40</v>
      </c>
      <c r="F33" s="16">
        <f t="shared" si="0"/>
        <v>32</v>
      </c>
      <c r="G33" s="16">
        <f t="shared" si="1"/>
        <v>8</v>
      </c>
    </row>
    <row r="34" spans="1:7" ht="75" customHeight="1" x14ac:dyDescent="0.25">
      <c r="A34" s="30" t="s">
        <v>657</v>
      </c>
      <c r="B34" s="14" t="s">
        <v>582</v>
      </c>
      <c r="C34" s="16" t="s">
        <v>658</v>
      </c>
      <c r="D34" s="52" t="s">
        <v>79</v>
      </c>
      <c r="E34" s="16">
        <v>40</v>
      </c>
      <c r="F34" s="16">
        <f t="shared" si="0"/>
        <v>32</v>
      </c>
      <c r="G34" s="16">
        <f t="shared" si="1"/>
        <v>8</v>
      </c>
    </row>
    <row r="35" spans="1:7" ht="101.25" customHeight="1" x14ac:dyDescent="0.25">
      <c r="A35" s="30" t="s">
        <v>659</v>
      </c>
      <c r="B35" s="14" t="s">
        <v>585</v>
      </c>
      <c r="C35" s="16" t="s">
        <v>660</v>
      </c>
      <c r="D35" s="52" t="s">
        <v>11</v>
      </c>
      <c r="E35" s="16">
        <v>20</v>
      </c>
      <c r="F35" s="16">
        <f t="shared" si="0"/>
        <v>16</v>
      </c>
      <c r="G35" s="16">
        <f t="shared" si="1"/>
        <v>4</v>
      </c>
    </row>
    <row r="36" spans="1:7" ht="63" customHeight="1" x14ac:dyDescent="0.25">
      <c r="A36" s="30" t="s">
        <v>661</v>
      </c>
      <c r="B36" s="14" t="s">
        <v>591</v>
      </c>
      <c r="C36" s="16" t="s">
        <v>662</v>
      </c>
      <c r="D36" s="52" t="s">
        <v>10</v>
      </c>
      <c r="E36" s="16">
        <v>80</v>
      </c>
      <c r="F36" s="16">
        <f t="shared" si="0"/>
        <v>64</v>
      </c>
      <c r="G36" s="16">
        <f t="shared" si="1"/>
        <v>16</v>
      </c>
    </row>
    <row r="37" spans="1:7" ht="73.5" customHeight="1" x14ac:dyDescent="0.25">
      <c r="A37" s="30" t="s">
        <v>663</v>
      </c>
      <c r="B37" s="14" t="s">
        <v>594</v>
      </c>
      <c r="C37" s="16" t="s">
        <v>595</v>
      </c>
      <c r="D37" s="52" t="s">
        <v>79</v>
      </c>
      <c r="E37" s="16">
        <v>40</v>
      </c>
      <c r="F37" s="16">
        <f t="shared" si="0"/>
        <v>32</v>
      </c>
      <c r="G37" s="16">
        <f t="shared" si="1"/>
        <v>8</v>
      </c>
    </row>
    <row r="38" spans="1:7" ht="69" customHeight="1" x14ac:dyDescent="0.25">
      <c r="A38" s="30" t="s">
        <v>664</v>
      </c>
      <c r="B38" s="14" t="s">
        <v>642</v>
      </c>
      <c r="C38" s="16" t="s">
        <v>598</v>
      </c>
      <c r="D38" s="52" t="s">
        <v>11</v>
      </c>
      <c r="E38" s="16">
        <v>20</v>
      </c>
      <c r="F38" s="16">
        <f t="shared" si="0"/>
        <v>16</v>
      </c>
      <c r="G38" s="16">
        <f t="shared" si="1"/>
        <v>4</v>
      </c>
    </row>
    <row r="39" spans="1:7" ht="74.25" customHeight="1" x14ac:dyDescent="0.25">
      <c r="A39" s="30" t="s">
        <v>665</v>
      </c>
      <c r="B39" s="14" t="s">
        <v>612</v>
      </c>
      <c r="C39" s="16" t="s">
        <v>598</v>
      </c>
      <c r="D39" s="52" t="s">
        <v>79</v>
      </c>
      <c r="E39" s="16">
        <v>40</v>
      </c>
      <c r="F39" s="16">
        <f t="shared" si="0"/>
        <v>32</v>
      </c>
      <c r="G39" s="16">
        <f t="shared" si="1"/>
        <v>8</v>
      </c>
    </row>
    <row r="40" spans="1:7" ht="82.5" customHeight="1" x14ac:dyDescent="0.25">
      <c r="A40" s="30" t="s">
        <v>666</v>
      </c>
      <c r="B40" s="14" t="s">
        <v>644</v>
      </c>
      <c r="C40" s="16" t="s">
        <v>598</v>
      </c>
      <c r="D40" s="52" t="s">
        <v>11</v>
      </c>
      <c r="E40" s="16">
        <v>20</v>
      </c>
      <c r="F40" s="16">
        <f t="shared" si="0"/>
        <v>16</v>
      </c>
      <c r="G40" s="16">
        <f t="shared" si="1"/>
        <v>4</v>
      </c>
    </row>
    <row r="41" spans="1:7" ht="65.25" customHeight="1" x14ac:dyDescent="0.25">
      <c r="A41" s="30" t="s">
        <v>667</v>
      </c>
      <c r="B41" s="14" t="s">
        <v>619</v>
      </c>
      <c r="C41" s="16" t="s">
        <v>620</v>
      </c>
      <c r="D41" s="52" t="s">
        <v>621</v>
      </c>
      <c r="E41" s="16">
        <v>2</v>
      </c>
      <c r="F41" s="16">
        <f t="shared" si="0"/>
        <v>1.6</v>
      </c>
      <c r="G41" s="16">
        <f t="shared" si="1"/>
        <v>0.4</v>
      </c>
    </row>
    <row r="42" spans="1:7" ht="92.25" customHeight="1" x14ac:dyDescent="0.25">
      <c r="A42" s="30" t="s">
        <v>668</v>
      </c>
      <c r="B42" s="14" t="s">
        <v>623</v>
      </c>
      <c r="C42" s="16" t="s">
        <v>624</v>
      </c>
      <c r="D42" s="52" t="s">
        <v>11</v>
      </c>
      <c r="E42" s="16">
        <v>20</v>
      </c>
      <c r="F42" s="16">
        <f t="shared" si="0"/>
        <v>16</v>
      </c>
      <c r="G42" s="16">
        <f t="shared" si="1"/>
        <v>4</v>
      </c>
    </row>
    <row r="43" spans="1:7" ht="55.5" customHeight="1" x14ac:dyDescent="0.25">
      <c r="A43" s="30" t="s">
        <v>669</v>
      </c>
      <c r="B43" s="14" t="s">
        <v>626</v>
      </c>
      <c r="C43" s="16" t="s">
        <v>627</v>
      </c>
      <c r="D43" s="52" t="s">
        <v>11</v>
      </c>
      <c r="E43" s="16">
        <v>20</v>
      </c>
      <c r="F43" s="16">
        <f t="shared" si="0"/>
        <v>16</v>
      </c>
      <c r="G43" s="16">
        <f t="shared" si="1"/>
        <v>4</v>
      </c>
    </row>
    <row r="44" spans="1:7" ht="63" customHeight="1" x14ac:dyDescent="0.25">
      <c r="A44" s="30" t="s">
        <v>670</v>
      </c>
      <c r="B44" s="14" t="s">
        <v>629</v>
      </c>
      <c r="C44" s="16" t="s">
        <v>630</v>
      </c>
      <c r="D44" s="52" t="s">
        <v>621</v>
      </c>
      <c r="E44" s="16">
        <v>4</v>
      </c>
      <c r="F44" s="16">
        <f t="shared" si="0"/>
        <v>3.2</v>
      </c>
      <c r="G44" s="16">
        <f t="shared" si="1"/>
        <v>0.8</v>
      </c>
    </row>
    <row r="45" spans="1:7" ht="57.75" customHeight="1" x14ac:dyDescent="0.25">
      <c r="A45" s="30" t="s">
        <v>671</v>
      </c>
      <c r="B45" s="14" t="s">
        <v>632</v>
      </c>
      <c r="C45" s="16" t="s">
        <v>633</v>
      </c>
      <c r="D45" s="52" t="s">
        <v>11</v>
      </c>
      <c r="E45" s="16">
        <v>20</v>
      </c>
      <c r="F45" s="16">
        <f t="shared" si="0"/>
        <v>16</v>
      </c>
      <c r="G45" s="16">
        <f t="shared" si="1"/>
        <v>4</v>
      </c>
    </row>
    <row r="46" spans="1:7" ht="68.25" customHeight="1" x14ac:dyDescent="0.25">
      <c r="A46" s="30" t="s">
        <v>672</v>
      </c>
      <c r="B46" s="14" t="s">
        <v>635</v>
      </c>
      <c r="C46" s="16" t="s">
        <v>598</v>
      </c>
      <c r="D46" s="52" t="s">
        <v>11</v>
      </c>
      <c r="E46" s="16">
        <v>20</v>
      </c>
      <c r="F46" s="16">
        <f t="shared" si="0"/>
        <v>16</v>
      </c>
      <c r="G46" s="16">
        <f t="shared" si="1"/>
        <v>4</v>
      </c>
    </row>
    <row r="47" spans="1:7" ht="76.5" customHeight="1" x14ac:dyDescent="0.25">
      <c r="A47" s="30" t="s">
        <v>673</v>
      </c>
      <c r="B47" s="19" t="s">
        <v>674</v>
      </c>
      <c r="C47" s="16" t="s">
        <v>675</v>
      </c>
      <c r="D47" s="52" t="s">
        <v>10</v>
      </c>
      <c r="E47" s="16">
        <v>80</v>
      </c>
      <c r="F47" s="16">
        <v>64</v>
      </c>
      <c r="G47" s="16">
        <v>16</v>
      </c>
    </row>
    <row r="48" spans="1:7" ht="105.75" customHeight="1" x14ac:dyDescent="0.25">
      <c r="A48" s="30" t="s">
        <v>676</v>
      </c>
      <c r="B48" s="19" t="s">
        <v>677</v>
      </c>
      <c r="C48" s="16" t="s">
        <v>678</v>
      </c>
      <c r="D48" s="52" t="s">
        <v>621</v>
      </c>
      <c r="E48" s="16">
        <v>4</v>
      </c>
      <c r="F48" s="16">
        <f t="shared" ref="F48:F80" si="2">E48-G48</f>
        <v>3.2</v>
      </c>
      <c r="G48" s="16">
        <f t="shared" ref="G48:G80" si="3">E48*0.2</f>
        <v>0.8</v>
      </c>
    </row>
    <row r="49" spans="1:7" ht="60.75" customHeight="1" x14ac:dyDescent="0.25">
      <c r="A49" s="30" t="s">
        <v>679</v>
      </c>
      <c r="B49" s="19" t="s">
        <v>680</v>
      </c>
      <c r="C49" s="16" t="s">
        <v>681</v>
      </c>
      <c r="D49" s="52" t="s">
        <v>79</v>
      </c>
      <c r="E49" s="16">
        <v>30</v>
      </c>
      <c r="F49" s="16">
        <f t="shared" si="2"/>
        <v>24</v>
      </c>
      <c r="G49" s="16">
        <f t="shared" si="3"/>
        <v>6</v>
      </c>
    </row>
    <row r="50" spans="1:7" ht="66" customHeight="1" x14ac:dyDescent="0.25">
      <c r="A50" s="30" t="s">
        <v>682</v>
      </c>
      <c r="B50" s="19" t="s">
        <v>683</v>
      </c>
      <c r="C50" s="16" t="s">
        <v>684</v>
      </c>
      <c r="D50" s="52" t="s">
        <v>11</v>
      </c>
      <c r="E50" s="16">
        <v>24</v>
      </c>
      <c r="F50" s="16">
        <f t="shared" si="2"/>
        <v>19.2</v>
      </c>
      <c r="G50" s="16">
        <f t="shared" si="3"/>
        <v>4.8000000000000007</v>
      </c>
    </row>
    <row r="51" spans="1:7" ht="97.5" customHeight="1" x14ac:dyDescent="0.25">
      <c r="A51" s="30" t="s">
        <v>685</v>
      </c>
      <c r="B51" s="19" t="s">
        <v>686</v>
      </c>
      <c r="C51" s="16" t="s">
        <v>687</v>
      </c>
      <c r="D51" s="52" t="s">
        <v>10</v>
      </c>
      <c r="E51" s="16">
        <v>80</v>
      </c>
      <c r="F51" s="16">
        <f t="shared" si="2"/>
        <v>64</v>
      </c>
      <c r="G51" s="16">
        <f t="shared" si="3"/>
        <v>16</v>
      </c>
    </row>
    <row r="52" spans="1:7" ht="63.75" customHeight="1" x14ac:dyDescent="0.25">
      <c r="A52" s="30" t="s">
        <v>688</v>
      </c>
      <c r="B52" s="19" t="s">
        <v>689</v>
      </c>
      <c r="C52" s="16" t="s">
        <v>690</v>
      </c>
      <c r="D52" s="52" t="s">
        <v>79</v>
      </c>
      <c r="E52" s="16">
        <v>30</v>
      </c>
      <c r="F52" s="16">
        <f t="shared" si="2"/>
        <v>24</v>
      </c>
      <c r="G52" s="16">
        <f t="shared" si="3"/>
        <v>6</v>
      </c>
    </row>
    <row r="53" spans="1:7" ht="54.75" customHeight="1" x14ac:dyDescent="0.25">
      <c r="A53" s="30" t="s">
        <v>691</v>
      </c>
      <c r="B53" s="19" t="s">
        <v>692</v>
      </c>
      <c r="C53" s="16" t="s">
        <v>693</v>
      </c>
      <c r="D53" s="52" t="s">
        <v>10</v>
      </c>
      <c r="E53" s="16">
        <v>80</v>
      </c>
      <c r="F53" s="16">
        <f t="shared" si="2"/>
        <v>64</v>
      </c>
      <c r="G53" s="16">
        <f t="shared" si="3"/>
        <v>16</v>
      </c>
    </row>
    <row r="54" spans="1:7" ht="79.5" customHeight="1" x14ac:dyDescent="0.25">
      <c r="A54" s="30" t="s">
        <v>694</v>
      </c>
      <c r="B54" s="19" t="s">
        <v>695</v>
      </c>
      <c r="C54" s="16" t="s">
        <v>696</v>
      </c>
      <c r="D54" s="52" t="s">
        <v>79</v>
      </c>
      <c r="E54" s="16">
        <v>40</v>
      </c>
      <c r="F54" s="16">
        <f t="shared" si="2"/>
        <v>32</v>
      </c>
      <c r="G54" s="16">
        <f t="shared" si="3"/>
        <v>8</v>
      </c>
    </row>
    <row r="55" spans="1:7" ht="66" customHeight="1" x14ac:dyDescent="0.25">
      <c r="A55" s="30" t="s">
        <v>697</v>
      </c>
      <c r="B55" s="19" t="s">
        <v>698</v>
      </c>
      <c r="C55" s="16" t="s">
        <v>699</v>
      </c>
      <c r="D55" s="52" t="s">
        <v>10</v>
      </c>
      <c r="E55" s="16">
        <v>60</v>
      </c>
      <c r="F55" s="16">
        <f t="shared" si="2"/>
        <v>48</v>
      </c>
      <c r="G55" s="16">
        <f t="shared" si="3"/>
        <v>12</v>
      </c>
    </row>
    <row r="56" spans="1:7" ht="108.75" customHeight="1" x14ac:dyDescent="0.25">
      <c r="A56" s="30" t="s">
        <v>700</v>
      </c>
      <c r="B56" s="14" t="s">
        <v>588</v>
      </c>
      <c r="C56" s="75" t="s">
        <v>589</v>
      </c>
      <c r="D56" s="1" t="s">
        <v>10</v>
      </c>
      <c r="E56" s="75">
        <v>80</v>
      </c>
      <c r="F56" s="75">
        <f t="shared" si="2"/>
        <v>64</v>
      </c>
      <c r="G56" s="75">
        <f t="shared" si="3"/>
        <v>16</v>
      </c>
    </row>
    <row r="57" spans="1:7" ht="75.75" customHeight="1" x14ac:dyDescent="0.25">
      <c r="A57" s="30" t="s">
        <v>701</v>
      </c>
      <c r="B57" s="14" t="s">
        <v>637</v>
      </c>
      <c r="C57" s="75" t="s">
        <v>580</v>
      </c>
      <c r="D57" s="1" t="s">
        <v>79</v>
      </c>
      <c r="E57" s="75">
        <v>40</v>
      </c>
      <c r="F57" s="75">
        <f t="shared" si="2"/>
        <v>32</v>
      </c>
      <c r="G57" s="75">
        <f t="shared" si="3"/>
        <v>8</v>
      </c>
    </row>
    <row r="58" spans="1:7" ht="78" customHeight="1" x14ac:dyDescent="0.25">
      <c r="A58" s="30" t="s">
        <v>702</v>
      </c>
      <c r="B58" s="14" t="s">
        <v>579</v>
      </c>
      <c r="C58" s="75" t="s">
        <v>580</v>
      </c>
      <c r="D58" s="1" t="s">
        <v>11</v>
      </c>
      <c r="E58" s="75">
        <v>20</v>
      </c>
      <c r="F58" s="75">
        <f t="shared" si="2"/>
        <v>16</v>
      </c>
      <c r="G58" s="75">
        <f t="shared" si="3"/>
        <v>4</v>
      </c>
    </row>
    <row r="59" spans="1:7" ht="99" customHeight="1" x14ac:dyDescent="0.25">
      <c r="A59" s="30" t="s">
        <v>703</v>
      </c>
      <c r="B59" s="14" t="s">
        <v>704</v>
      </c>
      <c r="C59" s="75" t="s">
        <v>640</v>
      </c>
      <c r="D59" s="1" t="s">
        <v>10</v>
      </c>
      <c r="E59" s="75">
        <v>40</v>
      </c>
      <c r="F59" s="75">
        <f t="shared" si="2"/>
        <v>32</v>
      </c>
      <c r="G59" s="75">
        <f t="shared" si="3"/>
        <v>8</v>
      </c>
    </row>
    <row r="60" spans="1:7" ht="94.5" customHeight="1" x14ac:dyDescent="0.25">
      <c r="A60" s="30" t="s">
        <v>705</v>
      </c>
      <c r="B60" s="14" t="s">
        <v>706</v>
      </c>
      <c r="C60" s="75" t="s">
        <v>640</v>
      </c>
      <c r="D60" s="1" t="s">
        <v>11</v>
      </c>
      <c r="E60" s="75">
        <v>20</v>
      </c>
      <c r="F60" s="75">
        <f t="shared" si="2"/>
        <v>16</v>
      </c>
      <c r="G60" s="75">
        <f t="shared" si="3"/>
        <v>4</v>
      </c>
    </row>
    <row r="61" spans="1:7" ht="96.75" customHeight="1" x14ac:dyDescent="0.25">
      <c r="A61" s="30" t="s">
        <v>707</v>
      </c>
      <c r="B61" s="14" t="s">
        <v>582</v>
      </c>
      <c r="C61" s="75" t="s">
        <v>583</v>
      </c>
      <c r="D61" s="1" t="s">
        <v>11</v>
      </c>
      <c r="E61" s="75">
        <v>20</v>
      </c>
      <c r="F61" s="75">
        <f t="shared" si="2"/>
        <v>16</v>
      </c>
      <c r="G61" s="75">
        <f t="shared" si="3"/>
        <v>4</v>
      </c>
    </row>
    <row r="62" spans="1:7" ht="130.5" customHeight="1" x14ac:dyDescent="0.25">
      <c r="A62" s="30" t="s">
        <v>708</v>
      </c>
      <c r="B62" s="14" t="s">
        <v>585</v>
      </c>
      <c r="C62" s="75" t="s">
        <v>660</v>
      </c>
      <c r="D62" s="1" t="s">
        <v>11</v>
      </c>
      <c r="E62" s="75">
        <v>20</v>
      </c>
      <c r="F62" s="75">
        <f t="shared" si="2"/>
        <v>16</v>
      </c>
      <c r="G62" s="75">
        <f t="shared" si="3"/>
        <v>4</v>
      </c>
    </row>
    <row r="63" spans="1:7" ht="77.25" customHeight="1" x14ac:dyDescent="0.25">
      <c r="A63" s="30" t="s">
        <v>709</v>
      </c>
      <c r="B63" s="14" t="s">
        <v>591</v>
      </c>
      <c r="C63" s="75" t="s">
        <v>662</v>
      </c>
      <c r="D63" s="1" t="s">
        <v>10</v>
      </c>
      <c r="E63" s="75">
        <v>80</v>
      </c>
      <c r="F63" s="75">
        <f t="shared" si="2"/>
        <v>64</v>
      </c>
      <c r="G63" s="75">
        <f t="shared" si="3"/>
        <v>16</v>
      </c>
    </row>
    <row r="64" spans="1:7" ht="100.5" customHeight="1" x14ac:dyDescent="0.25">
      <c r="A64" s="30" t="s">
        <v>710</v>
      </c>
      <c r="B64" s="14" t="s">
        <v>594</v>
      </c>
      <c r="C64" s="75" t="s">
        <v>595</v>
      </c>
      <c r="D64" s="1" t="s">
        <v>79</v>
      </c>
      <c r="E64" s="75">
        <v>40</v>
      </c>
      <c r="F64" s="75">
        <f t="shared" si="2"/>
        <v>32</v>
      </c>
      <c r="G64" s="75">
        <f t="shared" si="3"/>
        <v>8</v>
      </c>
    </row>
    <row r="65" spans="1:7" ht="93" customHeight="1" x14ac:dyDescent="0.25">
      <c r="A65" s="30" t="s">
        <v>711</v>
      </c>
      <c r="B65" s="14" t="s">
        <v>712</v>
      </c>
      <c r="C65" s="75" t="s">
        <v>598</v>
      </c>
      <c r="D65" s="1" t="s">
        <v>11</v>
      </c>
      <c r="E65" s="75">
        <v>20</v>
      </c>
      <c r="F65" s="75">
        <f t="shared" si="2"/>
        <v>16</v>
      </c>
      <c r="G65" s="75">
        <f t="shared" si="3"/>
        <v>4</v>
      </c>
    </row>
    <row r="66" spans="1:7" ht="83.25" customHeight="1" x14ac:dyDescent="0.25">
      <c r="A66" s="30" t="s">
        <v>713</v>
      </c>
      <c r="B66" s="14" t="s">
        <v>714</v>
      </c>
      <c r="C66" s="75" t="s">
        <v>598</v>
      </c>
      <c r="D66" s="1" t="s">
        <v>11</v>
      </c>
      <c r="E66" s="75">
        <v>20</v>
      </c>
      <c r="F66" s="75">
        <f t="shared" si="2"/>
        <v>16</v>
      </c>
      <c r="G66" s="75">
        <f t="shared" si="3"/>
        <v>4</v>
      </c>
    </row>
    <row r="67" spans="1:7" ht="90" customHeight="1" x14ac:dyDescent="0.25">
      <c r="A67" s="30" t="s">
        <v>715</v>
      </c>
      <c r="B67" s="14" t="s">
        <v>716</v>
      </c>
      <c r="C67" s="75" t="s">
        <v>598</v>
      </c>
      <c r="D67" s="1" t="s">
        <v>11</v>
      </c>
      <c r="E67" s="75">
        <v>20</v>
      </c>
      <c r="F67" s="75">
        <f t="shared" si="2"/>
        <v>16</v>
      </c>
      <c r="G67" s="75">
        <f t="shared" si="3"/>
        <v>4</v>
      </c>
    </row>
    <row r="68" spans="1:7" ht="92.25" customHeight="1" x14ac:dyDescent="0.25">
      <c r="A68" s="30" t="s">
        <v>717</v>
      </c>
      <c r="B68" s="14" t="s">
        <v>718</v>
      </c>
      <c r="C68" s="75" t="s">
        <v>598</v>
      </c>
      <c r="D68" s="1" t="s">
        <v>11</v>
      </c>
      <c r="E68" s="75">
        <v>20</v>
      </c>
      <c r="F68" s="75">
        <f t="shared" si="2"/>
        <v>16</v>
      </c>
      <c r="G68" s="75">
        <f t="shared" si="3"/>
        <v>4</v>
      </c>
    </row>
    <row r="69" spans="1:7" ht="90" customHeight="1" x14ac:dyDescent="0.25">
      <c r="A69" s="30" t="s">
        <v>719</v>
      </c>
      <c r="B69" s="14" t="s">
        <v>597</v>
      </c>
      <c r="C69" s="75" t="s">
        <v>598</v>
      </c>
      <c r="D69" s="1" t="s">
        <v>11</v>
      </c>
      <c r="E69" s="75">
        <v>20</v>
      </c>
      <c r="F69" s="75">
        <f t="shared" si="2"/>
        <v>16</v>
      </c>
      <c r="G69" s="75">
        <f t="shared" si="3"/>
        <v>4</v>
      </c>
    </row>
    <row r="70" spans="1:7" ht="98.25" customHeight="1" x14ac:dyDescent="0.25">
      <c r="A70" s="30" t="s">
        <v>720</v>
      </c>
      <c r="B70" s="14" t="s">
        <v>642</v>
      </c>
      <c r="C70" s="75" t="s">
        <v>598</v>
      </c>
      <c r="D70" s="1" t="s">
        <v>11</v>
      </c>
      <c r="E70" s="75">
        <v>20</v>
      </c>
      <c r="F70" s="75">
        <f t="shared" si="2"/>
        <v>16</v>
      </c>
      <c r="G70" s="75">
        <f t="shared" si="3"/>
        <v>4</v>
      </c>
    </row>
    <row r="71" spans="1:7" ht="98.25" customHeight="1" x14ac:dyDescent="0.25">
      <c r="A71" s="30" t="s">
        <v>721</v>
      </c>
      <c r="B71" s="14" t="s">
        <v>612</v>
      </c>
      <c r="C71" s="75" t="s">
        <v>598</v>
      </c>
      <c r="D71" s="1" t="s">
        <v>79</v>
      </c>
      <c r="E71" s="75">
        <v>40</v>
      </c>
      <c r="F71" s="75">
        <f t="shared" si="2"/>
        <v>32</v>
      </c>
      <c r="G71" s="75">
        <f t="shared" si="3"/>
        <v>8</v>
      </c>
    </row>
    <row r="72" spans="1:7" ht="119.25" customHeight="1" x14ac:dyDescent="0.25">
      <c r="A72" s="30" t="s">
        <v>722</v>
      </c>
      <c r="B72" s="14" t="s">
        <v>644</v>
      </c>
      <c r="C72" s="75" t="s">
        <v>598</v>
      </c>
      <c r="D72" s="1" t="s">
        <v>11</v>
      </c>
      <c r="E72" s="75">
        <v>20</v>
      </c>
      <c r="F72" s="75">
        <f t="shared" si="2"/>
        <v>16</v>
      </c>
      <c r="G72" s="75">
        <f t="shared" si="3"/>
        <v>4</v>
      </c>
    </row>
    <row r="73" spans="1:7" ht="90.75" customHeight="1" x14ac:dyDescent="0.25">
      <c r="A73" s="30" t="s">
        <v>723</v>
      </c>
      <c r="B73" s="14" t="s">
        <v>616</v>
      </c>
      <c r="C73" s="75" t="s">
        <v>617</v>
      </c>
      <c r="D73" s="1" t="s">
        <v>11</v>
      </c>
      <c r="E73" s="75">
        <v>20</v>
      </c>
      <c r="F73" s="75">
        <f t="shared" si="2"/>
        <v>16</v>
      </c>
      <c r="G73" s="75">
        <f t="shared" si="3"/>
        <v>4</v>
      </c>
    </row>
    <row r="74" spans="1:7" ht="99.75" customHeight="1" x14ac:dyDescent="0.25">
      <c r="A74" s="30" t="s">
        <v>724</v>
      </c>
      <c r="B74" s="14" t="s">
        <v>619</v>
      </c>
      <c r="C74" s="75" t="s">
        <v>620</v>
      </c>
      <c r="D74" s="1" t="s">
        <v>621</v>
      </c>
      <c r="E74" s="75">
        <v>2</v>
      </c>
      <c r="F74" s="75">
        <f t="shared" si="2"/>
        <v>1.6</v>
      </c>
      <c r="G74" s="75">
        <f t="shared" si="3"/>
        <v>0.4</v>
      </c>
    </row>
    <row r="75" spans="1:7" ht="104.25" customHeight="1" x14ac:dyDescent="0.25">
      <c r="A75" s="30" t="s">
        <v>725</v>
      </c>
      <c r="B75" s="14" t="s">
        <v>623</v>
      </c>
      <c r="C75" s="75" t="s">
        <v>624</v>
      </c>
      <c r="D75" s="1" t="s">
        <v>11</v>
      </c>
      <c r="E75" s="75">
        <v>20</v>
      </c>
      <c r="F75" s="75">
        <f t="shared" si="2"/>
        <v>16</v>
      </c>
      <c r="G75" s="75">
        <f t="shared" si="3"/>
        <v>4</v>
      </c>
    </row>
    <row r="76" spans="1:7" ht="75.75" customHeight="1" x14ac:dyDescent="0.25">
      <c r="A76" s="30" t="s">
        <v>726</v>
      </c>
      <c r="B76" s="14" t="s">
        <v>626</v>
      </c>
      <c r="C76" s="75" t="s">
        <v>627</v>
      </c>
      <c r="D76" s="1" t="s">
        <v>11</v>
      </c>
      <c r="E76" s="75">
        <v>20</v>
      </c>
      <c r="F76" s="75">
        <f t="shared" si="2"/>
        <v>16</v>
      </c>
      <c r="G76" s="75">
        <f t="shared" si="3"/>
        <v>4</v>
      </c>
    </row>
    <row r="77" spans="1:7" ht="87" customHeight="1" x14ac:dyDescent="0.25">
      <c r="A77" s="30" t="s">
        <v>727</v>
      </c>
      <c r="B77" s="14" t="s">
        <v>629</v>
      </c>
      <c r="C77" s="75" t="s">
        <v>630</v>
      </c>
      <c r="D77" s="1" t="s">
        <v>621</v>
      </c>
      <c r="E77" s="75">
        <v>4</v>
      </c>
      <c r="F77" s="75">
        <f t="shared" si="2"/>
        <v>3.2</v>
      </c>
      <c r="G77" s="75">
        <f t="shared" si="3"/>
        <v>0.8</v>
      </c>
    </row>
    <row r="78" spans="1:7" ht="79.5" customHeight="1" x14ac:dyDescent="0.25">
      <c r="A78" s="30" t="s">
        <v>728</v>
      </c>
      <c r="B78" s="14" t="s">
        <v>632</v>
      </c>
      <c r="C78" s="75" t="s">
        <v>633</v>
      </c>
      <c r="D78" s="1" t="s">
        <v>11</v>
      </c>
      <c r="E78" s="75">
        <v>20</v>
      </c>
      <c r="F78" s="75">
        <f t="shared" si="2"/>
        <v>16</v>
      </c>
      <c r="G78" s="75">
        <f t="shared" si="3"/>
        <v>4</v>
      </c>
    </row>
    <row r="79" spans="1:7" ht="109.5" customHeight="1" x14ac:dyDescent="0.25">
      <c r="A79" s="30" t="s">
        <v>729</v>
      </c>
      <c r="B79" s="14" t="s">
        <v>635</v>
      </c>
      <c r="C79" s="75" t="s">
        <v>598</v>
      </c>
      <c r="D79" s="1" t="s">
        <v>11</v>
      </c>
      <c r="E79" s="75">
        <v>20</v>
      </c>
      <c r="F79" s="75">
        <f t="shared" si="2"/>
        <v>16</v>
      </c>
      <c r="G79" s="75">
        <f t="shared" si="3"/>
        <v>4</v>
      </c>
    </row>
    <row r="80" spans="1:7" ht="82.5" customHeight="1" x14ac:dyDescent="0.25">
      <c r="A80" s="30" t="s">
        <v>730</v>
      </c>
      <c r="B80" s="14" t="s">
        <v>731</v>
      </c>
      <c r="C80" s="75" t="s">
        <v>598</v>
      </c>
      <c r="D80" s="1" t="s">
        <v>79</v>
      </c>
      <c r="E80" s="75">
        <v>40</v>
      </c>
      <c r="F80" s="75">
        <f t="shared" si="2"/>
        <v>32</v>
      </c>
      <c r="G80" s="75">
        <f t="shared" si="3"/>
        <v>8</v>
      </c>
    </row>
    <row r="81" spans="1:7" ht="78" customHeight="1" x14ac:dyDescent="0.25">
      <c r="A81" s="30" t="s">
        <v>732</v>
      </c>
      <c r="B81" s="14" t="s">
        <v>733</v>
      </c>
      <c r="C81" s="75" t="s">
        <v>734</v>
      </c>
      <c r="D81" s="1" t="s">
        <v>11</v>
      </c>
      <c r="E81" s="75">
        <v>10</v>
      </c>
      <c r="F81" s="75">
        <v>8</v>
      </c>
      <c r="G81" s="75">
        <v>2</v>
      </c>
    </row>
    <row r="82" spans="1:7" ht="90" customHeight="1" x14ac:dyDescent="0.25">
      <c r="A82" s="30" t="s">
        <v>735</v>
      </c>
      <c r="B82" s="14" t="s">
        <v>736</v>
      </c>
      <c r="C82" s="75" t="s">
        <v>737</v>
      </c>
      <c r="D82" s="1" t="s">
        <v>10</v>
      </c>
      <c r="E82" s="75">
        <v>2</v>
      </c>
      <c r="F82" s="75">
        <v>2</v>
      </c>
      <c r="G82" s="75">
        <v>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33AD-0EE8-4696-A37A-E31953869330}">
  <dimension ref="A1:G529"/>
  <sheetViews>
    <sheetView tabSelected="1" topLeftCell="A490" zoomScale="80" zoomScaleNormal="80" workbookViewId="0">
      <selection activeCell="A490" sqref="A490:A529"/>
    </sheetView>
  </sheetViews>
  <sheetFormatPr defaultRowHeight="15" x14ac:dyDescent="0.25"/>
  <cols>
    <col min="1" max="1" width="20.42578125" customWidth="1"/>
    <col min="2" max="2" width="66.140625" customWidth="1"/>
    <col min="3" max="3" width="43.28515625" customWidth="1"/>
    <col min="4" max="4" width="20.5703125" customWidth="1"/>
    <col min="5" max="5" width="22.140625" customWidth="1"/>
    <col min="6" max="6" width="21.5703125" customWidth="1"/>
    <col min="7" max="7" width="21.28515625" customWidth="1"/>
    <col min="8" max="9" width="9.140625" customWidth="1"/>
  </cols>
  <sheetData>
    <row r="1" spans="1:7" ht="51" x14ac:dyDescent="0.25">
      <c r="A1" s="30" t="s">
        <v>0</v>
      </c>
      <c r="B1" s="30" t="s">
        <v>1</v>
      </c>
      <c r="C1" s="30" t="s">
        <v>2</v>
      </c>
      <c r="D1" s="73" t="s">
        <v>3</v>
      </c>
      <c r="E1" s="30" t="s">
        <v>4</v>
      </c>
      <c r="F1" s="30" t="s">
        <v>5</v>
      </c>
      <c r="G1" s="30" t="s">
        <v>6</v>
      </c>
    </row>
    <row r="2" spans="1:7" ht="33" customHeight="1" x14ac:dyDescent="0.25">
      <c r="A2" s="196" t="s">
        <v>7</v>
      </c>
      <c r="B2" s="74" t="s">
        <v>8</v>
      </c>
      <c r="C2" s="75" t="s">
        <v>9</v>
      </c>
      <c r="D2" s="193" t="s">
        <v>10</v>
      </c>
      <c r="E2" s="75">
        <v>51.25</v>
      </c>
      <c r="F2" s="75">
        <v>41</v>
      </c>
      <c r="G2" s="76">
        <v>0.2</v>
      </c>
    </row>
    <row r="3" spans="1:7" ht="39.75" customHeight="1" x14ac:dyDescent="0.25">
      <c r="A3" s="197"/>
      <c r="B3" s="74" t="s">
        <v>8</v>
      </c>
      <c r="C3" s="75" t="s">
        <v>9</v>
      </c>
      <c r="D3" s="194"/>
      <c r="E3" s="75">
        <v>48</v>
      </c>
      <c r="F3" s="75">
        <v>40</v>
      </c>
      <c r="G3" s="76">
        <v>0.2</v>
      </c>
    </row>
    <row r="4" spans="1:7" ht="38.25" customHeight="1" x14ac:dyDescent="0.25">
      <c r="A4" s="197"/>
      <c r="B4" s="74" t="s">
        <v>8</v>
      </c>
      <c r="C4" s="75" t="s">
        <v>9</v>
      </c>
      <c r="D4" s="194"/>
      <c r="E4" s="75">
        <v>38.4</v>
      </c>
      <c r="F4" s="75">
        <v>32</v>
      </c>
      <c r="G4" s="76">
        <v>0.2</v>
      </c>
    </row>
    <row r="5" spans="1:7" ht="38.25" customHeight="1" x14ac:dyDescent="0.25">
      <c r="A5" s="197"/>
      <c r="B5" s="74" t="s">
        <v>8</v>
      </c>
      <c r="C5" s="75" t="s">
        <v>9</v>
      </c>
      <c r="D5" s="193" t="s">
        <v>11</v>
      </c>
      <c r="E5" s="75">
        <v>28.8</v>
      </c>
      <c r="F5" s="75">
        <v>24</v>
      </c>
      <c r="G5" s="76">
        <v>0.2</v>
      </c>
    </row>
    <row r="6" spans="1:7" ht="41.25" customHeight="1" x14ac:dyDescent="0.25">
      <c r="A6" s="197"/>
      <c r="B6" s="74" t="s">
        <v>8</v>
      </c>
      <c r="C6" s="75" t="s">
        <v>9</v>
      </c>
      <c r="D6" s="195"/>
      <c r="E6" s="75">
        <v>19.2</v>
      </c>
      <c r="F6" s="75">
        <v>16</v>
      </c>
      <c r="G6" s="76">
        <v>0.2</v>
      </c>
    </row>
    <row r="7" spans="1:7" ht="39.75" customHeight="1" x14ac:dyDescent="0.25">
      <c r="A7" s="197"/>
      <c r="B7" s="74" t="s">
        <v>8</v>
      </c>
      <c r="C7" s="75" t="s">
        <v>9</v>
      </c>
      <c r="D7" s="193" t="s">
        <v>12</v>
      </c>
      <c r="E7" s="75">
        <v>14.4</v>
      </c>
      <c r="F7" s="75">
        <v>12</v>
      </c>
      <c r="G7" s="76">
        <v>0.2</v>
      </c>
    </row>
    <row r="8" spans="1:7" ht="41.25" customHeight="1" x14ac:dyDescent="0.25">
      <c r="A8" s="197"/>
      <c r="B8" s="74" t="s">
        <v>8</v>
      </c>
      <c r="C8" s="75" t="s">
        <v>9</v>
      </c>
      <c r="D8" s="195"/>
      <c r="E8" s="75">
        <v>9.6</v>
      </c>
      <c r="F8" s="75">
        <v>8</v>
      </c>
      <c r="G8" s="76">
        <v>0.2</v>
      </c>
    </row>
    <row r="9" spans="1:7" ht="39.75" customHeight="1" x14ac:dyDescent="0.25">
      <c r="A9" s="197"/>
      <c r="B9" s="74" t="s">
        <v>8</v>
      </c>
      <c r="C9" s="75" t="s">
        <v>9</v>
      </c>
      <c r="D9" s="140" t="s">
        <v>13</v>
      </c>
      <c r="E9" s="77">
        <v>4.8</v>
      </c>
      <c r="F9" s="77">
        <v>4</v>
      </c>
      <c r="G9" s="78">
        <v>0.2</v>
      </c>
    </row>
    <row r="10" spans="1:7" ht="42.75" customHeight="1" x14ac:dyDescent="0.25">
      <c r="A10" s="197"/>
      <c r="B10" s="74" t="s">
        <v>14</v>
      </c>
      <c r="C10" s="75" t="s">
        <v>15</v>
      </c>
      <c r="D10" s="193" t="s">
        <v>10</v>
      </c>
      <c r="E10" s="75">
        <v>51.25</v>
      </c>
      <c r="F10" s="75">
        <v>41</v>
      </c>
      <c r="G10" s="76">
        <v>0.2</v>
      </c>
    </row>
    <row r="11" spans="1:7" ht="45.75" customHeight="1" x14ac:dyDescent="0.25">
      <c r="A11" s="197"/>
      <c r="B11" s="74" t="s">
        <v>14</v>
      </c>
      <c r="C11" s="75" t="s">
        <v>15</v>
      </c>
      <c r="D11" s="194"/>
      <c r="E11" s="75">
        <v>48</v>
      </c>
      <c r="F11" s="75">
        <v>40</v>
      </c>
      <c r="G11" s="76">
        <v>0.2</v>
      </c>
    </row>
    <row r="12" spans="1:7" ht="43.5" customHeight="1" x14ac:dyDescent="0.25">
      <c r="A12" s="197"/>
      <c r="B12" s="74" t="s">
        <v>14</v>
      </c>
      <c r="C12" s="75" t="s">
        <v>15</v>
      </c>
      <c r="D12" s="194"/>
      <c r="E12" s="75">
        <v>38.4</v>
      </c>
      <c r="F12" s="75">
        <v>32</v>
      </c>
      <c r="G12" s="76">
        <v>0.2</v>
      </c>
    </row>
    <row r="13" spans="1:7" ht="39.75" customHeight="1" x14ac:dyDescent="0.25">
      <c r="A13" s="197"/>
      <c r="B13" s="74" t="s">
        <v>14</v>
      </c>
      <c r="C13" s="75" t="s">
        <v>15</v>
      </c>
      <c r="D13" s="193" t="s">
        <v>11</v>
      </c>
      <c r="E13" s="75">
        <v>28.8</v>
      </c>
      <c r="F13" s="75">
        <v>24</v>
      </c>
      <c r="G13" s="76">
        <v>0.2</v>
      </c>
    </row>
    <row r="14" spans="1:7" ht="38.25" customHeight="1" x14ac:dyDescent="0.25">
      <c r="A14" s="197"/>
      <c r="B14" s="74" t="s">
        <v>14</v>
      </c>
      <c r="C14" s="75" t="s">
        <v>15</v>
      </c>
      <c r="D14" s="195"/>
      <c r="E14" s="75">
        <v>19.2</v>
      </c>
      <c r="F14" s="75">
        <v>16</v>
      </c>
      <c r="G14" s="76">
        <v>0.2</v>
      </c>
    </row>
    <row r="15" spans="1:7" ht="42.75" customHeight="1" x14ac:dyDescent="0.25">
      <c r="A15" s="197"/>
      <c r="B15" s="74" t="s">
        <v>14</v>
      </c>
      <c r="C15" s="75" t="s">
        <v>15</v>
      </c>
      <c r="D15" s="193" t="s">
        <v>12</v>
      </c>
      <c r="E15" s="75">
        <v>14.4</v>
      </c>
      <c r="F15" s="75">
        <v>12</v>
      </c>
      <c r="G15" s="76">
        <v>0.2</v>
      </c>
    </row>
    <row r="16" spans="1:7" ht="39.75" customHeight="1" x14ac:dyDescent="0.25">
      <c r="A16" s="197"/>
      <c r="B16" s="74" t="s">
        <v>14</v>
      </c>
      <c r="C16" s="75" t="s">
        <v>15</v>
      </c>
      <c r="D16" s="195"/>
      <c r="E16" s="75">
        <v>9.6</v>
      </c>
      <c r="F16" s="75">
        <v>8</v>
      </c>
      <c r="G16" s="76">
        <v>0.2</v>
      </c>
    </row>
    <row r="17" spans="1:7" ht="39.75" customHeight="1" x14ac:dyDescent="0.25">
      <c r="A17" s="197"/>
      <c r="B17" s="74" t="s">
        <v>14</v>
      </c>
      <c r="C17" s="75" t="s">
        <v>15</v>
      </c>
      <c r="D17" s="140" t="s">
        <v>13</v>
      </c>
      <c r="E17" s="77">
        <v>4.8</v>
      </c>
      <c r="F17" s="77">
        <v>4</v>
      </c>
      <c r="G17" s="78">
        <v>0.2</v>
      </c>
    </row>
    <row r="18" spans="1:7" ht="36" customHeight="1" x14ac:dyDescent="0.25">
      <c r="A18" s="197"/>
      <c r="B18" s="74" t="s">
        <v>16</v>
      </c>
      <c r="C18" s="75" t="s">
        <v>17</v>
      </c>
      <c r="D18" s="193" t="s">
        <v>12</v>
      </c>
      <c r="E18" s="75">
        <v>14.4</v>
      </c>
      <c r="F18" s="75">
        <v>12</v>
      </c>
      <c r="G18" s="76">
        <v>0.2</v>
      </c>
    </row>
    <row r="19" spans="1:7" ht="33.75" customHeight="1" x14ac:dyDescent="0.25">
      <c r="A19" s="197"/>
      <c r="B19" s="74" t="s">
        <v>16</v>
      </c>
      <c r="C19" s="75" t="s">
        <v>17</v>
      </c>
      <c r="D19" s="195"/>
      <c r="E19" s="75">
        <v>9.6</v>
      </c>
      <c r="F19" s="75">
        <v>8</v>
      </c>
      <c r="G19" s="76">
        <v>0.2</v>
      </c>
    </row>
    <row r="20" spans="1:7" ht="37.5" customHeight="1" x14ac:dyDescent="0.25">
      <c r="A20" s="197"/>
      <c r="B20" s="74" t="s">
        <v>16</v>
      </c>
      <c r="C20" s="75" t="s">
        <v>17</v>
      </c>
      <c r="D20" s="140" t="s">
        <v>13</v>
      </c>
      <c r="E20" s="77">
        <v>4.8</v>
      </c>
      <c r="F20" s="77">
        <v>4</v>
      </c>
      <c r="G20" s="78">
        <v>0.2</v>
      </c>
    </row>
    <row r="21" spans="1:7" ht="38.25" customHeight="1" x14ac:dyDescent="0.25">
      <c r="A21" s="197"/>
      <c r="B21" s="74" t="s">
        <v>16</v>
      </c>
      <c r="C21" s="75" t="s">
        <v>17</v>
      </c>
      <c r="D21" s="140"/>
      <c r="E21" s="77">
        <v>2.5</v>
      </c>
      <c r="F21" s="77">
        <v>2</v>
      </c>
      <c r="G21" s="78">
        <v>0.2</v>
      </c>
    </row>
    <row r="22" spans="1:7" ht="35.25" customHeight="1" x14ac:dyDescent="0.25">
      <c r="A22" s="197"/>
      <c r="B22" s="74" t="s">
        <v>16</v>
      </c>
      <c r="C22" s="75" t="s">
        <v>17</v>
      </c>
      <c r="D22" s="140"/>
      <c r="E22" s="77">
        <v>1.25</v>
      </c>
      <c r="F22" s="77">
        <v>1</v>
      </c>
      <c r="G22" s="78">
        <v>0.2</v>
      </c>
    </row>
    <row r="23" spans="1:7" ht="36" customHeight="1" x14ac:dyDescent="0.25">
      <c r="A23" s="197"/>
      <c r="B23" s="74" t="s">
        <v>18</v>
      </c>
      <c r="C23" s="75" t="s">
        <v>19</v>
      </c>
      <c r="D23" s="193" t="s">
        <v>12</v>
      </c>
      <c r="E23" s="75">
        <v>14.4</v>
      </c>
      <c r="F23" s="75">
        <v>12</v>
      </c>
      <c r="G23" s="76">
        <v>0.2</v>
      </c>
    </row>
    <row r="24" spans="1:7" ht="39.75" customHeight="1" x14ac:dyDescent="0.25">
      <c r="A24" s="197"/>
      <c r="B24" s="74" t="s">
        <v>18</v>
      </c>
      <c r="C24" s="75" t="s">
        <v>19</v>
      </c>
      <c r="D24" s="195"/>
      <c r="E24" s="75">
        <v>9.6</v>
      </c>
      <c r="F24" s="75">
        <v>8</v>
      </c>
      <c r="G24" s="76">
        <v>0.2</v>
      </c>
    </row>
    <row r="25" spans="1:7" ht="39.75" customHeight="1" x14ac:dyDescent="0.25">
      <c r="A25" s="197"/>
      <c r="B25" s="74" t="s">
        <v>18</v>
      </c>
      <c r="C25" s="75" t="s">
        <v>19</v>
      </c>
      <c r="D25" s="239" t="s">
        <v>13</v>
      </c>
      <c r="E25" s="77">
        <v>4.8</v>
      </c>
      <c r="F25" s="77">
        <v>4</v>
      </c>
      <c r="G25" s="78">
        <v>0.2</v>
      </c>
    </row>
    <row r="26" spans="1:7" ht="37.5" customHeight="1" x14ac:dyDescent="0.25">
      <c r="A26" s="197"/>
      <c r="B26" s="74" t="s">
        <v>18</v>
      </c>
      <c r="C26" s="75" t="s">
        <v>19</v>
      </c>
      <c r="D26" s="240"/>
      <c r="E26" s="75">
        <v>2.5</v>
      </c>
      <c r="F26" s="75">
        <v>2</v>
      </c>
      <c r="G26" s="76">
        <v>0.2</v>
      </c>
    </row>
    <row r="27" spans="1:7" ht="42.75" customHeight="1" x14ac:dyDescent="0.25">
      <c r="A27" s="197"/>
      <c r="B27" s="74" t="s">
        <v>18</v>
      </c>
      <c r="C27" s="75" t="s">
        <v>19</v>
      </c>
      <c r="D27" s="241"/>
      <c r="E27" s="75">
        <v>1.25</v>
      </c>
      <c r="F27" s="75">
        <v>1</v>
      </c>
      <c r="G27" s="76">
        <v>0.2</v>
      </c>
    </row>
    <row r="28" spans="1:7" ht="29.25" customHeight="1" x14ac:dyDescent="0.25">
      <c r="A28" s="197"/>
      <c r="B28" s="74" t="s">
        <v>20</v>
      </c>
      <c r="C28" s="75" t="s">
        <v>21</v>
      </c>
      <c r="D28" s="239" t="s">
        <v>13</v>
      </c>
      <c r="E28" s="77">
        <v>4.8</v>
      </c>
      <c r="F28" s="77">
        <v>4</v>
      </c>
      <c r="G28" s="78">
        <v>0.2</v>
      </c>
    </row>
    <row r="29" spans="1:7" ht="23.25" customHeight="1" x14ac:dyDescent="0.25">
      <c r="A29" s="197"/>
      <c r="B29" s="74" t="s">
        <v>20</v>
      </c>
      <c r="C29" s="75" t="s">
        <v>21</v>
      </c>
      <c r="D29" s="240"/>
      <c r="E29" s="75">
        <v>2.5</v>
      </c>
      <c r="F29" s="75">
        <v>2</v>
      </c>
      <c r="G29" s="76">
        <v>0.2</v>
      </c>
    </row>
    <row r="30" spans="1:7" ht="27" customHeight="1" x14ac:dyDescent="0.25">
      <c r="A30" s="197"/>
      <c r="B30" s="74" t="s">
        <v>20</v>
      </c>
      <c r="C30" s="75" t="s">
        <v>21</v>
      </c>
      <c r="D30" s="241"/>
      <c r="E30" s="75">
        <v>1.25</v>
      </c>
      <c r="F30" s="75">
        <v>1</v>
      </c>
      <c r="G30" s="76">
        <v>0.2</v>
      </c>
    </row>
    <row r="31" spans="1:7" ht="24.75" customHeight="1" x14ac:dyDescent="0.25">
      <c r="A31" s="197"/>
      <c r="B31" s="74" t="s">
        <v>22</v>
      </c>
      <c r="C31" s="75" t="s">
        <v>23</v>
      </c>
      <c r="D31" s="239" t="s">
        <v>13</v>
      </c>
      <c r="E31" s="77">
        <v>4.8</v>
      </c>
      <c r="F31" s="77">
        <v>4</v>
      </c>
      <c r="G31" s="78">
        <v>0.2</v>
      </c>
    </row>
    <row r="32" spans="1:7" ht="27.75" customHeight="1" x14ac:dyDescent="0.25">
      <c r="A32" s="197"/>
      <c r="B32" s="74" t="s">
        <v>22</v>
      </c>
      <c r="C32" s="75" t="s">
        <v>23</v>
      </c>
      <c r="D32" s="240"/>
      <c r="E32" s="75">
        <v>2.5</v>
      </c>
      <c r="F32" s="75">
        <v>2</v>
      </c>
      <c r="G32" s="76">
        <v>0.2</v>
      </c>
    </row>
    <row r="33" spans="1:7" ht="27" customHeight="1" x14ac:dyDescent="0.25">
      <c r="A33" s="197"/>
      <c r="B33" s="74" t="s">
        <v>22</v>
      </c>
      <c r="C33" s="75" t="s">
        <v>23</v>
      </c>
      <c r="D33" s="241"/>
      <c r="E33" s="75">
        <v>1.25</v>
      </c>
      <c r="F33" s="75">
        <v>1</v>
      </c>
      <c r="G33" s="76">
        <v>0.2</v>
      </c>
    </row>
    <row r="34" spans="1:7" ht="24.75" customHeight="1" x14ac:dyDescent="0.25">
      <c r="A34" s="197"/>
      <c r="B34" s="74" t="s">
        <v>24</v>
      </c>
      <c r="C34" s="75" t="s">
        <v>25</v>
      </c>
      <c r="D34" s="193" t="s">
        <v>10</v>
      </c>
      <c r="E34" s="75">
        <v>51.25</v>
      </c>
      <c r="F34" s="75">
        <v>41</v>
      </c>
      <c r="G34" s="76">
        <v>0.2</v>
      </c>
    </row>
    <row r="35" spans="1:7" ht="27" customHeight="1" x14ac:dyDescent="0.25">
      <c r="A35" s="197"/>
      <c r="B35" s="74" t="s">
        <v>24</v>
      </c>
      <c r="C35" s="75" t="s">
        <v>25</v>
      </c>
      <c r="D35" s="194"/>
      <c r="E35" s="75">
        <v>48</v>
      </c>
      <c r="F35" s="75">
        <v>40</v>
      </c>
      <c r="G35" s="76">
        <v>0.2</v>
      </c>
    </row>
    <row r="36" spans="1:7" ht="27" customHeight="1" x14ac:dyDescent="0.25">
      <c r="A36" s="197"/>
      <c r="B36" s="74" t="s">
        <v>24</v>
      </c>
      <c r="C36" s="75" t="s">
        <v>25</v>
      </c>
      <c r="D36" s="194"/>
      <c r="E36" s="75">
        <v>38.4</v>
      </c>
      <c r="F36" s="75">
        <v>32</v>
      </c>
      <c r="G36" s="76">
        <v>0.2</v>
      </c>
    </row>
    <row r="37" spans="1:7" ht="24.75" customHeight="1" x14ac:dyDescent="0.25">
      <c r="A37" s="197"/>
      <c r="B37" s="74" t="s">
        <v>24</v>
      </c>
      <c r="C37" s="75" t="s">
        <v>25</v>
      </c>
      <c r="D37" s="193" t="s">
        <v>11</v>
      </c>
      <c r="E37" s="75">
        <v>28.8</v>
      </c>
      <c r="F37" s="75">
        <v>24</v>
      </c>
      <c r="G37" s="76">
        <v>0.2</v>
      </c>
    </row>
    <row r="38" spans="1:7" ht="24" customHeight="1" x14ac:dyDescent="0.25">
      <c r="A38" s="197"/>
      <c r="B38" s="74" t="s">
        <v>24</v>
      </c>
      <c r="C38" s="75" t="s">
        <v>25</v>
      </c>
      <c r="D38" s="195"/>
      <c r="E38" s="75">
        <v>19.2</v>
      </c>
      <c r="F38" s="75">
        <v>16</v>
      </c>
      <c r="G38" s="76">
        <v>0.2</v>
      </c>
    </row>
    <row r="39" spans="1:7" ht="25.5" customHeight="1" x14ac:dyDescent="0.25">
      <c r="A39" s="197"/>
      <c r="B39" s="74" t="s">
        <v>24</v>
      </c>
      <c r="C39" s="75" t="s">
        <v>25</v>
      </c>
      <c r="D39" s="193" t="s">
        <v>12</v>
      </c>
      <c r="E39" s="75">
        <v>14.4</v>
      </c>
      <c r="F39" s="75">
        <v>12</v>
      </c>
      <c r="G39" s="76">
        <v>0.2</v>
      </c>
    </row>
    <row r="40" spans="1:7" ht="27.75" customHeight="1" x14ac:dyDescent="0.25">
      <c r="A40" s="197"/>
      <c r="B40" s="74" t="s">
        <v>24</v>
      </c>
      <c r="C40" s="75" t="s">
        <v>25</v>
      </c>
      <c r="D40" s="195"/>
      <c r="E40" s="75">
        <v>9.6</v>
      </c>
      <c r="F40" s="75">
        <v>8</v>
      </c>
      <c r="G40" s="76">
        <v>0.2</v>
      </c>
    </row>
    <row r="41" spans="1:7" ht="30.75" customHeight="1" x14ac:dyDescent="0.25">
      <c r="A41" s="197"/>
      <c r="B41" s="74" t="s">
        <v>24</v>
      </c>
      <c r="C41" s="75" t="s">
        <v>25</v>
      </c>
      <c r="D41" s="140" t="s">
        <v>13</v>
      </c>
      <c r="E41" s="77">
        <v>4.8</v>
      </c>
      <c r="F41" s="77">
        <v>4</v>
      </c>
      <c r="G41" s="78">
        <v>0.2</v>
      </c>
    </row>
    <row r="42" spans="1:7" ht="35.25" customHeight="1" x14ac:dyDescent="0.25">
      <c r="A42" s="197"/>
      <c r="B42" s="74" t="s">
        <v>26</v>
      </c>
      <c r="C42" s="75" t="s">
        <v>27</v>
      </c>
      <c r="D42" s="193" t="s">
        <v>10</v>
      </c>
      <c r="E42" s="75">
        <v>51.25</v>
      </c>
      <c r="F42" s="75">
        <v>41</v>
      </c>
      <c r="G42" s="76">
        <v>0.2</v>
      </c>
    </row>
    <row r="43" spans="1:7" ht="36" customHeight="1" x14ac:dyDescent="0.25">
      <c r="A43" s="197"/>
      <c r="B43" s="74" t="s">
        <v>26</v>
      </c>
      <c r="C43" s="75" t="s">
        <v>27</v>
      </c>
      <c r="D43" s="194"/>
      <c r="E43" s="75">
        <v>48</v>
      </c>
      <c r="F43" s="75">
        <v>40</v>
      </c>
      <c r="G43" s="76">
        <v>0.2</v>
      </c>
    </row>
    <row r="44" spans="1:7" ht="35.25" customHeight="1" x14ac:dyDescent="0.25">
      <c r="A44" s="197"/>
      <c r="B44" s="74" t="s">
        <v>26</v>
      </c>
      <c r="C44" s="75" t="s">
        <v>27</v>
      </c>
      <c r="D44" s="194"/>
      <c r="E44" s="75">
        <v>38.4</v>
      </c>
      <c r="F44" s="75">
        <v>32</v>
      </c>
      <c r="G44" s="76">
        <v>0.2</v>
      </c>
    </row>
    <row r="45" spans="1:7" ht="39" customHeight="1" x14ac:dyDescent="0.25">
      <c r="A45" s="197"/>
      <c r="B45" s="74" t="s">
        <v>26</v>
      </c>
      <c r="C45" s="75" t="s">
        <v>27</v>
      </c>
      <c r="D45" s="193" t="s">
        <v>11</v>
      </c>
      <c r="E45" s="75">
        <v>28.8</v>
      </c>
      <c r="F45" s="75">
        <v>24</v>
      </c>
      <c r="G45" s="76">
        <v>0.2</v>
      </c>
    </row>
    <row r="46" spans="1:7" ht="38.25" customHeight="1" x14ac:dyDescent="0.25">
      <c r="A46" s="197"/>
      <c r="B46" s="74" t="s">
        <v>26</v>
      </c>
      <c r="C46" s="75" t="s">
        <v>27</v>
      </c>
      <c r="D46" s="195"/>
      <c r="E46" s="75">
        <v>19.2</v>
      </c>
      <c r="F46" s="75">
        <v>16</v>
      </c>
      <c r="G46" s="76">
        <v>0.2</v>
      </c>
    </row>
    <row r="47" spans="1:7" ht="34.5" customHeight="1" x14ac:dyDescent="0.25">
      <c r="A47" s="197"/>
      <c r="B47" s="74" t="s">
        <v>26</v>
      </c>
      <c r="C47" s="75" t="s">
        <v>27</v>
      </c>
      <c r="D47" s="193" t="s">
        <v>12</v>
      </c>
      <c r="E47" s="75">
        <v>14.4</v>
      </c>
      <c r="F47" s="75">
        <v>12</v>
      </c>
      <c r="G47" s="76">
        <v>0.2</v>
      </c>
    </row>
    <row r="48" spans="1:7" ht="39.75" customHeight="1" x14ac:dyDescent="0.25">
      <c r="A48" s="197"/>
      <c r="B48" s="74" t="s">
        <v>26</v>
      </c>
      <c r="C48" s="75" t="s">
        <v>27</v>
      </c>
      <c r="D48" s="195"/>
      <c r="E48" s="75">
        <v>9.6</v>
      </c>
      <c r="F48" s="75">
        <v>8</v>
      </c>
      <c r="G48" s="76">
        <v>0.2</v>
      </c>
    </row>
    <row r="49" spans="1:7" ht="35.25" customHeight="1" x14ac:dyDescent="0.25">
      <c r="A49" s="197"/>
      <c r="B49" s="74" t="s">
        <v>26</v>
      </c>
      <c r="C49" s="75" t="s">
        <v>27</v>
      </c>
      <c r="D49" s="140" t="s">
        <v>13</v>
      </c>
      <c r="E49" s="77">
        <v>4.8</v>
      </c>
      <c r="F49" s="77">
        <v>4</v>
      </c>
      <c r="G49" s="78">
        <v>0.2</v>
      </c>
    </row>
    <row r="50" spans="1:7" ht="38.25" customHeight="1" x14ac:dyDescent="0.25">
      <c r="A50" s="197"/>
      <c r="B50" s="74" t="s">
        <v>26</v>
      </c>
      <c r="C50" s="75" t="s">
        <v>27</v>
      </c>
      <c r="D50" s="140"/>
      <c r="E50" s="77">
        <v>2.5</v>
      </c>
      <c r="F50" s="77">
        <v>2</v>
      </c>
      <c r="G50" s="78"/>
    </row>
    <row r="51" spans="1:7" ht="37.5" customHeight="1" x14ac:dyDescent="0.25">
      <c r="A51" s="197"/>
      <c r="B51" s="74" t="s">
        <v>28</v>
      </c>
      <c r="C51" s="75" t="s">
        <v>29</v>
      </c>
      <c r="D51" s="193" t="s">
        <v>10</v>
      </c>
      <c r="E51" s="75">
        <v>51.25</v>
      </c>
      <c r="F51" s="75">
        <v>41</v>
      </c>
      <c r="G51" s="76">
        <v>0.2</v>
      </c>
    </row>
    <row r="52" spans="1:7" ht="39.75" customHeight="1" x14ac:dyDescent="0.25">
      <c r="A52" s="197"/>
      <c r="B52" s="74" t="s">
        <v>28</v>
      </c>
      <c r="C52" s="75" t="s">
        <v>29</v>
      </c>
      <c r="D52" s="194"/>
      <c r="E52" s="75">
        <v>48</v>
      </c>
      <c r="F52" s="75">
        <v>40</v>
      </c>
      <c r="G52" s="76">
        <v>0.2</v>
      </c>
    </row>
    <row r="53" spans="1:7" ht="35.25" customHeight="1" x14ac:dyDescent="0.25">
      <c r="A53" s="197"/>
      <c r="B53" s="74" t="s">
        <v>28</v>
      </c>
      <c r="C53" s="75" t="s">
        <v>29</v>
      </c>
      <c r="D53" s="194"/>
      <c r="E53" s="75">
        <v>38.4</v>
      </c>
      <c r="F53" s="75">
        <v>32</v>
      </c>
      <c r="G53" s="76">
        <v>0.2</v>
      </c>
    </row>
    <row r="54" spans="1:7" ht="38.25" customHeight="1" x14ac:dyDescent="0.25">
      <c r="A54" s="197"/>
      <c r="B54" s="74" t="s">
        <v>28</v>
      </c>
      <c r="C54" s="75" t="s">
        <v>29</v>
      </c>
      <c r="D54" s="193" t="s">
        <v>11</v>
      </c>
      <c r="E54" s="75">
        <v>28.8</v>
      </c>
      <c r="F54" s="75">
        <v>24</v>
      </c>
      <c r="G54" s="76">
        <v>0.2</v>
      </c>
    </row>
    <row r="55" spans="1:7" ht="36" customHeight="1" x14ac:dyDescent="0.25">
      <c r="A55" s="197"/>
      <c r="B55" s="74" t="s">
        <v>28</v>
      </c>
      <c r="C55" s="75" t="s">
        <v>29</v>
      </c>
      <c r="D55" s="195"/>
      <c r="E55" s="75">
        <v>19.2</v>
      </c>
      <c r="F55" s="75">
        <v>16</v>
      </c>
      <c r="G55" s="76">
        <v>0.2</v>
      </c>
    </row>
    <row r="56" spans="1:7" ht="40.5" customHeight="1" x14ac:dyDescent="0.25">
      <c r="A56" s="197"/>
      <c r="B56" s="74" t="s">
        <v>28</v>
      </c>
      <c r="C56" s="75" t="s">
        <v>29</v>
      </c>
      <c r="D56" s="193" t="s">
        <v>12</v>
      </c>
      <c r="E56" s="75">
        <v>14.4</v>
      </c>
      <c r="F56" s="75">
        <v>12</v>
      </c>
      <c r="G56" s="76">
        <v>0.2</v>
      </c>
    </row>
    <row r="57" spans="1:7" ht="33.75" customHeight="1" x14ac:dyDescent="0.25">
      <c r="A57" s="197"/>
      <c r="B57" s="74" t="s">
        <v>28</v>
      </c>
      <c r="C57" s="75" t="s">
        <v>29</v>
      </c>
      <c r="D57" s="195"/>
      <c r="E57" s="75">
        <v>9.6</v>
      </c>
      <c r="F57" s="75">
        <v>8</v>
      </c>
      <c r="G57" s="76">
        <v>0.2</v>
      </c>
    </row>
    <row r="58" spans="1:7" ht="35.25" customHeight="1" x14ac:dyDescent="0.25">
      <c r="A58" s="197"/>
      <c r="B58" s="74" t="s">
        <v>28</v>
      </c>
      <c r="C58" s="75" t="s">
        <v>29</v>
      </c>
      <c r="D58" s="140" t="s">
        <v>13</v>
      </c>
      <c r="E58" s="77">
        <v>4.8</v>
      </c>
      <c r="F58" s="77">
        <v>4</v>
      </c>
      <c r="G58" s="78">
        <v>0.2</v>
      </c>
    </row>
    <row r="59" spans="1:7" ht="38.25" x14ac:dyDescent="0.25">
      <c r="A59" s="197"/>
      <c r="B59" s="74" t="s">
        <v>30</v>
      </c>
      <c r="C59" s="75" t="s">
        <v>31</v>
      </c>
      <c r="D59" s="193" t="s">
        <v>10</v>
      </c>
      <c r="E59" s="75">
        <v>51.25</v>
      </c>
      <c r="F59" s="75">
        <v>41</v>
      </c>
      <c r="G59" s="76">
        <v>0.2</v>
      </c>
    </row>
    <row r="60" spans="1:7" ht="38.25" x14ac:dyDescent="0.25">
      <c r="A60" s="197"/>
      <c r="B60" s="74" t="s">
        <v>30</v>
      </c>
      <c r="C60" s="75" t="s">
        <v>31</v>
      </c>
      <c r="D60" s="194"/>
      <c r="E60" s="75">
        <v>48</v>
      </c>
      <c r="F60" s="75">
        <v>40</v>
      </c>
      <c r="G60" s="76">
        <v>0.2</v>
      </c>
    </row>
    <row r="61" spans="1:7" ht="38.25" x14ac:dyDescent="0.25">
      <c r="A61" s="197"/>
      <c r="B61" s="74" t="s">
        <v>30</v>
      </c>
      <c r="C61" s="75" t="s">
        <v>31</v>
      </c>
      <c r="D61" s="194"/>
      <c r="E61" s="75">
        <v>38.4</v>
      </c>
      <c r="F61" s="75">
        <v>32</v>
      </c>
      <c r="G61" s="76">
        <v>0.2</v>
      </c>
    </row>
    <row r="62" spans="1:7" ht="38.25" x14ac:dyDescent="0.25">
      <c r="A62" s="197"/>
      <c r="B62" s="74" t="s">
        <v>30</v>
      </c>
      <c r="C62" s="75" t="s">
        <v>31</v>
      </c>
      <c r="D62" s="193" t="s">
        <v>11</v>
      </c>
      <c r="E62" s="75">
        <v>28.8</v>
      </c>
      <c r="F62" s="75">
        <v>24</v>
      </c>
      <c r="G62" s="76">
        <v>0.2</v>
      </c>
    </row>
    <row r="63" spans="1:7" ht="38.25" x14ac:dyDescent="0.25">
      <c r="A63" s="197"/>
      <c r="B63" s="74" t="s">
        <v>30</v>
      </c>
      <c r="C63" s="75" t="s">
        <v>31</v>
      </c>
      <c r="D63" s="195"/>
      <c r="E63" s="75">
        <v>19.2</v>
      </c>
      <c r="F63" s="75">
        <v>16</v>
      </c>
      <c r="G63" s="76">
        <v>0.2</v>
      </c>
    </row>
    <row r="64" spans="1:7" ht="38.25" x14ac:dyDescent="0.25">
      <c r="A64" s="197"/>
      <c r="B64" s="74" t="s">
        <v>30</v>
      </c>
      <c r="C64" s="75" t="s">
        <v>31</v>
      </c>
      <c r="D64" s="193" t="s">
        <v>12</v>
      </c>
      <c r="E64" s="75">
        <v>14.4</v>
      </c>
      <c r="F64" s="75">
        <v>12</v>
      </c>
      <c r="G64" s="76">
        <v>0.2</v>
      </c>
    </row>
    <row r="65" spans="1:7" ht="38.25" x14ac:dyDescent="0.25">
      <c r="A65" s="197"/>
      <c r="B65" s="74" t="s">
        <v>30</v>
      </c>
      <c r="C65" s="75" t="s">
        <v>31</v>
      </c>
      <c r="D65" s="195"/>
      <c r="E65" s="75">
        <v>9.6</v>
      </c>
      <c r="F65" s="75">
        <v>8</v>
      </c>
      <c r="G65" s="76">
        <v>0.2</v>
      </c>
    </row>
    <row r="66" spans="1:7" ht="38.25" x14ac:dyDescent="0.25">
      <c r="A66" s="197"/>
      <c r="B66" s="74" t="s">
        <v>30</v>
      </c>
      <c r="C66" s="75" t="s">
        <v>31</v>
      </c>
      <c r="D66" s="35" t="s">
        <v>13</v>
      </c>
      <c r="E66" s="75">
        <v>4.8</v>
      </c>
      <c r="F66" s="75">
        <v>4</v>
      </c>
      <c r="G66" s="76">
        <v>0.2</v>
      </c>
    </row>
    <row r="67" spans="1:7" x14ac:dyDescent="0.25">
      <c r="A67" s="43"/>
      <c r="B67" s="43"/>
      <c r="C67" s="43"/>
      <c r="D67" s="43"/>
      <c r="E67" s="43"/>
      <c r="F67" s="43"/>
      <c r="G67" s="43"/>
    </row>
    <row r="68" spans="1:7" ht="51" x14ac:dyDescent="0.25">
      <c r="A68" s="30" t="s">
        <v>0</v>
      </c>
      <c r="B68" s="30" t="s">
        <v>1</v>
      </c>
      <c r="C68" s="30" t="s">
        <v>2</v>
      </c>
      <c r="D68" s="73" t="s">
        <v>3</v>
      </c>
      <c r="E68" s="30" t="s">
        <v>4</v>
      </c>
      <c r="F68" s="30" t="s">
        <v>5</v>
      </c>
      <c r="G68" s="30" t="s">
        <v>6</v>
      </c>
    </row>
    <row r="69" spans="1:7" ht="22.5" customHeight="1" x14ac:dyDescent="0.25">
      <c r="A69" s="196" t="s">
        <v>32</v>
      </c>
      <c r="B69" s="74" t="s">
        <v>33</v>
      </c>
      <c r="C69" s="75" t="s">
        <v>34</v>
      </c>
      <c r="D69" s="193" t="s">
        <v>10</v>
      </c>
      <c r="E69" s="75">
        <v>51.25</v>
      </c>
      <c r="F69" s="75">
        <v>41</v>
      </c>
      <c r="G69" s="76">
        <v>0.2</v>
      </c>
    </row>
    <row r="70" spans="1:7" ht="25.5" customHeight="1" x14ac:dyDescent="0.25">
      <c r="A70" s="197"/>
      <c r="B70" s="74" t="s">
        <v>33</v>
      </c>
      <c r="C70" s="75" t="s">
        <v>34</v>
      </c>
      <c r="D70" s="194"/>
      <c r="E70" s="75">
        <v>48</v>
      </c>
      <c r="F70" s="75">
        <v>40</v>
      </c>
      <c r="G70" s="76">
        <v>0.2</v>
      </c>
    </row>
    <row r="71" spans="1:7" ht="29.25" customHeight="1" x14ac:dyDescent="0.25">
      <c r="A71" s="197"/>
      <c r="B71" s="74" t="s">
        <v>33</v>
      </c>
      <c r="C71" s="75" t="s">
        <v>34</v>
      </c>
      <c r="D71" s="194"/>
      <c r="E71" s="75">
        <v>38.4</v>
      </c>
      <c r="F71" s="75">
        <v>32</v>
      </c>
      <c r="G71" s="76">
        <v>0.2</v>
      </c>
    </row>
    <row r="72" spans="1:7" ht="23.25" customHeight="1" x14ac:dyDescent="0.25">
      <c r="A72" s="197"/>
      <c r="B72" s="74" t="s">
        <v>33</v>
      </c>
      <c r="C72" s="75" t="s">
        <v>34</v>
      </c>
      <c r="D72" s="193" t="s">
        <v>11</v>
      </c>
      <c r="E72" s="75">
        <v>28.8</v>
      </c>
      <c r="F72" s="75">
        <v>24</v>
      </c>
      <c r="G72" s="76">
        <v>0.2</v>
      </c>
    </row>
    <row r="73" spans="1:7" ht="27.75" customHeight="1" x14ac:dyDescent="0.25">
      <c r="A73" s="197"/>
      <c r="B73" s="74" t="s">
        <v>33</v>
      </c>
      <c r="C73" s="75" t="s">
        <v>34</v>
      </c>
      <c r="D73" s="195"/>
      <c r="E73" s="75">
        <v>19.2</v>
      </c>
      <c r="F73" s="75">
        <v>16</v>
      </c>
      <c r="G73" s="76">
        <v>0.2</v>
      </c>
    </row>
    <row r="74" spans="1:7" ht="28.5" customHeight="1" x14ac:dyDescent="0.25">
      <c r="A74" s="197"/>
      <c r="B74" s="74" t="s">
        <v>33</v>
      </c>
      <c r="C74" s="75" t="s">
        <v>34</v>
      </c>
      <c r="D74" s="193" t="s">
        <v>12</v>
      </c>
      <c r="E74" s="75">
        <v>14.4</v>
      </c>
      <c r="F74" s="75">
        <v>12</v>
      </c>
      <c r="G74" s="76">
        <v>0.2</v>
      </c>
    </row>
    <row r="75" spans="1:7" ht="27" customHeight="1" x14ac:dyDescent="0.25">
      <c r="A75" s="197"/>
      <c r="B75" s="74" t="s">
        <v>33</v>
      </c>
      <c r="C75" s="75" t="s">
        <v>34</v>
      </c>
      <c r="D75" s="195"/>
      <c r="E75" s="75">
        <v>9.6</v>
      </c>
      <c r="F75" s="75">
        <v>8</v>
      </c>
      <c r="G75" s="76">
        <v>0.2</v>
      </c>
    </row>
    <row r="76" spans="1:7" ht="21.75" customHeight="1" x14ac:dyDescent="0.25">
      <c r="A76" s="197"/>
      <c r="B76" s="74" t="s">
        <v>33</v>
      </c>
      <c r="C76" s="77" t="s">
        <v>34</v>
      </c>
      <c r="D76" s="140" t="s">
        <v>13</v>
      </c>
      <c r="E76" s="77">
        <v>4.8</v>
      </c>
      <c r="F76" s="77">
        <v>4</v>
      </c>
      <c r="G76" s="78">
        <v>0.2</v>
      </c>
    </row>
    <row r="77" spans="1:7" ht="33.75" customHeight="1" x14ac:dyDescent="0.25">
      <c r="A77" s="197"/>
      <c r="B77" s="74" t="s">
        <v>35</v>
      </c>
      <c r="C77" s="75" t="s">
        <v>36</v>
      </c>
      <c r="D77" s="193" t="s">
        <v>10</v>
      </c>
      <c r="E77" s="75">
        <v>51.25</v>
      </c>
      <c r="F77" s="75">
        <v>41</v>
      </c>
      <c r="G77" s="76">
        <v>0.2</v>
      </c>
    </row>
    <row r="78" spans="1:7" ht="37.5" customHeight="1" x14ac:dyDescent="0.25">
      <c r="A78" s="197"/>
      <c r="B78" s="74" t="s">
        <v>35</v>
      </c>
      <c r="C78" s="75" t="s">
        <v>36</v>
      </c>
      <c r="D78" s="194"/>
      <c r="E78" s="75">
        <v>48</v>
      </c>
      <c r="F78" s="75">
        <v>40</v>
      </c>
      <c r="G78" s="76">
        <v>0.2</v>
      </c>
    </row>
    <row r="79" spans="1:7" ht="36" customHeight="1" x14ac:dyDescent="0.25">
      <c r="A79" s="197"/>
      <c r="B79" s="74" t="s">
        <v>35</v>
      </c>
      <c r="C79" s="75" t="s">
        <v>36</v>
      </c>
      <c r="D79" s="194"/>
      <c r="E79" s="75">
        <v>38.4</v>
      </c>
      <c r="F79" s="75">
        <v>32</v>
      </c>
      <c r="G79" s="76">
        <v>0.2</v>
      </c>
    </row>
    <row r="80" spans="1:7" ht="37.5" customHeight="1" x14ac:dyDescent="0.25">
      <c r="A80" s="197"/>
      <c r="B80" s="74" t="s">
        <v>35</v>
      </c>
      <c r="C80" s="75" t="s">
        <v>36</v>
      </c>
      <c r="D80" s="193" t="s">
        <v>11</v>
      </c>
      <c r="E80" s="75">
        <v>28.8</v>
      </c>
      <c r="F80" s="75">
        <v>24</v>
      </c>
      <c r="G80" s="76">
        <v>0.2</v>
      </c>
    </row>
    <row r="81" spans="1:7" ht="39.75" customHeight="1" x14ac:dyDescent="0.25">
      <c r="A81" s="197"/>
      <c r="B81" s="74" t="s">
        <v>35</v>
      </c>
      <c r="C81" s="75" t="s">
        <v>36</v>
      </c>
      <c r="D81" s="195"/>
      <c r="E81" s="75">
        <v>19.2</v>
      </c>
      <c r="F81" s="75">
        <v>16</v>
      </c>
      <c r="G81" s="76">
        <v>0.2</v>
      </c>
    </row>
    <row r="82" spans="1:7" ht="35.25" customHeight="1" x14ac:dyDescent="0.25">
      <c r="A82" s="197"/>
      <c r="B82" s="74" t="s">
        <v>35</v>
      </c>
      <c r="C82" s="75" t="s">
        <v>36</v>
      </c>
      <c r="D82" s="193" t="s">
        <v>12</v>
      </c>
      <c r="E82" s="75">
        <v>14.4</v>
      </c>
      <c r="F82" s="75">
        <v>12</v>
      </c>
      <c r="G82" s="76">
        <v>0.2</v>
      </c>
    </row>
    <row r="83" spans="1:7" ht="38.25" customHeight="1" x14ac:dyDescent="0.25">
      <c r="A83" s="197"/>
      <c r="B83" s="74" t="s">
        <v>35</v>
      </c>
      <c r="C83" s="75" t="s">
        <v>36</v>
      </c>
      <c r="D83" s="195"/>
      <c r="E83" s="75">
        <v>9.6</v>
      </c>
      <c r="F83" s="75">
        <v>8</v>
      </c>
      <c r="G83" s="76">
        <v>0.2</v>
      </c>
    </row>
    <row r="84" spans="1:7" ht="37.5" customHeight="1" x14ac:dyDescent="0.25">
      <c r="A84" s="197"/>
      <c r="B84" s="74" t="s">
        <v>35</v>
      </c>
      <c r="C84" s="75" t="s">
        <v>36</v>
      </c>
      <c r="D84" s="140" t="s">
        <v>13</v>
      </c>
      <c r="E84" s="77">
        <v>4.8</v>
      </c>
      <c r="F84" s="77">
        <v>4</v>
      </c>
      <c r="G84" s="78">
        <v>0.2</v>
      </c>
    </row>
    <row r="85" spans="1:7" ht="30" customHeight="1" x14ac:dyDescent="0.25">
      <c r="A85" s="197"/>
      <c r="B85" s="74" t="s">
        <v>24</v>
      </c>
      <c r="C85" s="75" t="s">
        <v>25</v>
      </c>
      <c r="D85" s="193" t="s">
        <v>10</v>
      </c>
      <c r="E85" s="75">
        <v>51.25</v>
      </c>
      <c r="F85" s="75">
        <v>41</v>
      </c>
      <c r="G85" s="76">
        <v>0.2</v>
      </c>
    </row>
    <row r="86" spans="1:7" ht="27" customHeight="1" x14ac:dyDescent="0.25">
      <c r="A86" s="197"/>
      <c r="B86" s="74" t="s">
        <v>24</v>
      </c>
      <c r="C86" s="75" t="s">
        <v>25</v>
      </c>
      <c r="D86" s="194"/>
      <c r="E86" s="75">
        <v>48</v>
      </c>
      <c r="F86" s="75">
        <v>40</v>
      </c>
      <c r="G86" s="76">
        <v>0.2</v>
      </c>
    </row>
    <row r="87" spans="1:7" ht="24.75" customHeight="1" x14ac:dyDescent="0.25">
      <c r="A87" s="197"/>
      <c r="B87" s="74" t="s">
        <v>24</v>
      </c>
      <c r="C87" s="75" t="s">
        <v>25</v>
      </c>
      <c r="D87" s="194"/>
      <c r="E87" s="75">
        <v>38.4</v>
      </c>
      <c r="F87" s="75">
        <v>32</v>
      </c>
      <c r="G87" s="76">
        <v>0.2</v>
      </c>
    </row>
    <row r="88" spans="1:7" ht="27.75" customHeight="1" x14ac:dyDescent="0.25">
      <c r="A88" s="197"/>
      <c r="B88" s="74" t="s">
        <v>24</v>
      </c>
      <c r="C88" s="75" t="s">
        <v>25</v>
      </c>
      <c r="D88" s="193" t="s">
        <v>11</v>
      </c>
      <c r="E88" s="75">
        <v>28.8</v>
      </c>
      <c r="F88" s="75">
        <v>24</v>
      </c>
      <c r="G88" s="76">
        <v>0.2</v>
      </c>
    </row>
    <row r="89" spans="1:7" ht="30.75" customHeight="1" x14ac:dyDescent="0.25">
      <c r="A89" s="197"/>
      <c r="B89" s="74" t="s">
        <v>24</v>
      </c>
      <c r="C89" s="75" t="s">
        <v>25</v>
      </c>
      <c r="D89" s="195"/>
      <c r="E89" s="75">
        <v>19.2</v>
      </c>
      <c r="F89" s="75">
        <v>16</v>
      </c>
      <c r="G89" s="76">
        <v>0.2</v>
      </c>
    </row>
    <row r="90" spans="1:7" ht="25.5" customHeight="1" x14ac:dyDescent="0.25">
      <c r="A90" s="197"/>
      <c r="B90" s="74" t="s">
        <v>24</v>
      </c>
      <c r="C90" s="75" t="s">
        <v>25</v>
      </c>
      <c r="D90" s="193" t="s">
        <v>12</v>
      </c>
      <c r="E90" s="75">
        <v>14.4</v>
      </c>
      <c r="F90" s="75">
        <v>12</v>
      </c>
      <c r="G90" s="76">
        <v>0.2</v>
      </c>
    </row>
    <row r="91" spans="1:7" ht="25.5" customHeight="1" x14ac:dyDescent="0.25">
      <c r="A91" s="197"/>
      <c r="B91" s="74" t="s">
        <v>24</v>
      </c>
      <c r="C91" s="75" t="s">
        <v>25</v>
      </c>
      <c r="D91" s="195"/>
      <c r="E91" s="75">
        <v>9.6</v>
      </c>
      <c r="F91" s="75">
        <v>8</v>
      </c>
      <c r="G91" s="76">
        <v>0.2</v>
      </c>
    </row>
    <row r="92" spans="1:7" ht="27.75" customHeight="1" x14ac:dyDescent="0.25">
      <c r="A92" s="197"/>
      <c r="B92" s="74" t="s">
        <v>24</v>
      </c>
      <c r="C92" s="75" t="s">
        <v>25</v>
      </c>
      <c r="D92" s="140" t="s">
        <v>13</v>
      </c>
      <c r="E92" s="77">
        <v>4.8</v>
      </c>
      <c r="F92" s="77">
        <v>4</v>
      </c>
      <c r="G92" s="78">
        <v>0.2</v>
      </c>
    </row>
    <row r="93" spans="1:7" ht="38.25" customHeight="1" x14ac:dyDescent="0.25">
      <c r="A93" s="197"/>
      <c r="B93" s="74" t="s">
        <v>37</v>
      </c>
      <c r="C93" s="75" t="s">
        <v>38</v>
      </c>
      <c r="D93" s="193" t="s">
        <v>10</v>
      </c>
      <c r="E93" s="75">
        <v>51.25</v>
      </c>
      <c r="F93" s="75">
        <v>41</v>
      </c>
      <c r="G93" s="76">
        <v>0.2</v>
      </c>
    </row>
    <row r="94" spans="1:7" ht="38.25" customHeight="1" x14ac:dyDescent="0.25">
      <c r="A94" s="197"/>
      <c r="B94" s="74" t="s">
        <v>37</v>
      </c>
      <c r="C94" s="75" t="s">
        <v>38</v>
      </c>
      <c r="D94" s="194"/>
      <c r="E94" s="75">
        <v>48</v>
      </c>
      <c r="F94" s="75">
        <v>40</v>
      </c>
      <c r="G94" s="76">
        <v>0.2</v>
      </c>
    </row>
    <row r="95" spans="1:7" ht="39.75" customHeight="1" x14ac:dyDescent="0.25">
      <c r="A95" s="197"/>
      <c r="B95" s="74" t="s">
        <v>37</v>
      </c>
      <c r="C95" s="75" t="s">
        <v>38</v>
      </c>
      <c r="D95" s="194"/>
      <c r="E95" s="75">
        <v>38.4</v>
      </c>
      <c r="F95" s="75">
        <v>32</v>
      </c>
      <c r="G95" s="76">
        <v>0.2</v>
      </c>
    </row>
    <row r="96" spans="1:7" ht="38.25" customHeight="1" x14ac:dyDescent="0.25">
      <c r="A96" s="197"/>
      <c r="B96" s="74" t="s">
        <v>37</v>
      </c>
      <c r="C96" s="75" t="s">
        <v>38</v>
      </c>
      <c r="D96" s="193" t="s">
        <v>11</v>
      </c>
      <c r="E96" s="75">
        <v>28.8</v>
      </c>
      <c r="F96" s="75">
        <v>24</v>
      </c>
      <c r="G96" s="76">
        <v>0.2</v>
      </c>
    </row>
    <row r="97" spans="1:7" ht="38.25" customHeight="1" x14ac:dyDescent="0.25">
      <c r="A97" s="197"/>
      <c r="B97" s="74" t="s">
        <v>37</v>
      </c>
      <c r="C97" s="75" t="s">
        <v>38</v>
      </c>
      <c r="D97" s="195"/>
      <c r="E97" s="75">
        <v>19.2</v>
      </c>
      <c r="F97" s="75">
        <v>16</v>
      </c>
      <c r="G97" s="76">
        <v>0.2</v>
      </c>
    </row>
    <row r="98" spans="1:7" ht="39.75" customHeight="1" x14ac:dyDescent="0.25">
      <c r="A98" s="197"/>
      <c r="B98" s="74" t="s">
        <v>37</v>
      </c>
      <c r="C98" s="75" t="s">
        <v>38</v>
      </c>
      <c r="D98" s="193" t="s">
        <v>12</v>
      </c>
      <c r="E98" s="75">
        <v>14.4</v>
      </c>
      <c r="F98" s="75">
        <v>12</v>
      </c>
      <c r="G98" s="76">
        <v>0.2</v>
      </c>
    </row>
    <row r="99" spans="1:7" ht="39.75" customHeight="1" x14ac:dyDescent="0.25">
      <c r="A99" s="197"/>
      <c r="B99" s="74" t="s">
        <v>37</v>
      </c>
      <c r="C99" s="75" t="s">
        <v>38</v>
      </c>
      <c r="D99" s="195"/>
      <c r="E99" s="75">
        <v>9.6</v>
      </c>
      <c r="F99" s="75">
        <v>8</v>
      </c>
      <c r="G99" s="76">
        <v>0.2</v>
      </c>
    </row>
    <row r="100" spans="1:7" ht="40.5" customHeight="1" x14ac:dyDescent="0.25">
      <c r="A100" s="197"/>
      <c r="B100" s="74" t="s">
        <v>37</v>
      </c>
      <c r="C100" s="75" t="s">
        <v>38</v>
      </c>
      <c r="D100" s="140" t="s">
        <v>13</v>
      </c>
      <c r="E100" s="77">
        <v>4.8</v>
      </c>
      <c r="F100" s="77">
        <v>4</v>
      </c>
      <c r="G100" s="78">
        <v>0.2</v>
      </c>
    </row>
    <row r="101" spans="1:7" ht="42.75" customHeight="1" x14ac:dyDescent="0.25">
      <c r="A101" s="197"/>
      <c r="B101" s="74" t="s">
        <v>28</v>
      </c>
      <c r="C101" s="75" t="s">
        <v>29</v>
      </c>
      <c r="D101" s="193" t="s">
        <v>10</v>
      </c>
      <c r="E101" s="75">
        <v>51.25</v>
      </c>
      <c r="F101" s="75">
        <v>41</v>
      </c>
      <c r="G101" s="76">
        <v>0.2</v>
      </c>
    </row>
    <row r="102" spans="1:7" ht="45" customHeight="1" x14ac:dyDescent="0.25">
      <c r="A102" s="197"/>
      <c r="B102" s="74" t="s">
        <v>28</v>
      </c>
      <c r="C102" s="75" t="s">
        <v>29</v>
      </c>
      <c r="D102" s="194"/>
      <c r="E102" s="75">
        <v>48</v>
      </c>
      <c r="F102" s="75">
        <v>40</v>
      </c>
      <c r="G102" s="76">
        <v>0.2</v>
      </c>
    </row>
    <row r="103" spans="1:7" ht="38.25" customHeight="1" x14ac:dyDescent="0.25">
      <c r="A103" s="197"/>
      <c r="B103" s="74" t="s">
        <v>28</v>
      </c>
      <c r="C103" s="75" t="s">
        <v>29</v>
      </c>
      <c r="D103" s="194"/>
      <c r="E103" s="75">
        <v>38.4</v>
      </c>
      <c r="F103" s="75">
        <v>32</v>
      </c>
      <c r="G103" s="76">
        <v>0.2</v>
      </c>
    </row>
    <row r="104" spans="1:7" ht="39.75" customHeight="1" x14ac:dyDescent="0.25">
      <c r="A104" s="197"/>
      <c r="B104" s="74" t="s">
        <v>28</v>
      </c>
      <c r="C104" s="75" t="s">
        <v>29</v>
      </c>
      <c r="D104" s="193" t="s">
        <v>11</v>
      </c>
      <c r="E104" s="75">
        <v>28.8</v>
      </c>
      <c r="F104" s="75">
        <v>24</v>
      </c>
      <c r="G104" s="76">
        <v>0.2</v>
      </c>
    </row>
    <row r="105" spans="1:7" ht="40.5" customHeight="1" x14ac:dyDescent="0.25">
      <c r="A105" s="197"/>
      <c r="B105" s="74" t="s">
        <v>28</v>
      </c>
      <c r="C105" s="75" t="s">
        <v>29</v>
      </c>
      <c r="D105" s="195"/>
      <c r="E105" s="75">
        <v>19.2</v>
      </c>
      <c r="F105" s="75">
        <v>16</v>
      </c>
      <c r="G105" s="76">
        <v>0.2</v>
      </c>
    </row>
    <row r="106" spans="1:7" ht="39.75" customHeight="1" x14ac:dyDescent="0.25">
      <c r="A106" s="197"/>
      <c r="B106" s="74" t="s">
        <v>28</v>
      </c>
      <c r="C106" s="75" t="s">
        <v>29</v>
      </c>
      <c r="D106" s="193" t="s">
        <v>12</v>
      </c>
      <c r="E106" s="75">
        <v>14.4</v>
      </c>
      <c r="F106" s="75">
        <v>12</v>
      </c>
      <c r="G106" s="76">
        <v>0.2</v>
      </c>
    </row>
    <row r="107" spans="1:7" ht="38.25" customHeight="1" x14ac:dyDescent="0.25">
      <c r="A107" s="197"/>
      <c r="B107" s="74" t="s">
        <v>28</v>
      </c>
      <c r="C107" s="75" t="s">
        <v>29</v>
      </c>
      <c r="D107" s="195"/>
      <c r="E107" s="75">
        <v>9.6</v>
      </c>
      <c r="F107" s="75">
        <v>8</v>
      </c>
      <c r="G107" s="76">
        <v>0.2</v>
      </c>
    </row>
    <row r="108" spans="1:7" ht="41.25" customHeight="1" x14ac:dyDescent="0.25">
      <c r="A108" s="197"/>
      <c r="B108" s="74" t="s">
        <v>28</v>
      </c>
      <c r="C108" s="75" t="s">
        <v>29</v>
      </c>
      <c r="D108" s="140" t="s">
        <v>13</v>
      </c>
      <c r="E108" s="77">
        <v>4.8</v>
      </c>
      <c r="F108" s="77">
        <v>4</v>
      </c>
      <c r="G108" s="78">
        <v>0.2</v>
      </c>
    </row>
    <row r="109" spans="1:7" ht="38.25" x14ac:dyDescent="0.25">
      <c r="A109" s="197"/>
      <c r="B109" s="74" t="s">
        <v>30</v>
      </c>
      <c r="C109" s="75" t="s">
        <v>31</v>
      </c>
      <c r="D109" s="193" t="s">
        <v>10</v>
      </c>
      <c r="E109" s="75">
        <v>51.25</v>
      </c>
      <c r="F109" s="75">
        <v>41</v>
      </c>
      <c r="G109" s="76">
        <v>0.2</v>
      </c>
    </row>
    <row r="110" spans="1:7" ht="38.25" x14ac:dyDescent="0.25">
      <c r="A110" s="197"/>
      <c r="B110" s="74" t="s">
        <v>30</v>
      </c>
      <c r="C110" s="75" t="s">
        <v>31</v>
      </c>
      <c r="D110" s="194"/>
      <c r="E110" s="75">
        <v>48</v>
      </c>
      <c r="F110" s="75">
        <v>40</v>
      </c>
      <c r="G110" s="76">
        <v>0.2</v>
      </c>
    </row>
    <row r="111" spans="1:7" ht="38.25" x14ac:dyDescent="0.25">
      <c r="A111" s="197"/>
      <c r="B111" s="74" t="s">
        <v>30</v>
      </c>
      <c r="C111" s="75" t="s">
        <v>31</v>
      </c>
      <c r="D111" s="194"/>
      <c r="E111" s="75">
        <v>38.4</v>
      </c>
      <c r="F111" s="75">
        <v>32</v>
      </c>
      <c r="G111" s="76">
        <v>0.2</v>
      </c>
    </row>
    <row r="112" spans="1:7" ht="38.25" x14ac:dyDescent="0.25">
      <c r="A112" s="197"/>
      <c r="B112" s="74" t="s">
        <v>30</v>
      </c>
      <c r="C112" s="75" t="s">
        <v>31</v>
      </c>
      <c r="D112" s="193" t="s">
        <v>11</v>
      </c>
      <c r="E112" s="75">
        <v>28.8</v>
      </c>
      <c r="F112" s="75">
        <v>24</v>
      </c>
      <c r="G112" s="76">
        <v>0.2</v>
      </c>
    </row>
    <row r="113" spans="1:7" ht="38.25" x14ac:dyDescent="0.25">
      <c r="A113" s="197"/>
      <c r="B113" s="74" t="s">
        <v>30</v>
      </c>
      <c r="C113" s="75" t="s">
        <v>31</v>
      </c>
      <c r="D113" s="195"/>
      <c r="E113" s="75">
        <v>19.2</v>
      </c>
      <c r="F113" s="75">
        <v>16</v>
      </c>
      <c r="G113" s="76">
        <v>0.2</v>
      </c>
    </row>
    <row r="114" spans="1:7" ht="38.25" x14ac:dyDescent="0.25">
      <c r="A114" s="197"/>
      <c r="B114" s="74" t="s">
        <v>30</v>
      </c>
      <c r="C114" s="75" t="s">
        <v>31</v>
      </c>
      <c r="D114" s="193" t="s">
        <v>12</v>
      </c>
      <c r="E114" s="75">
        <v>14.4</v>
      </c>
      <c r="F114" s="75">
        <v>12</v>
      </c>
      <c r="G114" s="76">
        <v>0.2</v>
      </c>
    </row>
    <row r="115" spans="1:7" ht="38.25" x14ac:dyDescent="0.25">
      <c r="A115" s="197"/>
      <c r="B115" s="74" t="s">
        <v>30</v>
      </c>
      <c r="C115" s="75" t="s">
        <v>31</v>
      </c>
      <c r="D115" s="195"/>
      <c r="E115" s="75">
        <v>9.6</v>
      </c>
      <c r="F115" s="75">
        <v>8</v>
      </c>
      <c r="G115" s="76">
        <v>0.2</v>
      </c>
    </row>
    <row r="116" spans="1:7" ht="38.25" x14ac:dyDescent="0.25">
      <c r="A116" s="197"/>
      <c r="B116" s="74" t="s">
        <v>30</v>
      </c>
      <c r="C116" s="75" t="s">
        <v>31</v>
      </c>
      <c r="D116" s="45" t="s">
        <v>13</v>
      </c>
      <c r="E116" s="75">
        <v>4.8</v>
      </c>
      <c r="F116" s="75">
        <v>4</v>
      </c>
      <c r="G116" s="76">
        <v>0.2</v>
      </c>
    </row>
    <row r="117" spans="1:7" ht="60.75" customHeight="1" x14ac:dyDescent="0.25">
      <c r="A117" s="242"/>
      <c r="B117" s="74" t="s">
        <v>39</v>
      </c>
      <c r="C117" s="75" t="s">
        <v>40</v>
      </c>
      <c r="D117" s="35" t="s">
        <v>12</v>
      </c>
      <c r="E117" s="75" t="s">
        <v>45</v>
      </c>
      <c r="F117" s="142">
        <v>45150</v>
      </c>
      <c r="G117" s="76">
        <v>0.2</v>
      </c>
    </row>
    <row r="118" spans="1:7" x14ac:dyDescent="0.25">
      <c r="A118" s="43"/>
      <c r="B118" s="43"/>
      <c r="C118" s="43"/>
      <c r="D118" s="43"/>
      <c r="E118" s="43"/>
      <c r="F118" s="43"/>
      <c r="G118" s="43"/>
    </row>
    <row r="119" spans="1:7" ht="74.25" customHeight="1" x14ac:dyDescent="0.25">
      <c r="A119" s="30" t="s">
        <v>0</v>
      </c>
      <c r="B119" s="30" t="s">
        <v>1</v>
      </c>
      <c r="C119" s="30" t="s">
        <v>2</v>
      </c>
      <c r="D119" s="73" t="s">
        <v>3</v>
      </c>
      <c r="E119" s="30" t="s">
        <v>4</v>
      </c>
      <c r="F119" s="30" t="s">
        <v>5</v>
      </c>
      <c r="G119" s="30" t="s">
        <v>6</v>
      </c>
    </row>
    <row r="120" spans="1:7" ht="27" customHeight="1" x14ac:dyDescent="0.25">
      <c r="A120" s="196" t="s">
        <v>41</v>
      </c>
      <c r="B120" s="74" t="s">
        <v>42</v>
      </c>
      <c r="C120" s="75" t="s">
        <v>43</v>
      </c>
      <c r="D120" s="193" t="s">
        <v>10</v>
      </c>
      <c r="E120" s="75">
        <v>51.25</v>
      </c>
      <c r="F120" s="75">
        <v>41</v>
      </c>
      <c r="G120" s="76">
        <v>0.2</v>
      </c>
    </row>
    <row r="121" spans="1:7" ht="24.75" customHeight="1" x14ac:dyDescent="0.25">
      <c r="A121" s="197"/>
      <c r="B121" s="74" t="s">
        <v>42</v>
      </c>
      <c r="C121" s="75" t="s">
        <v>43</v>
      </c>
      <c r="D121" s="194"/>
      <c r="E121" s="75">
        <v>48</v>
      </c>
      <c r="F121" s="75">
        <v>40</v>
      </c>
      <c r="G121" s="76">
        <v>0.2</v>
      </c>
    </row>
    <row r="122" spans="1:7" ht="27" customHeight="1" x14ac:dyDescent="0.25">
      <c r="A122" s="197"/>
      <c r="B122" s="74" t="s">
        <v>42</v>
      </c>
      <c r="C122" s="75" t="s">
        <v>43</v>
      </c>
      <c r="D122" s="194"/>
      <c r="E122" s="75">
        <v>38.4</v>
      </c>
      <c r="F122" s="75">
        <v>32</v>
      </c>
      <c r="G122" s="76">
        <v>0.2</v>
      </c>
    </row>
    <row r="123" spans="1:7" ht="27.75" customHeight="1" x14ac:dyDescent="0.25">
      <c r="A123" s="197"/>
      <c r="B123" s="74" t="s">
        <v>42</v>
      </c>
      <c r="C123" s="75" t="s">
        <v>43</v>
      </c>
      <c r="D123" s="193" t="s">
        <v>11</v>
      </c>
      <c r="E123" s="75">
        <v>28.8</v>
      </c>
      <c r="F123" s="75">
        <v>24</v>
      </c>
      <c r="G123" s="76">
        <v>0.2</v>
      </c>
    </row>
    <row r="124" spans="1:7" ht="27.75" customHeight="1" x14ac:dyDescent="0.25">
      <c r="A124" s="197"/>
      <c r="B124" s="74" t="s">
        <v>42</v>
      </c>
      <c r="C124" s="75" t="s">
        <v>43</v>
      </c>
      <c r="D124" s="195"/>
      <c r="E124" s="75">
        <v>19.2</v>
      </c>
      <c r="F124" s="75">
        <v>16</v>
      </c>
      <c r="G124" s="76">
        <v>0.2</v>
      </c>
    </row>
    <row r="125" spans="1:7" ht="27" customHeight="1" x14ac:dyDescent="0.25">
      <c r="A125" s="197"/>
      <c r="B125" s="74" t="s">
        <v>42</v>
      </c>
      <c r="C125" s="75" t="s">
        <v>43</v>
      </c>
      <c r="D125" s="193" t="s">
        <v>12</v>
      </c>
      <c r="E125" s="75">
        <v>14.4</v>
      </c>
      <c r="F125" s="75">
        <v>12</v>
      </c>
      <c r="G125" s="76">
        <v>0.2</v>
      </c>
    </row>
    <row r="126" spans="1:7" ht="29.25" customHeight="1" x14ac:dyDescent="0.25">
      <c r="A126" s="197"/>
      <c r="B126" s="74" t="s">
        <v>42</v>
      </c>
      <c r="C126" s="75" t="s">
        <v>43</v>
      </c>
      <c r="D126" s="195"/>
      <c r="E126" s="75">
        <v>9.6</v>
      </c>
      <c r="F126" s="75">
        <v>8</v>
      </c>
      <c r="G126" s="76">
        <v>0.2</v>
      </c>
    </row>
    <row r="127" spans="1:7" ht="24.75" customHeight="1" x14ac:dyDescent="0.25">
      <c r="A127" s="197"/>
      <c r="B127" s="141" t="s">
        <v>42</v>
      </c>
      <c r="C127" s="77" t="s">
        <v>43</v>
      </c>
      <c r="D127" s="140" t="s">
        <v>13</v>
      </c>
      <c r="E127" s="77">
        <v>4.8</v>
      </c>
      <c r="F127" s="77">
        <v>4</v>
      </c>
      <c r="G127" s="78">
        <v>0.2</v>
      </c>
    </row>
    <row r="128" spans="1:7" ht="36" customHeight="1" x14ac:dyDescent="0.25">
      <c r="A128" s="197"/>
      <c r="B128" s="74" t="s">
        <v>44</v>
      </c>
      <c r="C128" s="75" t="s">
        <v>36</v>
      </c>
      <c r="D128" s="193" t="s">
        <v>10</v>
      </c>
      <c r="E128" s="75">
        <v>51.25</v>
      </c>
      <c r="F128" s="75">
        <v>41</v>
      </c>
      <c r="G128" s="76">
        <v>0.2</v>
      </c>
    </row>
    <row r="129" spans="1:7" ht="38.25" customHeight="1" x14ac:dyDescent="0.25">
      <c r="A129" s="197"/>
      <c r="B129" s="74" t="s">
        <v>44</v>
      </c>
      <c r="C129" s="75" t="s">
        <v>36</v>
      </c>
      <c r="D129" s="194"/>
      <c r="E129" s="75">
        <v>48</v>
      </c>
      <c r="F129" s="75">
        <v>40</v>
      </c>
      <c r="G129" s="76">
        <v>0.2</v>
      </c>
    </row>
    <row r="130" spans="1:7" ht="39.75" customHeight="1" x14ac:dyDescent="0.25">
      <c r="A130" s="197"/>
      <c r="B130" s="74" t="s">
        <v>44</v>
      </c>
      <c r="C130" s="75" t="s">
        <v>36</v>
      </c>
      <c r="D130" s="194"/>
      <c r="E130" s="75">
        <v>38.4</v>
      </c>
      <c r="F130" s="75">
        <v>32</v>
      </c>
      <c r="G130" s="76">
        <v>0.2</v>
      </c>
    </row>
    <row r="131" spans="1:7" ht="38.25" customHeight="1" x14ac:dyDescent="0.25">
      <c r="A131" s="197"/>
      <c r="B131" s="74" t="s">
        <v>44</v>
      </c>
      <c r="C131" s="75" t="s">
        <v>36</v>
      </c>
      <c r="D131" s="193" t="s">
        <v>11</v>
      </c>
      <c r="E131" s="75">
        <v>28.8</v>
      </c>
      <c r="F131" s="75">
        <v>24</v>
      </c>
      <c r="G131" s="76">
        <v>0.2</v>
      </c>
    </row>
    <row r="132" spans="1:7" ht="40.5" customHeight="1" x14ac:dyDescent="0.25">
      <c r="A132" s="197"/>
      <c r="B132" s="74" t="s">
        <v>44</v>
      </c>
      <c r="C132" s="75" t="s">
        <v>36</v>
      </c>
      <c r="D132" s="195"/>
      <c r="E132" s="75">
        <v>19.2</v>
      </c>
      <c r="F132" s="75">
        <v>16</v>
      </c>
      <c r="G132" s="76">
        <v>0.2</v>
      </c>
    </row>
    <row r="133" spans="1:7" ht="42.75" customHeight="1" x14ac:dyDescent="0.25">
      <c r="A133" s="197"/>
      <c r="B133" s="74" t="s">
        <v>44</v>
      </c>
      <c r="C133" s="75" t="s">
        <v>36</v>
      </c>
      <c r="D133" s="193" t="s">
        <v>12</v>
      </c>
      <c r="E133" s="75">
        <v>14.4</v>
      </c>
      <c r="F133" s="75">
        <v>12</v>
      </c>
      <c r="G133" s="76">
        <v>0.2</v>
      </c>
    </row>
    <row r="134" spans="1:7" ht="41.25" customHeight="1" x14ac:dyDescent="0.25">
      <c r="A134" s="197"/>
      <c r="B134" s="74" t="s">
        <v>44</v>
      </c>
      <c r="C134" s="75" t="s">
        <v>36</v>
      </c>
      <c r="D134" s="195"/>
      <c r="E134" s="75">
        <v>9.6</v>
      </c>
      <c r="F134" s="75">
        <v>8</v>
      </c>
      <c r="G134" s="76">
        <v>0.2</v>
      </c>
    </row>
    <row r="135" spans="1:7" ht="37.5" customHeight="1" x14ac:dyDescent="0.25">
      <c r="A135" s="197"/>
      <c r="B135" s="74" t="s">
        <v>44</v>
      </c>
      <c r="C135" s="75" t="s">
        <v>36</v>
      </c>
      <c r="D135" s="140" t="s">
        <v>13</v>
      </c>
      <c r="E135" s="77">
        <v>4.8</v>
      </c>
      <c r="F135" s="77">
        <v>4</v>
      </c>
      <c r="G135" s="78">
        <v>0.2</v>
      </c>
    </row>
    <row r="136" spans="1:7" ht="25.5" customHeight="1" x14ac:dyDescent="0.25">
      <c r="A136" s="197"/>
      <c r="B136" s="74" t="s">
        <v>24</v>
      </c>
      <c r="C136" s="75" t="s">
        <v>25</v>
      </c>
      <c r="D136" s="193" t="s">
        <v>10</v>
      </c>
      <c r="E136" s="75">
        <v>51.25</v>
      </c>
      <c r="F136" s="75">
        <v>41</v>
      </c>
      <c r="G136" s="76">
        <v>0.2</v>
      </c>
    </row>
    <row r="137" spans="1:7" ht="24.75" customHeight="1" x14ac:dyDescent="0.25">
      <c r="A137" s="197"/>
      <c r="B137" s="74" t="s">
        <v>24</v>
      </c>
      <c r="C137" s="75" t="s">
        <v>25</v>
      </c>
      <c r="D137" s="194"/>
      <c r="E137" s="75">
        <v>48</v>
      </c>
      <c r="F137" s="75">
        <v>40</v>
      </c>
      <c r="G137" s="76">
        <v>0.2</v>
      </c>
    </row>
    <row r="138" spans="1:7" ht="29.25" customHeight="1" x14ac:dyDescent="0.25">
      <c r="A138" s="197"/>
      <c r="B138" s="74" t="s">
        <v>24</v>
      </c>
      <c r="C138" s="75" t="s">
        <v>25</v>
      </c>
      <c r="D138" s="194"/>
      <c r="E138" s="75">
        <v>38.4</v>
      </c>
      <c r="F138" s="75">
        <v>32</v>
      </c>
      <c r="G138" s="76">
        <v>0.2</v>
      </c>
    </row>
    <row r="139" spans="1:7" ht="27.75" customHeight="1" x14ac:dyDescent="0.25">
      <c r="A139" s="197"/>
      <c r="B139" s="74" t="s">
        <v>24</v>
      </c>
      <c r="C139" s="75" t="s">
        <v>25</v>
      </c>
      <c r="D139" s="193" t="s">
        <v>11</v>
      </c>
      <c r="E139" s="75">
        <v>28.8</v>
      </c>
      <c r="F139" s="75">
        <v>24</v>
      </c>
      <c r="G139" s="76">
        <v>0.2</v>
      </c>
    </row>
    <row r="140" spans="1:7" ht="30.75" customHeight="1" x14ac:dyDescent="0.25">
      <c r="A140" s="197"/>
      <c r="B140" s="74" t="s">
        <v>24</v>
      </c>
      <c r="C140" s="75" t="s">
        <v>25</v>
      </c>
      <c r="D140" s="195"/>
      <c r="E140" s="75">
        <v>19.2</v>
      </c>
      <c r="F140" s="75">
        <v>16</v>
      </c>
      <c r="G140" s="76">
        <v>0.2</v>
      </c>
    </row>
    <row r="141" spans="1:7" ht="30.75" customHeight="1" x14ac:dyDescent="0.25">
      <c r="A141" s="197"/>
      <c r="B141" s="74" t="s">
        <v>24</v>
      </c>
      <c r="C141" s="75" t="s">
        <v>25</v>
      </c>
      <c r="D141" s="193" t="s">
        <v>12</v>
      </c>
      <c r="E141" s="75">
        <v>14.4</v>
      </c>
      <c r="F141" s="75">
        <v>12</v>
      </c>
      <c r="G141" s="76">
        <v>0.2</v>
      </c>
    </row>
    <row r="142" spans="1:7" ht="29.25" customHeight="1" x14ac:dyDescent="0.25">
      <c r="A142" s="197"/>
      <c r="B142" s="74" t="s">
        <v>24</v>
      </c>
      <c r="C142" s="75" t="s">
        <v>25</v>
      </c>
      <c r="D142" s="195"/>
      <c r="E142" s="75">
        <v>9.6</v>
      </c>
      <c r="F142" s="75">
        <v>8</v>
      </c>
      <c r="G142" s="76">
        <v>0.2</v>
      </c>
    </row>
    <row r="143" spans="1:7" ht="27.75" customHeight="1" x14ac:dyDescent="0.25">
      <c r="A143" s="197"/>
      <c r="B143" s="74" t="s">
        <v>24</v>
      </c>
      <c r="C143" s="75" t="s">
        <v>25</v>
      </c>
      <c r="D143" s="140" t="s">
        <v>13</v>
      </c>
      <c r="E143" s="77">
        <v>4.8</v>
      </c>
      <c r="F143" s="77">
        <v>4</v>
      </c>
      <c r="G143" s="78">
        <v>0.2</v>
      </c>
    </row>
    <row r="144" spans="1:7" ht="41.25" customHeight="1" x14ac:dyDescent="0.25">
      <c r="A144" s="197"/>
      <c r="B144" s="74" t="s">
        <v>37</v>
      </c>
      <c r="C144" s="75" t="s">
        <v>38</v>
      </c>
      <c r="D144" s="193" t="s">
        <v>10</v>
      </c>
      <c r="E144" s="75">
        <v>51.25</v>
      </c>
      <c r="F144" s="75">
        <v>41</v>
      </c>
      <c r="G144" s="76">
        <v>0.2</v>
      </c>
    </row>
    <row r="145" spans="1:7" ht="38.25" customHeight="1" x14ac:dyDescent="0.25">
      <c r="A145" s="197"/>
      <c r="B145" s="74" t="s">
        <v>37</v>
      </c>
      <c r="C145" s="75" t="s">
        <v>38</v>
      </c>
      <c r="D145" s="194"/>
      <c r="E145" s="75">
        <v>48</v>
      </c>
      <c r="F145" s="75">
        <v>40</v>
      </c>
      <c r="G145" s="76">
        <v>0.2</v>
      </c>
    </row>
    <row r="146" spans="1:7" ht="39.75" customHeight="1" x14ac:dyDescent="0.25">
      <c r="A146" s="197"/>
      <c r="B146" s="74" t="s">
        <v>37</v>
      </c>
      <c r="C146" s="75" t="s">
        <v>38</v>
      </c>
      <c r="D146" s="194"/>
      <c r="E146" s="75">
        <v>38.4</v>
      </c>
      <c r="F146" s="75">
        <v>32</v>
      </c>
      <c r="G146" s="76">
        <v>0.2</v>
      </c>
    </row>
    <row r="147" spans="1:7" ht="39.75" customHeight="1" x14ac:dyDescent="0.25">
      <c r="A147" s="197"/>
      <c r="B147" s="74" t="s">
        <v>37</v>
      </c>
      <c r="C147" s="75" t="s">
        <v>38</v>
      </c>
      <c r="D147" s="193" t="s">
        <v>11</v>
      </c>
      <c r="E147" s="75">
        <v>28.8</v>
      </c>
      <c r="F147" s="75">
        <v>24</v>
      </c>
      <c r="G147" s="76">
        <v>0.2</v>
      </c>
    </row>
    <row r="148" spans="1:7" ht="40.5" customHeight="1" x14ac:dyDescent="0.25">
      <c r="A148" s="197"/>
      <c r="B148" s="74" t="s">
        <v>37</v>
      </c>
      <c r="C148" s="75" t="s">
        <v>38</v>
      </c>
      <c r="D148" s="195"/>
      <c r="E148" s="75">
        <v>19.2</v>
      </c>
      <c r="F148" s="75">
        <v>16</v>
      </c>
      <c r="G148" s="76">
        <v>0.2</v>
      </c>
    </row>
    <row r="149" spans="1:7" ht="40.5" customHeight="1" x14ac:dyDescent="0.25">
      <c r="A149" s="197"/>
      <c r="B149" s="74" t="s">
        <v>37</v>
      </c>
      <c r="C149" s="75" t="s">
        <v>38</v>
      </c>
      <c r="D149" s="193" t="s">
        <v>12</v>
      </c>
      <c r="E149" s="75">
        <v>14.4</v>
      </c>
      <c r="F149" s="75">
        <v>12</v>
      </c>
      <c r="G149" s="76">
        <v>0.2</v>
      </c>
    </row>
    <row r="150" spans="1:7" ht="41.25" customHeight="1" x14ac:dyDescent="0.25">
      <c r="A150" s="197"/>
      <c r="B150" s="74" t="s">
        <v>37</v>
      </c>
      <c r="C150" s="75" t="s">
        <v>38</v>
      </c>
      <c r="D150" s="195"/>
      <c r="E150" s="75">
        <v>9.6</v>
      </c>
      <c r="F150" s="75">
        <v>8</v>
      </c>
      <c r="G150" s="76">
        <v>0.2</v>
      </c>
    </row>
    <row r="151" spans="1:7" ht="42.75" customHeight="1" x14ac:dyDescent="0.25">
      <c r="A151" s="197"/>
      <c r="B151" s="74" t="s">
        <v>37</v>
      </c>
      <c r="C151" s="75" t="s">
        <v>38</v>
      </c>
      <c r="D151" s="140" t="s">
        <v>13</v>
      </c>
      <c r="E151" s="77">
        <v>4.8</v>
      </c>
      <c r="F151" s="77">
        <v>4</v>
      </c>
      <c r="G151" s="78">
        <v>0.2</v>
      </c>
    </row>
    <row r="152" spans="1:7" ht="42.75" customHeight="1" x14ac:dyDescent="0.25">
      <c r="A152" s="197"/>
      <c r="B152" s="74" t="s">
        <v>28</v>
      </c>
      <c r="C152" s="75" t="s">
        <v>29</v>
      </c>
      <c r="D152" s="193" t="s">
        <v>10</v>
      </c>
      <c r="E152" s="75">
        <v>51.25</v>
      </c>
      <c r="F152" s="75">
        <v>41</v>
      </c>
      <c r="G152" s="76">
        <v>0.2</v>
      </c>
    </row>
    <row r="153" spans="1:7" ht="41.25" customHeight="1" x14ac:dyDescent="0.25">
      <c r="A153" s="197"/>
      <c r="B153" s="74" t="s">
        <v>28</v>
      </c>
      <c r="C153" s="75" t="s">
        <v>29</v>
      </c>
      <c r="D153" s="194"/>
      <c r="E153" s="75">
        <v>48</v>
      </c>
      <c r="F153" s="75">
        <v>40</v>
      </c>
      <c r="G153" s="76">
        <v>0.2</v>
      </c>
    </row>
    <row r="154" spans="1:7" ht="42.75" customHeight="1" x14ac:dyDescent="0.25">
      <c r="A154" s="197"/>
      <c r="B154" s="74" t="s">
        <v>28</v>
      </c>
      <c r="C154" s="75" t="s">
        <v>29</v>
      </c>
      <c r="D154" s="194"/>
      <c r="E154" s="75">
        <v>38.4</v>
      </c>
      <c r="F154" s="75">
        <v>32</v>
      </c>
      <c r="G154" s="76">
        <v>0.2</v>
      </c>
    </row>
    <row r="155" spans="1:7" ht="41.25" customHeight="1" x14ac:dyDescent="0.25">
      <c r="A155" s="197"/>
      <c r="B155" s="74" t="s">
        <v>28</v>
      </c>
      <c r="C155" s="75" t="s">
        <v>29</v>
      </c>
      <c r="D155" s="193" t="s">
        <v>11</v>
      </c>
      <c r="E155" s="75">
        <v>28.8</v>
      </c>
      <c r="F155" s="75">
        <v>24</v>
      </c>
      <c r="G155" s="76">
        <v>0.2</v>
      </c>
    </row>
    <row r="156" spans="1:7" ht="39.75" customHeight="1" x14ac:dyDescent="0.25">
      <c r="A156" s="197"/>
      <c r="B156" s="74" t="s">
        <v>28</v>
      </c>
      <c r="C156" s="75" t="s">
        <v>29</v>
      </c>
      <c r="D156" s="195"/>
      <c r="E156" s="75">
        <v>19.2</v>
      </c>
      <c r="F156" s="75">
        <v>16</v>
      </c>
      <c r="G156" s="76">
        <v>0.2</v>
      </c>
    </row>
    <row r="157" spans="1:7" ht="40.5" customHeight="1" x14ac:dyDescent="0.25">
      <c r="A157" s="197"/>
      <c r="B157" s="74" t="s">
        <v>28</v>
      </c>
      <c r="C157" s="75" t="s">
        <v>29</v>
      </c>
      <c r="D157" s="193" t="s">
        <v>12</v>
      </c>
      <c r="E157" s="75">
        <v>14.4</v>
      </c>
      <c r="F157" s="75">
        <v>12</v>
      </c>
      <c r="G157" s="76">
        <v>0.2</v>
      </c>
    </row>
    <row r="158" spans="1:7" ht="39.75" customHeight="1" x14ac:dyDescent="0.25">
      <c r="A158" s="197"/>
      <c r="B158" s="74" t="s">
        <v>28</v>
      </c>
      <c r="C158" s="75" t="s">
        <v>29</v>
      </c>
      <c r="D158" s="195"/>
      <c r="E158" s="75">
        <v>9.6</v>
      </c>
      <c r="F158" s="75">
        <v>8</v>
      </c>
      <c r="G158" s="76">
        <v>0.2</v>
      </c>
    </row>
    <row r="159" spans="1:7" ht="40.5" customHeight="1" x14ac:dyDescent="0.25">
      <c r="A159" s="197"/>
      <c r="B159" s="74" t="s">
        <v>28</v>
      </c>
      <c r="C159" s="75" t="s">
        <v>29</v>
      </c>
      <c r="D159" s="140" t="s">
        <v>13</v>
      </c>
      <c r="E159" s="77">
        <v>4.8</v>
      </c>
      <c r="F159" s="77">
        <v>4</v>
      </c>
      <c r="G159" s="78">
        <v>0.2</v>
      </c>
    </row>
    <row r="160" spans="1:7" ht="38.25" x14ac:dyDescent="0.25">
      <c r="A160" s="197"/>
      <c r="B160" s="74" t="s">
        <v>30</v>
      </c>
      <c r="C160" s="75" t="s">
        <v>31</v>
      </c>
      <c r="D160" s="193" t="s">
        <v>10</v>
      </c>
      <c r="E160" s="75">
        <v>51.25</v>
      </c>
      <c r="F160" s="75">
        <v>41</v>
      </c>
      <c r="G160" s="76">
        <v>0.2</v>
      </c>
    </row>
    <row r="161" spans="1:7" ht="38.25" x14ac:dyDescent="0.25">
      <c r="A161" s="197"/>
      <c r="B161" s="74" t="s">
        <v>30</v>
      </c>
      <c r="C161" s="75" t="s">
        <v>31</v>
      </c>
      <c r="D161" s="194"/>
      <c r="E161" s="75">
        <v>48</v>
      </c>
      <c r="F161" s="75">
        <v>40</v>
      </c>
      <c r="G161" s="76">
        <v>0.2</v>
      </c>
    </row>
    <row r="162" spans="1:7" ht="38.25" x14ac:dyDescent="0.25">
      <c r="A162" s="197"/>
      <c r="B162" s="74" t="s">
        <v>30</v>
      </c>
      <c r="C162" s="75" t="s">
        <v>31</v>
      </c>
      <c r="D162" s="194"/>
      <c r="E162" s="75">
        <v>38.4</v>
      </c>
      <c r="F162" s="75">
        <v>32</v>
      </c>
      <c r="G162" s="76">
        <v>0.2</v>
      </c>
    </row>
    <row r="163" spans="1:7" ht="38.25" x14ac:dyDescent="0.25">
      <c r="A163" s="197"/>
      <c r="B163" s="74" t="s">
        <v>30</v>
      </c>
      <c r="C163" s="75" t="s">
        <v>31</v>
      </c>
      <c r="D163" s="193" t="s">
        <v>11</v>
      </c>
      <c r="E163" s="75">
        <v>28.8</v>
      </c>
      <c r="F163" s="75">
        <v>24</v>
      </c>
      <c r="G163" s="76">
        <v>0.2</v>
      </c>
    </row>
    <row r="164" spans="1:7" ht="38.25" x14ac:dyDescent="0.25">
      <c r="A164" s="197"/>
      <c r="B164" s="74" t="s">
        <v>30</v>
      </c>
      <c r="C164" s="75" t="s">
        <v>31</v>
      </c>
      <c r="D164" s="195"/>
      <c r="E164" s="75">
        <v>19.2</v>
      </c>
      <c r="F164" s="75">
        <v>16</v>
      </c>
      <c r="G164" s="76">
        <v>0.2</v>
      </c>
    </row>
    <row r="165" spans="1:7" ht="38.25" x14ac:dyDescent="0.25">
      <c r="A165" s="197"/>
      <c r="B165" s="74" t="s">
        <v>30</v>
      </c>
      <c r="C165" s="75" t="s">
        <v>31</v>
      </c>
      <c r="D165" s="193" t="s">
        <v>12</v>
      </c>
      <c r="E165" s="75">
        <v>14.4</v>
      </c>
      <c r="F165" s="75">
        <v>12</v>
      </c>
      <c r="G165" s="76">
        <v>0.2</v>
      </c>
    </row>
    <row r="166" spans="1:7" ht="38.25" x14ac:dyDescent="0.25">
      <c r="A166" s="197"/>
      <c r="B166" s="74" t="s">
        <v>30</v>
      </c>
      <c r="C166" s="75" t="s">
        <v>31</v>
      </c>
      <c r="D166" s="195"/>
      <c r="E166" s="75">
        <v>9.6</v>
      </c>
      <c r="F166" s="75">
        <v>8</v>
      </c>
      <c r="G166" s="76">
        <v>0.2</v>
      </c>
    </row>
    <row r="167" spans="1:7" ht="38.25" x14ac:dyDescent="0.25">
      <c r="A167" s="197"/>
      <c r="B167" s="74" t="s">
        <v>30</v>
      </c>
      <c r="C167" s="75" t="s">
        <v>31</v>
      </c>
      <c r="D167" s="35" t="s">
        <v>13</v>
      </c>
      <c r="E167" s="75">
        <v>4.8</v>
      </c>
      <c r="F167" s="75">
        <v>4</v>
      </c>
      <c r="G167" s="76">
        <v>0.2</v>
      </c>
    </row>
    <row r="168" spans="1:7" x14ac:dyDescent="0.25">
      <c r="A168" s="43"/>
      <c r="B168" s="43"/>
      <c r="C168" s="43"/>
      <c r="D168" s="43"/>
      <c r="E168" s="43"/>
      <c r="F168" s="43"/>
      <c r="G168" s="43"/>
    </row>
    <row r="169" spans="1:7" ht="68.25" customHeight="1" x14ac:dyDescent="0.25">
      <c r="A169" s="79" t="s">
        <v>0</v>
      </c>
      <c r="B169" s="30" t="s">
        <v>46</v>
      </c>
      <c r="C169" s="145" t="s">
        <v>51</v>
      </c>
      <c r="D169" s="30" t="s">
        <v>47</v>
      </c>
      <c r="E169" s="30" t="s">
        <v>48</v>
      </c>
      <c r="F169" s="30" t="s">
        <v>49</v>
      </c>
      <c r="G169" s="30" t="s">
        <v>50</v>
      </c>
    </row>
    <row r="170" spans="1:7" ht="40.5" customHeight="1" x14ac:dyDescent="0.25">
      <c r="A170" s="197" t="s">
        <v>1357</v>
      </c>
      <c r="B170" s="143" t="s">
        <v>52</v>
      </c>
      <c r="C170" s="75" t="s">
        <v>54</v>
      </c>
      <c r="D170" s="1" t="s">
        <v>53</v>
      </c>
      <c r="E170" s="75">
        <v>96</v>
      </c>
      <c r="F170" s="75">
        <v>80</v>
      </c>
      <c r="G170" s="144">
        <v>0.2</v>
      </c>
    </row>
    <row r="171" spans="1:7" ht="39.75" customHeight="1" x14ac:dyDescent="0.25">
      <c r="A171" s="243"/>
      <c r="B171" s="143" t="s">
        <v>52</v>
      </c>
      <c r="C171" s="75" t="s">
        <v>54</v>
      </c>
      <c r="D171" s="1" t="s">
        <v>55</v>
      </c>
      <c r="E171" s="75">
        <v>76.8</v>
      </c>
      <c r="F171" s="75">
        <v>64</v>
      </c>
      <c r="G171" s="144">
        <v>0.2</v>
      </c>
    </row>
    <row r="172" spans="1:7" ht="38.25" customHeight="1" x14ac:dyDescent="0.25">
      <c r="A172" s="243"/>
      <c r="B172" s="143" t="s">
        <v>52</v>
      </c>
      <c r="C172" s="75" t="s">
        <v>54</v>
      </c>
      <c r="D172" s="1" t="s">
        <v>56</v>
      </c>
      <c r="E172" s="75">
        <v>48</v>
      </c>
      <c r="F172" s="75">
        <v>40</v>
      </c>
      <c r="G172" s="144">
        <v>0.2</v>
      </c>
    </row>
    <row r="173" spans="1:7" ht="38.25" customHeight="1" x14ac:dyDescent="0.25">
      <c r="A173" s="243"/>
      <c r="B173" s="74" t="s">
        <v>52</v>
      </c>
      <c r="C173" s="75" t="s">
        <v>54</v>
      </c>
      <c r="D173" s="1" t="s">
        <v>57</v>
      </c>
      <c r="E173" s="75">
        <v>38.4</v>
      </c>
      <c r="F173" s="75">
        <v>32</v>
      </c>
      <c r="G173" s="144">
        <v>0.2</v>
      </c>
    </row>
    <row r="174" spans="1:7" ht="38.25" customHeight="1" x14ac:dyDescent="0.25">
      <c r="A174" s="243"/>
      <c r="B174" s="74" t="s">
        <v>52</v>
      </c>
      <c r="C174" s="75" t="s">
        <v>54</v>
      </c>
      <c r="D174" s="1" t="s">
        <v>58</v>
      </c>
      <c r="E174" s="75">
        <v>28.8</v>
      </c>
      <c r="F174" s="75">
        <v>24</v>
      </c>
      <c r="G174" s="144">
        <v>0.2</v>
      </c>
    </row>
    <row r="175" spans="1:7" ht="40.5" customHeight="1" x14ac:dyDescent="0.25">
      <c r="A175" s="243"/>
      <c r="B175" s="74" t="s">
        <v>52</v>
      </c>
      <c r="C175" s="75" t="s">
        <v>54</v>
      </c>
      <c r="D175" s="1" t="s">
        <v>59</v>
      </c>
      <c r="E175" s="75">
        <v>24</v>
      </c>
      <c r="F175" s="75">
        <v>20</v>
      </c>
      <c r="G175" s="144">
        <v>0.2</v>
      </c>
    </row>
    <row r="176" spans="1:7" ht="38.25" customHeight="1" x14ac:dyDescent="0.25">
      <c r="A176" s="243"/>
      <c r="B176" s="74" t="s">
        <v>52</v>
      </c>
      <c r="C176" s="75" t="s">
        <v>54</v>
      </c>
      <c r="D176" s="1" t="s">
        <v>60</v>
      </c>
      <c r="E176" s="75">
        <v>19.2</v>
      </c>
      <c r="F176" s="75">
        <v>16</v>
      </c>
      <c r="G176" s="144">
        <v>0.2</v>
      </c>
    </row>
    <row r="177" spans="1:7" ht="41.25" customHeight="1" x14ac:dyDescent="0.25">
      <c r="A177" s="243"/>
      <c r="B177" s="74" t="s">
        <v>52</v>
      </c>
      <c r="C177" s="75" t="s">
        <v>54</v>
      </c>
      <c r="D177" s="1" t="s">
        <v>61</v>
      </c>
      <c r="E177" s="75">
        <v>14.4</v>
      </c>
      <c r="F177" s="75">
        <v>12</v>
      </c>
      <c r="G177" s="144">
        <v>0.2</v>
      </c>
    </row>
    <row r="178" spans="1:7" ht="40.5" customHeight="1" x14ac:dyDescent="0.25">
      <c r="A178" s="243"/>
      <c r="B178" s="74" t="s">
        <v>52</v>
      </c>
      <c r="C178" s="75" t="s">
        <v>54</v>
      </c>
      <c r="D178" s="1" t="s">
        <v>62</v>
      </c>
      <c r="E178" s="75">
        <v>9.6</v>
      </c>
      <c r="F178" s="75">
        <v>8</v>
      </c>
      <c r="G178" s="144">
        <v>0.2</v>
      </c>
    </row>
    <row r="179" spans="1:7" ht="40.5" customHeight="1" x14ac:dyDescent="0.25">
      <c r="A179" s="243"/>
      <c r="B179" s="74" t="s">
        <v>52</v>
      </c>
      <c r="C179" s="75" t="s">
        <v>54</v>
      </c>
      <c r="D179" s="1" t="s">
        <v>63</v>
      </c>
      <c r="E179" s="75">
        <v>7.2</v>
      </c>
      <c r="F179" s="75">
        <v>6</v>
      </c>
      <c r="G179" s="144">
        <v>0.2</v>
      </c>
    </row>
    <row r="180" spans="1:7" ht="40.5" customHeight="1" x14ac:dyDescent="0.25">
      <c r="A180" s="243"/>
      <c r="B180" s="74" t="s">
        <v>52</v>
      </c>
      <c r="C180" s="75" t="s">
        <v>54</v>
      </c>
      <c r="D180" s="1" t="s">
        <v>64</v>
      </c>
      <c r="E180" s="75">
        <v>4.8</v>
      </c>
      <c r="F180" s="75">
        <v>4</v>
      </c>
      <c r="G180" s="144">
        <v>0.2</v>
      </c>
    </row>
    <row r="181" spans="1:7" ht="32.25" customHeight="1" x14ac:dyDescent="0.25">
      <c r="A181" s="243"/>
      <c r="B181" s="74" t="s">
        <v>52</v>
      </c>
      <c r="C181" s="75" t="s">
        <v>54</v>
      </c>
      <c r="D181" s="1" t="s">
        <v>65</v>
      </c>
      <c r="E181" s="75">
        <v>2.4</v>
      </c>
      <c r="F181" s="75">
        <v>2</v>
      </c>
      <c r="G181" s="144">
        <v>0.2</v>
      </c>
    </row>
    <row r="182" spans="1:7" ht="24.75" customHeight="1" x14ac:dyDescent="0.25">
      <c r="A182" s="243"/>
      <c r="B182" s="74" t="s">
        <v>42</v>
      </c>
      <c r="C182" s="75" t="s">
        <v>43</v>
      </c>
      <c r="D182" s="1" t="s">
        <v>53</v>
      </c>
      <c r="E182" s="75">
        <v>96</v>
      </c>
      <c r="F182" s="75">
        <v>80</v>
      </c>
      <c r="G182" s="76">
        <v>0.2</v>
      </c>
    </row>
    <row r="183" spans="1:7" ht="24.75" customHeight="1" x14ac:dyDescent="0.25">
      <c r="A183" s="243"/>
      <c r="B183" s="74" t="s">
        <v>42</v>
      </c>
      <c r="C183" s="75" t="s">
        <v>43</v>
      </c>
      <c r="D183" s="1" t="s">
        <v>55</v>
      </c>
      <c r="E183" s="75">
        <v>76.8</v>
      </c>
      <c r="F183" s="75">
        <v>56</v>
      </c>
      <c r="G183" s="76">
        <v>0.2</v>
      </c>
    </row>
    <row r="184" spans="1:7" ht="24.75" customHeight="1" x14ac:dyDescent="0.25">
      <c r="A184" s="243"/>
      <c r="B184" s="74" t="s">
        <v>42</v>
      </c>
      <c r="C184" s="75" t="s">
        <v>43</v>
      </c>
      <c r="D184" s="1" t="s">
        <v>56</v>
      </c>
      <c r="E184" s="75">
        <v>48</v>
      </c>
      <c r="F184" s="75">
        <v>40</v>
      </c>
      <c r="G184" s="76">
        <v>0.2</v>
      </c>
    </row>
    <row r="185" spans="1:7" ht="24.75" customHeight="1" x14ac:dyDescent="0.25">
      <c r="A185" s="243"/>
      <c r="B185" s="74" t="s">
        <v>42</v>
      </c>
      <c r="C185" s="75" t="s">
        <v>43</v>
      </c>
      <c r="D185" s="1" t="s">
        <v>57</v>
      </c>
      <c r="E185" s="75">
        <v>38.4</v>
      </c>
      <c r="F185" s="75">
        <v>32</v>
      </c>
      <c r="G185" s="76">
        <v>0.2</v>
      </c>
    </row>
    <row r="186" spans="1:7" ht="27" customHeight="1" x14ac:dyDescent="0.25">
      <c r="A186" s="243"/>
      <c r="B186" s="74" t="s">
        <v>42</v>
      </c>
      <c r="C186" s="75" t="s">
        <v>43</v>
      </c>
      <c r="D186" s="1" t="s">
        <v>58</v>
      </c>
      <c r="E186" s="75">
        <v>28.8</v>
      </c>
      <c r="F186" s="75">
        <v>24</v>
      </c>
      <c r="G186" s="76">
        <v>0.2</v>
      </c>
    </row>
    <row r="187" spans="1:7" ht="22.5" customHeight="1" x14ac:dyDescent="0.25">
      <c r="A187" s="243"/>
      <c r="B187" s="74" t="s">
        <v>42</v>
      </c>
      <c r="C187" s="75" t="s">
        <v>43</v>
      </c>
      <c r="D187" s="1" t="s">
        <v>59</v>
      </c>
      <c r="E187" s="75">
        <v>24</v>
      </c>
      <c r="F187" s="75">
        <v>20</v>
      </c>
      <c r="G187" s="76">
        <v>0.2</v>
      </c>
    </row>
    <row r="188" spans="1:7" ht="23.25" customHeight="1" x14ac:dyDescent="0.25">
      <c r="A188" s="243"/>
      <c r="B188" s="74" t="s">
        <v>42</v>
      </c>
      <c r="C188" s="75" t="s">
        <v>43</v>
      </c>
      <c r="D188" s="1" t="s">
        <v>60</v>
      </c>
      <c r="E188" s="75">
        <v>19.2</v>
      </c>
      <c r="F188" s="75">
        <v>16</v>
      </c>
      <c r="G188" s="76">
        <v>0.2</v>
      </c>
    </row>
    <row r="189" spans="1:7" ht="25.5" customHeight="1" x14ac:dyDescent="0.25">
      <c r="A189" s="243"/>
      <c r="B189" s="74" t="s">
        <v>42</v>
      </c>
      <c r="C189" s="75" t="s">
        <v>43</v>
      </c>
      <c r="D189" s="1" t="s">
        <v>61</v>
      </c>
      <c r="E189" s="75">
        <v>14.4</v>
      </c>
      <c r="F189" s="75">
        <v>12</v>
      </c>
      <c r="G189" s="76">
        <v>0.2</v>
      </c>
    </row>
    <row r="190" spans="1:7" ht="22.5" customHeight="1" x14ac:dyDescent="0.25">
      <c r="A190" s="243"/>
      <c r="B190" s="74" t="s">
        <v>42</v>
      </c>
      <c r="C190" s="75" t="s">
        <v>43</v>
      </c>
      <c r="D190" s="1" t="s">
        <v>62</v>
      </c>
      <c r="E190" s="75">
        <v>9.6</v>
      </c>
      <c r="F190" s="75">
        <v>8</v>
      </c>
      <c r="G190" s="76">
        <v>0.2</v>
      </c>
    </row>
    <row r="191" spans="1:7" ht="24.75" customHeight="1" x14ac:dyDescent="0.25">
      <c r="A191" s="243"/>
      <c r="B191" s="74" t="s">
        <v>42</v>
      </c>
      <c r="C191" s="75" t="s">
        <v>43</v>
      </c>
      <c r="D191" s="1" t="s">
        <v>63</v>
      </c>
      <c r="E191" s="75">
        <v>7.2</v>
      </c>
      <c r="F191" s="75">
        <v>6</v>
      </c>
      <c r="G191" s="76">
        <v>0.2</v>
      </c>
    </row>
    <row r="192" spans="1:7" ht="24.75" customHeight="1" x14ac:dyDescent="0.25">
      <c r="A192" s="243"/>
      <c r="B192" s="74" t="s">
        <v>42</v>
      </c>
      <c r="C192" s="75" t="s">
        <v>43</v>
      </c>
      <c r="D192" s="1" t="s">
        <v>64</v>
      </c>
      <c r="E192" s="75">
        <v>4.8</v>
      </c>
      <c r="F192" s="75">
        <v>4</v>
      </c>
      <c r="G192" s="76">
        <v>0.2</v>
      </c>
    </row>
    <row r="193" spans="1:7" ht="29.25" customHeight="1" x14ac:dyDescent="0.25">
      <c r="A193" s="243"/>
      <c r="B193" s="74" t="s">
        <v>42</v>
      </c>
      <c r="C193" s="75" t="s">
        <v>43</v>
      </c>
      <c r="D193" s="1" t="s">
        <v>65</v>
      </c>
      <c r="E193" s="75">
        <v>2.4</v>
      </c>
      <c r="F193" s="75">
        <v>2</v>
      </c>
      <c r="G193" s="76">
        <v>0.2</v>
      </c>
    </row>
    <row r="194" spans="1:7" ht="37.5" customHeight="1" x14ac:dyDescent="0.25">
      <c r="A194" s="243"/>
      <c r="B194" s="74" t="s">
        <v>35</v>
      </c>
      <c r="C194" s="75" t="s">
        <v>36</v>
      </c>
      <c r="D194" s="1" t="s">
        <v>53</v>
      </c>
      <c r="E194" s="75">
        <v>96</v>
      </c>
      <c r="F194" s="75">
        <v>80</v>
      </c>
      <c r="G194" s="76">
        <v>0.2</v>
      </c>
    </row>
    <row r="195" spans="1:7" ht="39.75" customHeight="1" x14ac:dyDescent="0.25">
      <c r="A195" s="243"/>
      <c r="B195" s="74" t="s">
        <v>35</v>
      </c>
      <c r="C195" s="75" t="s">
        <v>36</v>
      </c>
      <c r="D195" s="1" t="s">
        <v>55</v>
      </c>
      <c r="E195" s="75">
        <v>76.8</v>
      </c>
      <c r="F195" s="75">
        <v>56</v>
      </c>
      <c r="G195" s="76">
        <v>0.2</v>
      </c>
    </row>
    <row r="196" spans="1:7" ht="40.5" customHeight="1" x14ac:dyDescent="0.25">
      <c r="A196" s="243"/>
      <c r="B196" s="74" t="s">
        <v>35</v>
      </c>
      <c r="C196" s="75" t="s">
        <v>36</v>
      </c>
      <c r="D196" s="1" t="s">
        <v>56</v>
      </c>
      <c r="E196" s="75">
        <v>48</v>
      </c>
      <c r="F196" s="75">
        <v>40</v>
      </c>
      <c r="G196" s="76">
        <v>0.2</v>
      </c>
    </row>
    <row r="197" spans="1:7" ht="39.75" customHeight="1" x14ac:dyDescent="0.25">
      <c r="A197" s="243"/>
      <c r="B197" s="74" t="s">
        <v>35</v>
      </c>
      <c r="C197" s="75" t="s">
        <v>36</v>
      </c>
      <c r="D197" s="1" t="s">
        <v>57</v>
      </c>
      <c r="E197" s="75">
        <v>38.4</v>
      </c>
      <c r="F197" s="75">
        <v>32</v>
      </c>
      <c r="G197" s="76">
        <v>0.2</v>
      </c>
    </row>
    <row r="198" spans="1:7" ht="39.75" customHeight="1" x14ac:dyDescent="0.25">
      <c r="A198" s="243"/>
      <c r="B198" s="74" t="s">
        <v>35</v>
      </c>
      <c r="C198" s="75" t="s">
        <v>36</v>
      </c>
      <c r="D198" s="1" t="s">
        <v>58</v>
      </c>
      <c r="E198" s="75">
        <v>28.8</v>
      </c>
      <c r="F198" s="75">
        <v>24</v>
      </c>
      <c r="G198" s="76">
        <v>0.2</v>
      </c>
    </row>
    <row r="199" spans="1:7" ht="40.5" customHeight="1" x14ac:dyDescent="0.25">
      <c r="A199" s="243"/>
      <c r="B199" s="74" t="s">
        <v>35</v>
      </c>
      <c r="C199" s="75" t="s">
        <v>36</v>
      </c>
      <c r="D199" s="1" t="s">
        <v>59</v>
      </c>
      <c r="E199" s="75">
        <v>24</v>
      </c>
      <c r="F199" s="75">
        <v>20</v>
      </c>
      <c r="G199" s="76">
        <v>0.2</v>
      </c>
    </row>
    <row r="200" spans="1:7" ht="39.75" customHeight="1" x14ac:dyDescent="0.25">
      <c r="A200" s="243"/>
      <c r="B200" s="74" t="s">
        <v>35</v>
      </c>
      <c r="C200" s="75" t="s">
        <v>36</v>
      </c>
      <c r="D200" s="1" t="s">
        <v>60</v>
      </c>
      <c r="E200" s="75">
        <v>19.2</v>
      </c>
      <c r="F200" s="75">
        <v>16</v>
      </c>
      <c r="G200" s="76">
        <v>0.2</v>
      </c>
    </row>
    <row r="201" spans="1:7" ht="40.5" customHeight="1" x14ac:dyDescent="0.25">
      <c r="A201" s="243"/>
      <c r="B201" s="74" t="s">
        <v>35</v>
      </c>
      <c r="C201" s="75" t="s">
        <v>36</v>
      </c>
      <c r="D201" s="1" t="s">
        <v>61</v>
      </c>
      <c r="E201" s="75">
        <v>14.4</v>
      </c>
      <c r="F201" s="75">
        <v>12</v>
      </c>
      <c r="G201" s="76">
        <v>0.2</v>
      </c>
    </row>
    <row r="202" spans="1:7" ht="40.5" customHeight="1" x14ac:dyDescent="0.25">
      <c r="A202" s="243"/>
      <c r="B202" s="74" t="s">
        <v>35</v>
      </c>
      <c r="C202" s="75" t="s">
        <v>36</v>
      </c>
      <c r="D202" s="1" t="s">
        <v>62</v>
      </c>
      <c r="E202" s="75">
        <v>9.6</v>
      </c>
      <c r="F202" s="75">
        <v>8</v>
      </c>
      <c r="G202" s="76">
        <v>0.2</v>
      </c>
    </row>
    <row r="203" spans="1:7" ht="40.5" customHeight="1" x14ac:dyDescent="0.25">
      <c r="A203" s="243"/>
      <c r="B203" s="74" t="s">
        <v>35</v>
      </c>
      <c r="C203" s="75" t="s">
        <v>36</v>
      </c>
      <c r="D203" s="1" t="s">
        <v>63</v>
      </c>
      <c r="E203" s="75">
        <v>7.2</v>
      </c>
      <c r="F203" s="75">
        <v>6</v>
      </c>
      <c r="G203" s="76">
        <v>0.2</v>
      </c>
    </row>
    <row r="204" spans="1:7" ht="40.5" customHeight="1" x14ac:dyDescent="0.25">
      <c r="A204" s="243"/>
      <c r="B204" s="74" t="s">
        <v>35</v>
      </c>
      <c r="C204" s="75" t="s">
        <v>36</v>
      </c>
      <c r="D204" s="1" t="s">
        <v>64</v>
      </c>
      <c r="E204" s="75">
        <v>4.8</v>
      </c>
      <c r="F204" s="75">
        <v>4</v>
      </c>
      <c r="G204" s="76">
        <v>0.2</v>
      </c>
    </row>
    <row r="205" spans="1:7" ht="37.5" customHeight="1" x14ac:dyDescent="0.25">
      <c r="A205" s="243"/>
      <c r="B205" s="74" t="s">
        <v>35</v>
      </c>
      <c r="C205" s="75" t="s">
        <v>36</v>
      </c>
      <c r="D205" s="1" t="s">
        <v>65</v>
      </c>
      <c r="E205" s="75">
        <v>2.4</v>
      </c>
      <c r="F205" s="75">
        <v>2</v>
      </c>
      <c r="G205" s="76">
        <v>0.2</v>
      </c>
    </row>
    <row r="206" spans="1:7" ht="27" customHeight="1" x14ac:dyDescent="0.25">
      <c r="A206" s="243"/>
      <c r="B206" s="74" t="s">
        <v>24</v>
      </c>
      <c r="C206" s="75" t="s">
        <v>25</v>
      </c>
      <c r="D206" s="1" t="s">
        <v>56</v>
      </c>
      <c r="E206" s="75">
        <v>48</v>
      </c>
      <c r="F206" s="75">
        <v>40</v>
      </c>
      <c r="G206" s="76">
        <v>0.2</v>
      </c>
    </row>
    <row r="207" spans="1:7" ht="24.75" customHeight="1" x14ac:dyDescent="0.25">
      <c r="A207" s="243"/>
      <c r="B207" s="74" t="s">
        <v>24</v>
      </c>
      <c r="C207" s="75" t="s">
        <v>25</v>
      </c>
      <c r="D207" s="1" t="s">
        <v>57</v>
      </c>
      <c r="E207" s="75">
        <v>38.4</v>
      </c>
      <c r="F207" s="75">
        <v>32</v>
      </c>
      <c r="G207" s="76">
        <v>0.2</v>
      </c>
    </row>
    <row r="208" spans="1:7" ht="24.75" customHeight="1" x14ac:dyDescent="0.25">
      <c r="A208" s="243"/>
      <c r="B208" s="74" t="s">
        <v>24</v>
      </c>
      <c r="C208" s="75" t="s">
        <v>25</v>
      </c>
      <c r="D208" s="1" t="s">
        <v>58</v>
      </c>
      <c r="E208" s="75">
        <v>28.8</v>
      </c>
      <c r="F208" s="75">
        <v>24</v>
      </c>
      <c r="G208" s="76">
        <v>0.2</v>
      </c>
    </row>
    <row r="209" spans="1:7" ht="22.5" customHeight="1" x14ac:dyDescent="0.25">
      <c r="A209" s="243"/>
      <c r="B209" s="74" t="s">
        <v>24</v>
      </c>
      <c r="C209" s="75" t="s">
        <v>25</v>
      </c>
      <c r="D209" s="1" t="s">
        <v>59</v>
      </c>
      <c r="E209" s="75">
        <v>24</v>
      </c>
      <c r="F209" s="75">
        <v>20</v>
      </c>
      <c r="G209" s="76">
        <v>0.2</v>
      </c>
    </row>
    <row r="210" spans="1:7" ht="24.75" customHeight="1" x14ac:dyDescent="0.25">
      <c r="A210" s="243"/>
      <c r="B210" s="74" t="s">
        <v>24</v>
      </c>
      <c r="C210" s="75" t="s">
        <v>25</v>
      </c>
      <c r="D210" s="1" t="s">
        <v>60</v>
      </c>
      <c r="E210" s="75">
        <v>19.2</v>
      </c>
      <c r="F210" s="75">
        <v>16</v>
      </c>
      <c r="G210" s="76">
        <v>0.2</v>
      </c>
    </row>
    <row r="211" spans="1:7" ht="24.75" customHeight="1" x14ac:dyDescent="0.25">
      <c r="A211" s="243"/>
      <c r="B211" s="74" t="s">
        <v>24</v>
      </c>
      <c r="C211" s="75" t="s">
        <v>25</v>
      </c>
      <c r="D211" s="1" t="s">
        <v>61</v>
      </c>
      <c r="E211" s="75">
        <v>14.4</v>
      </c>
      <c r="F211" s="75">
        <v>12</v>
      </c>
      <c r="G211" s="76">
        <v>0.2</v>
      </c>
    </row>
    <row r="212" spans="1:7" ht="23.25" customHeight="1" x14ac:dyDescent="0.25">
      <c r="A212" s="243"/>
      <c r="B212" s="74" t="s">
        <v>24</v>
      </c>
      <c r="C212" s="75" t="s">
        <v>25</v>
      </c>
      <c r="D212" s="1" t="s">
        <v>62</v>
      </c>
      <c r="E212" s="75">
        <v>9.6</v>
      </c>
      <c r="F212" s="75">
        <v>8</v>
      </c>
      <c r="G212" s="76">
        <v>0.2</v>
      </c>
    </row>
    <row r="213" spans="1:7" ht="25.5" customHeight="1" x14ac:dyDescent="0.25">
      <c r="A213" s="243"/>
      <c r="B213" s="74" t="s">
        <v>24</v>
      </c>
      <c r="C213" s="75" t="s">
        <v>25</v>
      </c>
      <c r="D213" s="1" t="s">
        <v>63</v>
      </c>
      <c r="E213" s="75">
        <v>7.2</v>
      </c>
      <c r="F213" s="75">
        <v>6</v>
      </c>
      <c r="G213" s="76">
        <v>0.2</v>
      </c>
    </row>
    <row r="214" spans="1:7" ht="23.25" customHeight="1" x14ac:dyDescent="0.25">
      <c r="A214" s="243"/>
      <c r="B214" s="74" t="s">
        <v>24</v>
      </c>
      <c r="C214" s="75" t="s">
        <v>25</v>
      </c>
      <c r="D214" s="1" t="s">
        <v>64</v>
      </c>
      <c r="E214" s="75">
        <v>4.8</v>
      </c>
      <c r="F214" s="75">
        <v>4</v>
      </c>
      <c r="G214" s="76">
        <v>0.2</v>
      </c>
    </row>
    <row r="215" spans="1:7" ht="30" customHeight="1" x14ac:dyDescent="0.25">
      <c r="A215" s="243"/>
      <c r="B215" s="74" t="s">
        <v>24</v>
      </c>
      <c r="C215" s="75" t="s">
        <v>25</v>
      </c>
      <c r="D215" s="1" t="s">
        <v>65</v>
      </c>
      <c r="E215" s="75">
        <v>2.4</v>
      </c>
      <c r="F215" s="75">
        <v>2</v>
      </c>
      <c r="G215" s="76">
        <v>0.2</v>
      </c>
    </row>
    <row r="216" spans="1:7" ht="39.75" customHeight="1" x14ac:dyDescent="0.25">
      <c r="A216" s="243"/>
      <c r="B216" s="74" t="s">
        <v>37</v>
      </c>
      <c r="C216" s="75" t="s">
        <v>38</v>
      </c>
      <c r="D216" s="1" t="s">
        <v>56</v>
      </c>
      <c r="E216" s="75">
        <v>48</v>
      </c>
      <c r="F216" s="75">
        <v>40</v>
      </c>
      <c r="G216" s="76">
        <v>0.2</v>
      </c>
    </row>
    <row r="217" spans="1:7" ht="39.75" customHeight="1" x14ac:dyDescent="0.25">
      <c r="A217" s="243"/>
      <c r="B217" s="74" t="s">
        <v>37</v>
      </c>
      <c r="C217" s="75" t="s">
        <v>38</v>
      </c>
      <c r="D217" s="1" t="s">
        <v>57</v>
      </c>
      <c r="E217" s="75">
        <v>38.4</v>
      </c>
      <c r="F217" s="75">
        <v>32</v>
      </c>
      <c r="G217" s="76">
        <v>0.2</v>
      </c>
    </row>
    <row r="218" spans="1:7" ht="40.5" customHeight="1" x14ac:dyDescent="0.25">
      <c r="A218" s="243"/>
      <c r="B218" s="74" t="s">
        <v>37</v>
      </c>
      <c r="C218" s="75" t="s">
        <v>38</v>
      </c>
      <c r="D218" s="1" t="s">
        <v>58</v>
      </c>
      <c r="E218" s="75">
        <v>28.8</v>
      </c>
      <c r="F218" s="75">
        <v>24</v>
      </c>
      <c r="G218" s="76">
        <v>0.2</v>
      </c>
    </row>
    <row r="219" spans="1:7" ht="43.5" customHeight="1" x14ac:dyDescent="0.25">
      <c r="A219" s="243"/>
      <c r="B219" s="74" t="s">
        <v>37</v>
      </c>
      <c r="C219" s="75" t="s">
        <v>38</v>
      </c>
      <c r="D219" s="1" t="s">
        <v>59</v>
      </c>
      <c r="E219" s="75">
        <v>24</v>
      </c>
      <c r="F219" s="75">
        <v>20</v>
      </c>
      <c r="G219" s="76">
        <v>0.2</v>
      </c>
    </row>
    <row r="220" spans="1:7" ht="45" customHeight="1" x14ac:dyDescent="0.25">
      <c r="A220" s="243"/>
      <c r="B220" s="74" t="s">
        <v>37</v>
      </c>
      <c r="C220" s="75" t="s">
        <v>38</v>
      </c>
      <c r="D220" s="1" t="s">
        <v>60</v>
      </c>
      <c r="E220" s="75">
        <v>19.2</v>
      </c>
      <c r="F220" s="75">
        <v>16</v>
      </c>
      <c r="G220" s="76">
        <v>0.2</v>
      </c>
    </row>
    <row r="221" spans="1:7" ht="40.5" customHeight="1" x14ac:dyDescent="0.25">
      <c r="A221" s="243"/>
      <c r="B221" s="74" t="s">
        <v>37</v>
      </c>
      <c r="C221" s="75" t="s">
        <v>38</v>
      </c>
      <c r="D221" s="1" t="s">
        <v>61</v>
      </c>
      <c r="E221" s="75">
        <v>14.4</v>
      </c>
      <c r="F221" s="75">
        <v>12</v>
      </c>
      <c r="G221" s="76">
        <v>0.2</v>
      </c>
    </row>
    <row r="222" spans="1:7" ht="38.25" customHeight="1" x14ac:dyDescent="0.25">
      <c r="A222" s="243"/>
      <c r="B222" s="74" t="s">
        <v>37</v>
      </c>
      <c r="C222" s="75" t="s">
        <v>38</v>
      </c>
      <c r="D222" s="1" t="s">
        <v>62</v>
      </c>
      <c r="E222" s="75">
        <v>9.6</v>
      </c>
      <c r="F222" s="75">
        <v>8</v>
      </c>
      <c r="G222" s="76">
        <v>0.2</v>
      </c>
    </row>
    <row r="223" spans="1:7" ht="39.75" customHeight="1" x14ac:dyDescent="0.25">
      <c r="A223" s="243"/>
      <c r="B223" s="74" t="s">
        <v>37</v>
      </c>
      <c r="C223" s="75" t="s">
        <v>38</v>
      </c>
      <c r="D223" s="1" t="s">
        <v>63</v>
      </c>
      <c r="E223" s="75">
        <v>7.2</v>
      </c>
      <c r="F223" s="75">
        <v>6</v>
      </c>
      <c r="G223" s="76">
        <v>0.2</v>
      </c>
    </row>
    <row r="224" spans="1:7" ht="41.25" customHeight="1" x14ac:dyDescent="0.25">
      <c r="A224" s="243"/>
      <c r="B224" s="74" t="s">
        <v>37</v>
      </c>
      <c r="C224" s="75" t="s">
        <v>38</v>
      </c>
      <c r="D224" s="1" t="s">
        <v>64</v>
      </c>
      <c r="E224" s="75">
        <v>4.8</v>
      </c>
      <c r="F224" s="75">
        <v>4</v>
      </c>
      <c r="G224" s="76">
        <v>0.2</v>
      </c>
    </row>
    <row r="225" spans="1:7" ht="40.5" customHeight="1" x14ac:dyDescent="0.25">
      <c r="A225" s="243"/>
      <c r="B225" s="74" t="s">
        <v>37</v>
      </c>
      <c r="C225" s="75" t="s">
        <v>38</v>
      </c>
      <c r="D225" s="1" t="s">
        <v>65</v>
      </c>
      <c r="E225" s="75">
        <v>2.4</v>
      </c>
      <c r="F225" s="75">
        <v>2</v>
      </c>
      <c r="G225" s="76">
        <v>0.2</v>
      </c>
    </row>
    <row r="226" spans="1:7" ht="42.75" customHeight="1" x14ac:dyDescent="0.25">
      <c r="A226" s="243"/>
      <c r="B226" s="74" t="s">
        <v>28</v>
      </c>
      <c r="C226" s="75" t="s">
        <v>29</v>
      </c>
      <c r="D226" s="1" t="s">
        <v>56</v>
      </c>
      <c r="E226" s="75">
        <v>48</v>
      </c>
      <c r="F226" s="75">
        <v>40</v>
      </c>
      <c r="G226" s="76">
        <v>0.2</v>
      </c>
    </row>
    <row r="227" spans="1:7" ht="38.25" customHeight="1" x14ac:dyDescent="0.25">
      <c r="A227" s="243"/>
      <c r="B227" s="74" t="s">
        <v>28</v>
      </c>
      <c r="C227" s="75" t="s">
        <v>29</v>
      </c>
      <c r="D227" s="1" t="s">
        <v>57</v>
      </c>
      <c r="E227" s="75">
        <v>38.4</v>
      </c>
      <c r="F227" s="75">
        <v>32</v>
      </c>
      <c r="G227" s="76">
        <v>0.2</v>
      </c>
    </row>
    <row r="228" spans="1:7" ht="40.5" customHeight="1" x14ac:dyDescent="0.25">
      <c r="A228" s="243"/>
      <c r="B228" s="74" t="s">
        <v>28</v>
      </c>
      <c r="C228" s="75" t="s">
        <v>29</v>
      </c>
      <c r="D228" s="1" t="s">
        <v>58</v>
      </c>
      <c r="E228" s="75">
        <v>28.8</v>
      </c>
      <c r="F228" s="75">
        <v>24</v>
      </c>
      <c r="G228" s="76">
        <v>0.2</v>
      </c>
    </row>
    <row r="229" spans="1:7" ht="41.25" customHeight="1" x14ac:dyDescent="0.25">
      <c r="A229" s="243"/>
      <c r="B229" s="74" t="s">
        <v>28</v>
      </c>
      <c r="C229" s="75" t="s">
        <v>29</v>
      </c>
      <c r="D229" s="1" t="s">
        <v>59</v>
      </c>
      <c r="E229" s="75">
        <v>24</v>
      </c>
      <c r="F229" s="75">
        <v>20</v>
      </c>
      <c r="G229" s="76">
        <v>0.2</v>
      </c>
    </row>
    <row r="230" spans="1:7" ht="39.75" customHeight="1" x14ac:dyDescent="0.25">
      <c r="A230" s="243"/>
      <c r="B230" s="74" t="s">
        <v>28</v>
      </c>
      <c r="C230" s="75" t="s">
        <v>29</v>
      </c>
      <c r="D230" s="1" t="s">
        <v>60</v>
      </c>
      <c r="E230" s="75">
        <v>19.2</v>
      </c>
      <c r="F230" s="75">
        <v>16</v>
      </c>
      <c r="G230" s="76">
        <v>0.2</v>
      </c>
    </row>
    <row r="231" spans="1:7" ht="39.75" customHeight="1" x14ac:dyDescent="0.25">
      <c r="A231" s="243"/>
      <c r="B231" s="74" t="s">
        <v>28</v>
      </c>
      <c r="C231" s="75" t="s">
        <v>29</v>
      </c>
      <c r="D231" s="1" t="s">
        <v>61</v>
      </c>
      <c r="E231" s="75">
        <v>14.4</v>
      </c>
      <c r="F231" s="75">
        <v>12</v>
      </c>
      <c r="G231" s="76">
        <v>0.2</v>
      </c>
    </row>
    <row r="232" spans="1:7" ht="40.5" customHeight="1" x14ac:dyDescent="0.25">
      <c r="A232" s="243"/>
      <c r="B232" s="74" t="s">
        <v>28</v>
      </c>
      <c r="C232" s="75" t="s">
        <v>29</v>
      </c>
      <c r="D232" s="1" t="s">
        <v>62</v>
      </c>
      <c r="E232" s="75">
        <v>9.6</v>
      </c>
      <c r="F232" s="75">
        <v>8</v>
      </c>
      <c r="G232" s="76">
        <v>0.2</v>
      </c>
    </row>
    <row r="233" spans="1:7" ht="40.5" customHeight="1" x14ac:dyDescent="0.25">
      <c r="A233" s="243"/>
      <c r="B233" s="74" t="s">
        <v>28</v>
      </c>
      <c r="C233" s="75" t="s">
        <v>29</v>
      </c>
      <c r="D233" s="1" t="s">
        <v>63</v>
      </c>
      <c r="E233" s="75">
        <v>7.2</v>
      </c>
      <c r="F233" s="75">
        <v>6</v>
      </c>
      <c r="G233" s="76">
        <v>0.2</v>
      </c>
    </row>
    <row r="234" spans="1:7" ht="41.25" customHeight="1" x14ac:dyDescent="0.25">
      <c r="A234" s="243"/>
      <c r="B234" s="74" t="s">
        <v>28</v>
      </c>
      <c r="C234" s="75" t="s">
        <v>29</v>
      </c>
      <c r="D234" s="1" t="s">
        <v>64</v>
      </c>
      <c r="E234" s="75">
        <v>4.8</v>
      </c>
      <c r="F234" s="75">
        <v>4</v>
      </c>
      <c r="G234" s="76">
        <v>0.2</v>
      </c>
    </row>
    <row r="235" spans="1:7" ht="35.25" customHeight="1" x14ac:dyDescent="0.25">
      <c r="A235" s="243"/>
      <c r="B235" s="74" t="s">
        <v>28</v>
      </c>
      <c r="C235" s="75" t="s">
        <v>29</v>
      </c>
      <c r="D235" s="1" t="s">
        <v>65</v>
      </c>
      <c r="E235" s="75">
        <v>2.4</v>
      </c>
      <c r="F235" s="75">
        <v>2</v>
      </c>
      <c r="G235" s="76">
        <v>0.2</v>
      </c>
    </row>
    <row r="236" spans="1:7" ht="38.25" x14ac:dyDescent="0.25">
      <c r="A236" s="243"/>
      <c r="B236" s="74" t="s">
        <v>30</v>
      </c>
      <c r="C236" s="75" t="s">
        <v>31</v>
      </c>
      <c r="D236" s="1" t="s">
        <v>56</v>
      </c>
      <c r="E236" s="75">
        <v>48</v>
      </c>
      <c r="F236" s="75">
        <v>40</v>
      </c>
      <c r="G236" s="76">
        <v>0.2</v>
      </c>
    </row>
    <row r="237" spans="1:7" ht="38.25" x14ac:dyDescent="0.25">
      <c r="A237" s="243"/>
      <c r="B237" s="74" t="s">
        <v>30</v>
      </c>
      <c r="C237" s="75" t="s">
        <v>31</v>
      </c>
      <c r="D237" s="1" t="s">
        <v>57</v>
      </c>
      <c r="E237" s="75">
        <v>38.4</v>
      </c>
      <c r="F237" s="75">
        <v>32</v>
      </c>
      <c r="G237" s="76">
        <v>0.2</v>
      </c>
    </row>
    <row r="238" spans="1:7" ht="38.25" x14ac:dyDescent="0.25">
      <c r="A238" s="243"/>
      <c r="B238" s="74" t="s">
        <v>30</v>
      </c>
      <c r="C238" s="75" t="s">
        <v>31</v>
      </c>
      <c r="D238" s="1" t="s">
        <v>58</v>
      </c>
      <c r="E238" s="75">
        <v>28.8</v>
      </c>
      <c r="F238" s="75">
        <v>24</v>
      </c>
      <c r="G238" s="76">
        <v>0.2</v>
      </c>
    </row>
    <row r="239" spans="1:7" ht="38.25" x14ac:dyDescent="0.25">
      <c r="A239" s="243"/>
      <c r="B239" s="74" t="s">
        <v>30</v>
      </c>
      <c r="C239" s="75" t="s">
        <v>31</v>
      </c>
      <c r="D239" s="1" t="s">
        <v>59</v>
      </c>
      <c r="E239" s="75">
        <v>24</v>
      </c>
      <c r="F239" s="75">
        <v>20</v>
      </c>
      <c r="G239" s="76">
        <v>0.2</v>
      </c>
    </row>
    <row r="240" spans="1:7" ht="38.25" x14ac:dyDescent="0.25">
      <c r="A240" s="243"/>
      <c r="B240" s="74" t="s">
        <v>30</v>
      </c>
      <c r="C240" s="75" t="s">
        <v>31</v>
      </c>
      <c r="D240" s="1" t="s">
        <v>60</v>
      </c>
      <c r="E240" s="75">
        <v>19.2</v>
      </c>
      <c r="F240" s="75">
        <v>16</v>
      </c>
      <c r="G240" s="76">
        <v>0.2</v>
      </c>
    </row>
    <row r="241" spans="1:7" ht="38.25" x14ac:dyDescent="0.25">
      <c r="A241" s="243"/>
      <c r="B241" s="74" t="s">
        <v>30</v>
      </c>
      <c r="C241" s="75" t="s">
        <v>31</v>
      </c>
      <c r="D241" s="1" t="s">
        <v>61</v>
      </c>
      <c r="E241" s="75">
        <v>14.4</v>
      </c>
      <c r="F241" s="75">
        <v>12</v>
      </c>
      <c r="G241" s="76">
        <v>0.2</v>
      </c>
    </row>
    <row r="242" spans="1:7" ht="38.25" x14ac:dyDescent="0.25">
      <c r="A242" s="243"/>
      <c r="B242" s="74" t="s">
        <v>30</v>
      </c>
      <c r="C242" s="75" t="s">
        <v>31</v>
      </c>
      <c r="D242" s="1" t="s">
        <v>62</v>
      </c>
      <c r="E242" s="75">
        <v>9.6</v>
      </c>
      <c r="F242" s="75">
        <v>8</v>
      </c>
      <c r="G242" s="76">
        <v>0.2</v>
      </c>
    </row>
    <row r="243" spans="1:7" ht="38.25" x14ac:dyDescent="0.25">
      <c r="A243" s="243"/>
      <c r="B243" s="74" t="s">
        <v>30</v>
      </c>
      <c r="C243" s="75" t="s">
        <v>31</v>
      </c>
      <c r="D243" s="1" t="s">
        <v>63</v>
      </c>
      <c r="E243" s="75">
        <v>7.2</v>
      </c>
      <c r="F243" s="75">
        <v>6</v>
      </c>
      <c r="G243" s="76">
        <v>0.2</v>
      </c>
    </row>
    <row r="244" spans="1:7" ht="38.25" x14ac:dyDescent="0.25">
      <c r="A244" s="243"/>
      <c r="B244" s="74" t="s">
        <v>30</v>
      </c>
      <c r="C244" s="75" t="s">
        <v>31</v>
      </c>
      <c r="D244" s="1" t="s">
        <v>64</v>
      </c>
      <c r="E244" s="75">
        <v>4.8</v>
      </c>
      <c r="F244" s="75">
        <v>4</v>
      </c>
      <c r="G244" s="76">
        <v>0.2</v>
      </c>
    </row>
    <row r="245" spans="1:7" ht="38.25" x14ac:dyDescent="0.25">
      <c r="A245" s="243"/>
      <c r="B245" s="74" t="s">
        <v>30</v>
      </c>
      <c r="C245" s="75" t="s">
        <v>31</v>
      </c>
      <c r="D245" s="1" t="s">
        <v>65</v>
      </c>
      <c r="E245" s="75">
        <v>2.4</v>
      </c>
      <c r="F245" s="75">
        <v>2</v>
      </c>
      <c r="G245" s="76">
        <v>0.2</v>
      </c>
    </row>
    <row r="246" spans="1:7" ht="24.75" customHeight="1" x14ac:dyDescent="0.25">
      <c r="A246" s="243"/>
      <c r="B246" s="13" t="s">
        <v>66</v>
      </c>
      <c r="C246" s="75" t="s">
        <v>67</v>
      </c>
      <c r="D246" s="1" t="s">
        <v>56</v>
      </c>
      <c r="E246" s="75">
        <v>48</v>
      </c>
      <c r="F246" s="75">
        <v>40</v>
      </c>
      <c r="G246" s="76">
        <v>0.2</v>
      </c>
    </row>
    <row r="247" spans="1:7" ht="25.5" customHeight="1" x14ac:dyDescent="0.25">
      <c r="A247" s="243"/>
      <c r="B247" s="13" t="s">
        <v>66</v>
      </c>
      <c r="C247" s="75" t="s">
        <v>67</v>
      </c>
      <c r="D247" s="1" t="s">
        <v>57</v>
      </c>
      <c r="E247" s="75">
        <v>38.4</v>
      </c>
      <c r="F247" s="75">
        <v>32</v>
      </c>
      <c r="G247" s="76">
        <v>0.2</v>
      </c>
    </row>
    <row r="248" spans="1:7" ht="27" customHeight="1" x14ac:dyDescent="0.25">
      <c r="A248" s="243"/>
      <c r="B248" s="13" t="s">
        <v>66</v>
      </c>
      <c r="C248" s="75" t="s">
        <v>67</v>
      </c>
      <c r="D248" s="1" t="s">
        <v>58</v>
      </c>
      <c r="E248" s="75">
        <v>28.8</v>
      </c>
      <c r="F248" s="75">
        <v>24</v>
      </c>
      <c r="G248" s="76">
        <v>0.2</v>
      </c>
    </row>
    <row r="249" spans="1:7" ht="24.75" customHeight="1" x14ac:dyDescent="0.25">
      <c r="A249" s="243"/>
      <c r="B249" s="13" t="s">
        <v>66</v>
      </c>
      <c r="C249" s="75" t="s">
        <v>67</v>
      </c>
      <c r="D249" s="1" t="s">
        <v>59</v>
      </c>
      <c r="E249" s="75">
        <v>24</v>
      </c>
      <c r="F249" s="75">
        <v>20</v>
      </c>
      <c r="G249" s="76">
        <v>0.2</v>
      </c>
    </row>
    <row r="250" spans="1:7" ht="27.75" customHeight="1" x14ac:dyDescent="0.25">
      <c r="A250" s="243"/>
      <c r="B250" s="13" t="s">
        <v>66</v>
      </c>
      <c r="C250" s="75" t="s">
        <v>67</v>
      </c>
      <c r="D250" s="1" t="s">
        <v>60</v>
      </c>
      <c r="E250" s="75">
        <v>19.2</v>
      </c>
      <c r="F250" s="75">
        <v>16</v>
      </c>
      <c r="G250" s="76">
        <v>0.2</v>
      </c>
    </row>
    <row r="251" spans="1:7" ht="23.25" customHeight="1" x14ac:dyDescent="0.25">
      <c r="A251" s="243"/>
      <c r="B251" s="13" t="s">
        <v>66</v>
      </c>
      <c r="C251" s="75" t="s">
        <v>67</v>
      </c>
      <c r="D251" s="1" t="s">
        <v>61</v>
      </c>
      <c r="E251" s="75">
        <v>14.4</v>
      </c>
      <c r="F251" s="75">
        <v>12</v>
      </c>
      <c r="G251" s="76">
        <v>0.2</v>
      </c>
    </row>
    <row r="252" spans="1:7" ht="25.5" customHeight="1" x14ac:dyDescent="0.25">
      <c r="A252" s="243"/>
      <c r="B252" s="13" t="s">
        <v>66</v>
      </c>
      <c r="C252" s="75" t="s">
        <v>67</v>
      </c>
      <c r="D252" s="1" t="s">
        <v>62</v>
      </c>
      <c r="E252" s="75">
        <v>9.6</v>
      </c>
      <c r="F252" s="75">
        <v>8</v>
      </c>
      <c r="G252" s="76">
        <v>0.2</v>
      </c>
    </row>
    <row r="253" spans="1:7" ht="24.75" customHeight="1" x14ac:dyDescent="0.25">
      <c r="A253" s="243"/>
      <c r="B253" s="13" t="s">
        <v>66</v>
      </c>
      <c r="C253" s="75" t="s">
        <v>67</v>
      </c>
      <c r="D253" s="1" t="s">
        <v>63</v>
      </c>
      <c r="E253" s="75">
        <v>7.2</v>
      </c>
      <c r="F253" s="75">
        <v>6</v>
      </c>
      <c r="G253" s="76">
        <v>0.2</v>
      </c>
    </row>
    <row r="254" spans="1:7" ht="24.75" customHeight="1" x14ac:dyDescent="0.25">
      <c r="A254" s="243"/>
      <c r="B254" s="13" t="s">
        <v>66</v>
      </c>
      <c r="C254" s="75" t="s">
        <v>67</v>
      </c>
      <c r="D254" s="1" t="s">
        <v>64</v>
      </c>
      <c r="E254" s="75">
        <v>4.8</v>
      </c>
      <c r="F254" s="75">
        <v>4</v>
      </c>
      <c r="G254" s="76">
        <v>0.2</v>
      </c>
    </row>
    <row r="255" spans="1:7" ht="25.5" customHeight="1" x14ac:dyDescent="0.25">
      <c r="A255" s="243"/>
      <c r="B255" s="13" t="s">
        <v>66</v>
      </c>
      <c r="C255" s="75" t="s">
        <v>67</v>
      </c>
      <c r="D255" s="1" t="s">
        <v>65</v>
      </c>
      <c r="E255" s="75">
        <v>2.4</v>
      </c>
      <c r="F255" s="75">
        <v>2</v>
      </c>
      <c r="G255" s="76">
        <v>0.2</v>
      </c>
    </row>
    <row r="256" spans="1:7" ht="15.75" thickBot="1" x14ac:dyDescent="0.3">
      <c r="A256" s="43"/>
      <c r="B256" s="43"/>
      <c r="C256" s="43"/>
      <c r="D256" s="43"/>
      <c r="E256" s="43"/>
      <c r="F256" s="43"/>
      <c r="G256" s="43"/>
    </row>
    <row r="257" spans="1:7" ht="85.5" customHeight="1" thickBot="1" x14ac:dyDescent="0.3">
      <c r="A257" s="160" t="s">
        <v>0</v>
      </c>
      <c r="B257" s="161" t="s">
        <v>68</v>
      </c>
      <c r="C257" s="161" t="s">
        <v>51</v>
      </c>
      <c r="D257" s="161" t="s">
        <v>3</v>
      </c>
      <c r="E257" s="161" t="s">
        <v>4</v>
      </c>
      <c r="F257" s="161" t="s">
        <v>69</v>
      </c>
      <c r="G257" s="162" t="s">
        <v>70</v>
      </c>
    </row>
    <row r="258" spans="1:7" ht="36" customHeight="1" x14ac:dyDescent="0.25">
      <c r="A258" s="159" t="s">
        <v>71</v>
      </c>
      <c r="B258" s="146" t="s">
        <v>72</v>
      </c>
      <c r="C258" s="147" t="s">
        <v>73</v>
      </c>
      <c r="D258" s="151" t="s">
        <v>12</v>
      </c>
      <c r="E258" s="147">
        <v>5</v>
      </c>
      <c r="F258" s="147">
        <v>4</v>
      </c>
      <c r="G258" s="148">
        <f t="shared" ref="G258:G321" si="0">(E258-F258)/E258</f>
        <v>0.2</v>
      </c>
    </row>
    <row r="259" spans="1:7" ht="38.25" customHeight="1" x14ac:dyDescent="0.25">
      <c r="A259" s="159" t="s">
        <v>74</v>
      </c>
      <c r="B259" s="12" t="s">
        <v>72</v>
      </c>
      <c r="C259" s="18" t="s">
        <v>73</v>
      </c>
      <c r="D259" s="53" t="s">
        <v>12</v>
      </c>
      <c r="E259" s="18">
        <v>7.5</v>
      </c>
      <c r="F259" s="18">
        <v>6</v>
      </c>
      <c r="G259" s="149">
        <f t="shared" si="0"/>
        <v>0.2</v>
      </c>
    </row>
    <row r="260" spans="1:7" ht="39.75" customHeight="1" x14ac:dyDescent="0.25">
      <c r="A260" s="159" t="s">
        <v>75</v>
      </c>
      <c r="B260" s="12" t="s">
        <v>72</v>
      </c>
      <c r="C260" s="18" t="s">
        <v>73</v>
      </c>
      <c r="D260" s="53" t="s">
        <v>11</v>
      </c>
      <c r="E260" s="18">
        <v>10</v>
      </c>
      <c r="F260" s="18">
        <v>8</v>
      </c>
      <c r="G260" s="149">
        <f t="shared" si="0"/>
        <v>0.2</v>
      </c>
    </row>
    <row r="261" spans="1:7" ht="41.25" customHeight="1" x14ac:dyDescent="0.25">
      <c r="A261" s="159" t="s">
        <v>76</v>
      </c>
      <c r="B261" s="12" t="s">
        <v>72</v>
      </c>
      <c r="C261" s="18" t="s">
        <v>73</v>
      </c>
      <c r="D261" s="53" t="s">
        <v>11</v>
      </c>
      <c r="E261" s="18">
        <v>15</v>
      </c>
      <c r="F261" s="18">
        <v>12</v>
      </c>
      <c r="G261" s="149">
        <f t="shared" si="0"/>
        <v>0.2</v>
      </c>
    </row>
    <row r="262" spans="1:7" ht="42.75" customHeight="1" x14ac:dyDescent="0.25">
      <c r="A262" s="159" t="s">
        <v>77</v>
      </c>
      <c r="B262" s="12" t="s">
        <v>72</v>
      </c>
      <c r="C262" s="18" t="s">
        <v>73</v>
      </c>
      <c r="D262" s="53" t="s">
        <v>11</v>
      </c>
      <c r="E262" s="18">
        <v>20</v>
      </c>
      <c r="F262" s="18">
        <v>16</v>
      </c>
      <c r="G262" s="149">
        <f t="shared" si="0"/>
        <v>0.2</v>
      </c>
    </row>
    <row r="263" spans="1:7" ht="41.25" customHeight="1" x14ac:dyDescent="0.25">
      <c r="A263" s="159" t="s">
        <v>78</v>
      </c>
      <c r="B263" s="12" t="s">
        <v>72</v>
      </c>
      <c r="C263" s="18" t="s">
        <v>73</v>
      </c>
      <c r="D263" s="53" t="s">
        <v>79</v>
      </c>
      <c r="E263" s="18">
        <v>25</v>
      </c>
      <c r="F263" s="18">
        <v>20</v>
      </c>
      <c r="G263" s="149">
        <f t="shared" si="0"/>
        <v>0.2</v>
      </c>
    </row>
    <row r="264" spans="1:7" ht="39.75" customHeight="1" x14ac:dyDescent="0.25">
      <c r="A264" s="159" t="s">
        <v>80</v>
      </c>
      <c r="B264" s="12" t="s">
        <v>72</v>
      </c>
      <c r="C264" s="18" t="s">
        <v>73</v>
      </c>
      <c r="D264" s="53" t="s">
        <v>79</v>
      </c>
      <c r="E264" s="18">
        <v>30</v>
      </c>
      <c r="F264" s="18">
        <v>24</v>
      </c>
      <c r="G264" s="149">
        <f t="shared" si="0"/>
        <v>0.2</v>
      </c>
    </row>
    <row r="265" spans="1:7" ht="41.25" customHeight="1" x14ac:dyDescent="0.25">
      <c r="A265" s="159" t="s">
        <v>81</v>
      </c>
      <c r="B265" s="12" t="s">
        <v>72</v>
      </c>
      <c r="C265" s="18" t="s">
        <v>73</v>
      </c>
      <c r="D265" s="53" t="s">
        <v>79</v>
      </c>
      <c r="E265" s="18">
        <v>40</v>
      </c>
      <c r="F265" s="18">
        <v>32</v>
      </c>
      <c r="G265" s="149">
        <f t="shared" si="0"/>
        <v>0.2</v>
      </c>
    </row>
    <row r="266" spans="1:7" ht="41.25" customHeight="1" x14ac:dyDescent="0.25">
      <c r="A266" s="159" t="s">
        <v>82</v>
      </c>
      <c r="B266" s="12" t="s">
        <v>72</v>
      </c>
      <c r="C266" s="18" t="s">
        <v>73</v>
      </c>
      <c r="D266" s="53" t="s">
        <v>10</v>
      </c>
      <c r="E266" s="18">
        <v>50</v>
      </c>
      <c r="F266" s="18">
        <v>40</v>
      </c>
      <c r="G266" s="149">
        <f t="shared" si="0"/>
        <v>0.2</v>
      </c>
    </row>
    <row r="267" spans="1:7" ht="45" customHeight="1" x14ac:dyDescent="0.25">
      <c r="A267" s="159" t="s">
        <v>83</v>
      </c>
      <c r="B267" s="12" t="s">
        <v>72</v>
      </c>
      <c r="C267" s="18" t="s">
        <v>73</v>
      </c>
      <c r="D267" s="53" t="s">
        <v>10</v>
      </c>
      <c r="E267" s="18">
        <v>55</v>
      </c>
      <c r="F267" s="18">
        <v>44</v>
      </c>
      <c r="G267" s="149">
        <f t="shared" si="0"/>
        <v>0.2</v>
      </c>
    </row>
    <row r="268" spans="1:7" ht="43.5" customHeight="1" x14ac:dyDescent="0.25">
      <c r="A268" s="159" t="s">
        <v>84</v>
      </c>
      <c r="B268" s="12" t="s">
        <v>85</v>
      </c>
      <c r="C268" s="18" t="s">
        <v>86</v>
      </c>
      <c r="D268" s="53" t="s">
        <v>12</v>
      </c>
      <c r="E268" s="18">
        <v>5</v>
      </c>
      <c r="F268" s="18">
        <v>4</v>
      </c>
      <c r="G268" s="149">
        <f t="shared" si="0"/>
        <v>0.2</v>
      </c>
    </row>
    <row r="269" spans="1:7" ht="39.75" customHeight="1" x14ac:dyDescent="0.25">
      <c r="A269" s="159" t="s">
        <v>87</v>
      </c>
      <c r="B269" s="12" t="s">
        <v>85</v>
      </c>
      <c r="C269" s="18" t="s">
        <v>86</v>
      </c>
      <c r="D269" s="53" t="s">
        <v>12</v>
      </c>
      <c r="E269" s="18">
        <v>7.5</v>
      </c>
      <c r="F269" s="18">
        <v>6</v>
      </c>
      <c r="G269" s="149">
        <f t="shared" si="0"/>
        <v>0.2</v>
      </c>
    </row>
    <row r="270" spans="1:7" ht="42.75" customHeight="1" x14ac:dyDescent="0.25">
      <c r="A270" s="159" t="s">
        <v>88</v>
      </c>
      <c r="B270" s="12" t="s">
        <v>85</v>
      </c>
      <c r="C270" s="18" t="s">
        <v>86</v>
      </c>
      <c r="D270" s="53" t="s">
        <v>11</v>
      </c>
      <c r="E270" s="18">
        <v>10</v>
      </c>
      <c r="F270" s="18">
        <v>8</v>
      </c>
      <c r="G270" s="149">
        <f t="shared" si="0"/>
        <v>0.2</v>
      </c>
    </row>
    <row r="271" spans="1:7" ht="40.5" customHeight="1" x14ac:dyDescent="0.25">
      <c r="A271" s="159" t="s">
        <v>89</v>
      </c>
      <c r="B271" s="12" t="s">
        <v>85</v>
      </c>
      <c r="C271" s="18" t="s">
        <v>86</v>
      </c>
      <c r="D271" s="53" t="s">
        <v>11</v>
      </c>
      <c r="E271" s="18">
        <v>15</v>
      </c>
      <c r="F271" s="18">
        <v>12</v>
      </c>
      <c r="G271" s="149">
        <f t="shared" si="0"/>
        <v>0.2</v>
      </c>
    </row>
    <row r="272" spans="1:7" ht="39.75" customHeight="1" x14ac:dyDescent="0.25">
      <c r="A272" s="159" t="s">
        <v>90</v>
      </c>
      <c r="B272" s="12" t="s">
        <v>85</v>
      </c>
      <c r="C272" s="18" t="s">
        <v>86</v>
      </c>
      <c r="D272" s="53" t="s">
        <v>11</v>
      </c>
      <c r="E272" s="18">
        <v>20</v>
      </c>
      <c r="F272" s="18">
        <v>16</v>
      </c>
      <c r="G272" s="149">
        <f t="shared" si="0"/>
        <v>0.2</v>
      </c>
    </row>
    <row r="273" spans="1:7" ht="38.25" customHeight="1" x14ac:dyDescent="0.25">
      <c r="A273" s="159" t="s">
        <v>91</v>
      </c>
      <c r="B273" s="12" t="s">
        <v>85</v>
      </c>
      <c r="C273" s="18" t="s">
        <v>86</v>
      </c>
      <c r="D273" s="53" t="s">
        <v>79</v>
      </c>
      <c r="E273" s="18">
        <v>25</v>
      </c>
      <c r="F273" s="18">
        <v>20</v>
      </c>
      <c r="G273" s="149">
        <f t="shared" si="0"/>
        <v>0.2</v>
      </c>
    </row>
    <row r="274" spans="1:7" ht="41.25" customHeight="1" x14ac:dyDescent="0.25">
      <c r="A274" s="159" t="s">
        <v>92</v>
      </c>
      <c r="B274" s="12" t="s">
        <v>85</v>
      </c>
      <c r="C274" s="18" t="s">
        <v>86</v>
      </c>
      <c r="D274" s="53" t="s">
        <v>79</v>
      </c>
      <c r="E274" s="18">
        <v>30</v>
      </c>
      <c r="F274" s="18">
        <v>24</v>
      </c>
      <c r="G274" s="149">
        <f t="shared" si="0"/>
        <v>0.2</v>
      </c>
    </row>
    <row r="275" spans="1:7" ht="40.5" customHeight="1" x14ac:dyDescent="0.25">
      <c r="A275" s="159" t="s">
        <v>93</v>
      </c>
      <c r="B275" s="12" t="s">
        <v>85</v>
      </c>
      <c r="C275" s="18" t="s">
        <v>86</v>
      </c>
      <c r="D275" s="53" t="s">
        <v>79</v>
      </c>
      <c r="E275" s="18">
        <v>40</v>
      </c>
      <c r="F275" s="18">
        <v>32</v>
      </c>
      <c r="G275" s="149">
        <f t="shared" si="0"/>
        <v>0.2</v>
      </c>
    </row>
    <row r="276" spans="1:7" ht="39.75" customHeight="1" x14ac:dyDescent="0.25">
      <c r="A276" s="159" t="s">
        <v>94</v>
      </c>
      <c r="B276" s="12" t="s">
        <v>85</v>
      </c>
      <c r="C276" s="18" t="s">
        <v>86</v>
      </c>
      <c r="D276" s="53" t="s">
        <v>10</v>
      </c>
      <c r="E276" s="18">
        <v>50</v>
      </c>
      <c r="F276" s="18">
        <v>40</v>
      </c>
      <c r="G276" s="149">
        <f t="shared" si="0"/>
        <v>0.2</v>
      </c>
    </row>
    <row r="277" spans="1:7" ht="40.5" customHeight="1" x14ac:dyDescent="0.25">
      <c r="A277" s="159" t="s">
        <v>95</v>
      </c>
      <c r="B277" s="12" t="s">
        <v>85</v>
      </c>
      <c r="C277" s="18" t="s">
        <v>86</v>
      </c>
      <c r="D277" s="53" t="s">
        <v>10</v>
      </c>
      <c r="E277" s="18">
        <v>55</v>
      </c>
      <c r="F277" s="18">
        <v>44</v>
      </c>
      <c r="G277" s="149">
        <f t="shared" si="0"/>
        <v>0.2</v>
      </c>
    </row>
    <row r="278" spans="1:7" ht="38.25" customHeight="1" x14ac:dyDescent="0.25">
      <c r="A278" s="159" t="s">
        <v>96</v>
      </c>
      <c r="B278" s="12" t="s">
        <v>97</v>
      </c>
      <c r="C278" s="18" t="s">
        <v>98</v>
      </c>
      <c r="D278" s="53" t="s">
        <v>12</v>
      </c>
      <c r="E278" s="18">
        <v>5</v>
      </c>
      <c r="F278" s="18">
        <v>4</v>
      </c>
      <c r="G278" s="149">
        <f t="shared" si="0"/>
        <v>0.2</v>
      </c>
    </row>
    <row r="279" spans="1:7" ht="41.25" customHeight="1" x14ac:dyDescent="0.25">
      <c r="A279" s="159" t="s">
        <v>99</v>
      </c>
      <c r="B279" s="12" t="s">
        <v>97</v>
      </c>
      <c r="C279" s="18" t="s">
        <v>98</v>
      </c>
      <c r="D279" s="53" t="s">
        <v>12</v>
      </c>
      <c r="E279" s="18">
        <v>7.5</v>
      </c>
      <c r="F279" s="18">
        <v>6</v>
      </c>
      <c r="G279" s="149">
        <f t="shared" si="0"/>
        <v>0.2</v>
      </c>
    </row>
    <row r="280" spans="1:7" ht="40.5" customHeight="1" x14ac:dyDescent="0.25">
      <c r="A280" s="159" t="s">
        <v>100</v>
      </c>
      <c r="B280" s="12" t="s">
        <v>97</v>
      </c>
      <c r="C280" s="18" t="s">
        <v>98</v>
      </c>
      <c r="D280" s="53" t="s">
        <v>11</v>
      </c>
      <c r="E280" s="18">
        <v>10</v>
      </c>
      <c r="F280" s="18">
        <v>8</v>
      </c>
      <c r="G280" s="149">
        <f t="shared" si="0"/>
        <v>0.2</v>
      </c>
    </row>
    <row r="281" spans="1:7" ht="41.25" customHeight="1" x14ac:dyDescent="0.25">
      <c r="A281" s="159" t="s">
        <v>101</v>
      </c>
      <c r="B281" s="12" t="s">
        <v>97</v>
      </c>
      <c r="C281" s="18" t="s">
        <v>98</v>
      </c>
      <c r="D281" s="53" t="s">
        <v>11</v>
      </c>
      <c r="E281" s="18">
        <v>15</v>
      </c>
      <c r="F281" s="18">
        <v>12</v>
      </c>
      <c r="G281" s="149">
        <f t="shared" si="0"/>
        <v>0.2</v>
      </c>
    </row>
    <row r="282" spans="1:7" ht="41.25" customHeight="1" x14ac:dyDescent="0.25">
      <c r="A282" s="159" t="s">
        <v>102</v>
      </c>
      <c r="B282" s="12" t="s">
        <v>97</v>
      </c>
      <c r="C282" s="18" t="s">
        <v>98</v>
      </c>
      <c r="D282" s="53" t="s">
        <v>11</v>
      </c>
      <c r="E282" s="18">
        <v>20</v>
      </c>
      <c r="F282" s="18">
        <v>16</v>
      </c>
      <c r="G282" s="149">
        <f t="shared" si="0"/>
        <v>0.2</v>
      </c>
    </row>
    <row r="283" spans="1:7" ht="41.25" customHeight="1" x14ac:dyDescent="0.25">
      <c r="A283" s="159" t="s">
        <v>103</v>
      </c>
      <c r="B283" s="12" t="s">
        <v>97</v>
      </c>
      <c r="C283" s="18" t="s">
        <v>98</v>
      </c>
      <c r="D283" s="53" t="s">
        <v>79</v>
      </c>
      <c r="E283" s="18">
        <v>25</v>
      </c>
      <c r="F283" s="18">
        <v>20</v>
      </c>
      <c r="G283" s="149">
        <f t="shared" si="0"/>
        <v>0.2</v>
      </c>
    </row>
    <row r="284" spans="1:7" ht="40.5" customHeight="1" x14ac:dyDescent="0.25">
      <c r="A284" s="159" t="s">
        <v>104</v>
      </c>
      <c r="B284" s="12" t="s">
        <v>97</v>
      </c>
      <c r="C284" s="18" t="s">
        <v>98</v>
      </c>
      <c r="D284" s="53" t="s">
        <v>79</v>
      </c>
      <c r="E284" s="18">
        <v>30</v>
      </c>
      <c r="F284" s="18">
        <v>24</v>
      </c>
      <c r="G284" s="149">
        <f t="shared" si="0"/>
        <v>0.2</v>
      </c>
    </row>
    <row r="285" spans="1:7" ht="43.5" customHeight="1" x14ac:dyDescent="0.25">
      <c r="A285" s="159" t="s">
        <v>105</v>
      </c>
      <c r="B285" s="12" t="s">
        <v>97</v>
      </c>
      <c r="C285" s="18" t="s">
        <v>98</v>
      </c>
      <c r="D285" s="53" t="s">
        <v>79</v>
      </c>
      <c r="E285" s="18">
        <v>40</v>
      </c>
      <c r="F285" s="18">
        <v>32</v>
      </c>
      <c r="G285" s="149">
        <f t="shared" si="0"/>
        <v>0.2</v>
      </c>
    </row>
    <row r="286" spans="1:7" ht="40.5" customHeight="1" x14ac:dyDescent="0.25">
      <c r="A286" s="159" t="s">
        <v>106</v>
      </c>
      <c r="B286" s="12" t="s">
        <v>97</v>
      </c>
      <c r="C286" s="18" t="s">
        <v>98</v>
      </c>
      <c r="D286" s="53" t="s">
        <v>10</v>
      </c>
      <c r="E286" s="18">
        <v>50</v>
      </c>
      <c r="F286" s="18">
        <v>40</v>
      </c>
      <c r="G286" s="149">
        <f t="shared" si="0"/>
        <v>0.2</v>
      </c>
    </row>
    <row r="287" spans="1:7" ht="43.5" customHeight="1" x14ac:dyDescent="0.25">
      <c r="A287" s="159" t="s">
        <v>107</v>
      </c>
      <c r="B287" s="12" t="s">
        <v>97</v>
      </c>
      <c r="C287" s="18" t="s">
        <v>98</v>
      </c>
      <c r="D287" s="53" t="s">
        <v>10</v>
      </c>
      <c r="E287" s="18">
        <v>55</v>
      </c>
      <c r="F287" s="18">
        <v>44</v>
      </c>
      <c r="G287" s="149">
        <f t="shared" si="0"/>
        <v>0.2</v>
      </c>
    </row>
    <row r="288" spans="1:7" ht="51" customHeight="1" x14ac:dyDescent="0.25">
      <c r="A288" s="159" t="s">
        <v>108</v>
      </c>
      <c r="B288" s="12" t="s">
        <v>109</v>
      </c>
      <c r="C288" s="18" t="s">
        <v>110</v>
      </c>
      <c r="D288" s="53" t="s">
        <v>12</v>
      </c>
      <c r="E288" s="18">
        <v>5</v>
      </c>
      <c r="F288" s="18">
        <v>4</v>
      </c>
      <c r="G288" s="149">
        <f t="shared" si="0"/>
        <v>0.2</v>
      </c>
    </row>
    <row r="289" spans="1:7" ht="48.75" customHeight="1" x14ac:dyDescent="0.25">
      <c r="A289" s="159" t="s">
        <v>111</v>
      </c>
      <c r="B289" s="12" t="s">
        <v>109</v>
      </c>
      <c r="C289" s="18" t="s">
        <v>110</v>
      </c>
      <c r="D289" s="53" t="s">
        <v>12</v>
      </c>
      <c r="E289" s="18">
        <v>7.5</v>
      </c>
      <c r="F289" s="18">
        <v>6</v>
      </c>
      <c r="G289" s="149">
        <f t="shared" si="0"/>
        <v>0.2</v>
      </c>
    </row>
    <row r="290" spans="1:7" ht="51" customHeight="1" x14ac:dyDescent="0.25">
      <c r="A290" s="159" t="s">
        <v>112</v>
      </c>
      <c r="B290" s="12" t="s">
        <v>109</v>
      </c>
      <c r="C290" s="18" t="s">
        <v>110</v>
      </c>
      <c r="D290" s="53" t="s">
        <v>11</v>
      </c>
      <c r="E290" s="18">
        <v>10</v>
      </c>
      <c r="F290" s="18">
        <v>8</v>
      </c>
      <c r="G290" s="149">
        <f t="shared" si="0"/>
        <v>0.2</v>
      </c>
    </row>
    <row r="291" spans="1:7" ht="52.5" customHeight="1" x14ac:dyDescent="0.25">
      <c r="A291" s="159" t="s">
        <v>113</v>
      </c>
      <c r="B291" s="12" t="s">
        <v>109</v>
      </c>
      <c r="C291" s="18" t="s">
        <v>110</v>
      </c>
      <c r="D291" s="53" t="s">
        <v>11</v>
      </c>
      <c r="E291" s="18">
        <v>15</v>
      </c>
      <c r="F291" s="18">
        <v>12</v>
      </c>
      <c r="G291" s="149">
        <f t="shared" si="0"/>
        <v>0.2</v>
      </c>
    </row>
    <row r="292" spans="1:7" ht="50.25" customHeight="1" x14ac:dyDescent="0.25">
      <c r="A292" s="159" t="s">
        <v>114</v>
      </c>
      <c r="B292" s="12" t="s">
        <v>109</v>
      </c>
      <c r="C292" s="18" t="s">
        <v>110</v>
      </c>
      <c r="D292" s="53" t="s">
        <v>11</v>
      </c>
      <c r="E292" s="18">
        <v>20</v>
      </c>
      <c r="F292" s="18">
        <v>16</v>
      </c>
      <c r="G292" s="149">
        <f t="shared" si="0"/>
        <v>0.2</v>
      </c>
    </row>
    <row r="293" spans="1:7" ht="54" customHeight="1" x14ac:dyDescent="0.25">
      <c r="A293" s="159" t="s">
        <v>115</v>
      </c>
      <c r="B293" s="12" t="s">
        <v>109</v>
      </c>
      <c r="C293" s="18" t="s">
        <v>110</v>
      </c>
      <c r="D293" s="53" t="s">
        <v>79</v>
      </c>
      <c r="E293" s="18">
        <v>25</v>
      </c>
      <c r="F293" s="18">
        <v>20</v>
      </c>
      <c r="G293" s="149">
        <f t="shared" si="0"/>
        <v>0.2</v>
      </c>
    </row>
    <row r="294" spans="1:7" ht="53.25" customHeight="1" x14ac:dyDescent="0.25">
      <c r="A294" s="159" t="s">
        <v>116</v>
      </c>
      <c r="B294" s="12" t="s">
        <v>109</v>
      </c>
      <c r="C294" s="18" t="s">
        <v>110</v>
      </c>
      <c r="D294" s="53" t="s">
        <v>79</v>
      </c>
      <c r="E294" s="18">
        <v>30</v>
      </c>
      <c r="F294" s="18">
        <v>24</v>
      </c>
      <c r="G294" s="149">
        <f t="shared" si="0"/>
        <v>0.2</v>
      </c>
    </row>
    <row r="295" spans="1:7" ht="57.75" customHeight="1" x14ac:dyDescent="0.25">
      <c r="A295" s="159" t="s">
        <v>117</v>
      </c>
      <c r="B295" s="12" t="s">
        <v>109</v>
      </c>
      <c r="C295" s="18" t="s">
        <v>110</v>
      </c>
      <c r="D295" s="53" t="s">
        <v>79</v>
      </c>
      <c r="E295" s="18">
        <v>40</v>
      </c>
      <c r="F295" s="18">
        <v>32</v>
      </c>
      <c r="G295" s="149">
        <f t="shared" si="0"/>
        <v>0.2</v>
      </c>
    </row>
    <row r="296" spans="1:7" ht="48.75" customHeight="1" x14ac:dyDescent="0.25">
      <c r="A296" s="159" t="s">
        <v>118</v>
      </c>
      <c r="B296" s="12" t="s">
        <v>109</v>
      </c>
      <c r="C296" s="18" t="s">
        <v>110</v>
      </c>
      <c r="D296" s="53" t="s">
        <v>10</v>
      </c>
      <c r="E296" s="18">
        <v>50</v>
      </c>
      <c r="F296" s="18">
        <v>40</v>
      </c>
      <c r="G296" s="149">
        <f t="shared" si="0"/>
        <v>0.2</v>
      </c>
    </row>
    <row r="297" spans="1:7" ht="57.75" customHeight="1" x14ac:dyDescent="0.25">
      <c r="A297" s="159" t="s">
        <v>119</v>
      </c>
      <c r="B297" s="12" t="s">
        <v>109</v>
      </c>
      <c r="C297" s="18" t="s">
        <v>110</v>
      </c>
      <c r="D297" s="53" t="s">
        <v>10</v>
      </c>
      <c r="E297" s="18">
        <v>55</v>
      </c>
      <c r="F297" s="18">
        <v>44</v>
      </c>
      <c r="G297" s="149">
        <f t="shared" si="0"/>
        <v>0.2</v>
      </c>
    </row>
    <row r="298" spans="1:7" ht="56.25" customHeight="1" x14ac:dyDescent="0.25">
      <c r="A298" s="159" t="s">
        <v>120</v>
      </c>
      <c r="B298" s="12" t="s">
        <v>121</v>
      </c>
      <c r="C298" s="18" t="s">
        <v>122</v>
      </c>
      <c r="D298" s="53" t="s">
        <v>12</v>
      </c>
      <c r="E298" s="18">
        <v>5</v>
      </c>
      <c r="F298" s="18">
        <v>4</v>
      </c>
      <c r="G298" s="149">
        <f t="shared" si="0"/>
        <v>0.2</v>
      </c>
    </row>
    <row r="299" spans="1:7" ht="55.5" customHeight="1" x14ac:dyDescent="0.25">
      <c r="A299" s="159" t="s">
        <v>123</v>
      </c>
      <c r="B299" s="12" t="s">
        <v>121</v>
      </c>
      <c r="C299" s="18" t="s">
        <v>122</v>
      </c>
      <c r="D299" s="53" t="s">
        <v>12</v>
      </c>
      <c r="E299" s="18">
        <v>7.5</v>
      </c>
      <c r="F299" s="18">
        <v>6</v>
      </c>
      <c r="G299" s="149">
        <f t="shared" si="0"/>
        <v>0.2</v>
      </c>
    </row>
    <row r="300" spans="1:7" ht="54" customHeight="1" x14ac:dyDescent="0.25">
      <c r="A300" s="159" t="s">
        <v>124</v>
      </c>
      <c r="B300" s="12" t="s">
        <v>121</v>
      </c>
      <c r="C300" s="18" t="s">
        <v>122</v>
      </c>
      <c r="D300" s="53" t="s">
        <v>11</v>
      </c>
      <c r="E300" s="18">
        <v>10</v>
      </c>
      <c r="F300" s="18">
        <v>8</v>
      </c>
      <c r="G300" s="149">
        <f t="shared" si="0"/>
        <v>0.2</v>
      </c>
    </row>
    <row r="301" spans="1:7" ht="55.5" customHeight="1" x14ac:dyDescent="0.25">
      <c r="A301" s="159" t="s">
        <v>125</v>
      </c>
      <c r="B301" s="12" t="s">
        <v>121</v>
      </c>
      <c r="C301" s="18" t="s">
        <v>122</v>
      </c>
      <c r="D301" s="53" t="s">
        <v>11</v>
      </c>
      <c r="E301" s="18">
        <v>15</v>
      </c>
      <c r="F301" s="18">
        <v>12</v>
      </c>
      <c r="G301" s="149">
        <f t="shared" si="0"/>
        <v>0.2</v>
      </c>
    </row>
    <row r="302" spans="1:7" ht="56.25" customHeight="1" x14ac:dyDescent="0.25">
      <c r="A302" s="159" t="s">
        <v>126</v>
      </c>
      <c r="B302" s="12" t="s">
        <v>121</v>
      </c>
      <c r="C302" s="18" t="s">
        <v>122</v>
      </c>
      <c r="D302" s="53" t="s">
        <v>11</v>
      </c>
      <c r="E302" s="18">
        <v>20</v>
      </c>
      <c r="F302" s="18">
        <v>16</v>
      </c>
      <c r="G302" s="149">
        <f t="shared" si="0"/>
        <v>0.2</v>
      </c>
    </row>
    <row r="303" spans="1:7" ht="46.5" customHeight="1" x14ac:dyDescent="0.25">
      <c r="A303" s="159" t="s">
        <v>127</v>
      </c>
      <c r="B303" s="12" t="s">
        <v>121</v>
      </c>
      <c r="C303" s="18" t="s">
        <v>122</v>
      </c>
      <c r="D303" s="53" t="s">
        <v>79</v>
      </c>
      <c r="E303" s="18">
        <v>25</v>
      </c>
      <c r="F303" s="18">
        <v>20</v>
      </c>
      <c r="G303" s="149">
        <f t="shared" si="0"/>
        <v>0.2</v>
      </c>
    </row>
    <row r="304" spans="1:7" ht="54" customHeight="1" x14ac:dyDescent="0.25">
      <c r="A304" s="159" t="s">
        <v>128</v>
      </c>
      <c r="B304" s="12" t="s">
        <v>121</v>
      </c>
      <c r="C304" s="18" t="s">
        <v>122</v>
      </c>
      <c r="D304" s="53" t="s">
        <v>79</v>
      </c>
      <c r="E304" s="18">
        <v>30</v>
      </c>
      <c r="F304" s="18">
        <v>24</v>
      </c>
      <c r="G304" s="149">
        <f t="shared" si="0"/>
        <v>0.2</v>
      </c>
    </row>
    <row r="305" spans="1:7" ht="51" customHeight="1" x14ac:dyDescent="0.25">
      <c r="A305" s="159" t="s">
        <v>129</v>
      </c>
      <c r="B305" s="12" t="s">
        <v>121</v>
      </c>
      <c r="C305" s="18" t="s">
        <v>122</v>
      </c>
      <c r="D305" s="53" t="s">
        <v>79</v>
      </c>
      <c r="E305" s="18">
        <v>40</v>
      </c>
      <c r="F305" s="18">
        <v>32</v>
      </c>
      <c r="G305" s="149">
        <f t="shared" si="0"/>
        <v>0.2</v>
      </c>
    </row>
    <row r="306" spans="1:7" ht="48" customHeight="1" x14ac:dyDescent="0.25">
      <c r="A306" s="159" t="s">
        <v>130</v>
      </c>
      <c r="B306" s="12" t="s">
        <v>121</v>
      </c>
      <c r="C306" s="18" t="s">
        <v>122</v>
      </c>
      <c r="D306" s="53" t="s">
        <v>10</v>
      </c>
      <c r="E306" s="18">
        <v>50</v>
      </c>
      <c r="F306" s="18">
        <v>40</v>
      </c>
      <c r="G306" s="149">
        <f t="shared" si="0"/>
        <v>0.2</v>
      </c>
    </row>
    <row r="307" spans="1:7" ht="38.25" x14ac:dyDescent="0.25">
      <c r="A307" s="159" t="s">
        <v>131</v>
      </c>
      <c r="B307" s="12" t="s">
        <v>121</v>
      </c>
      <c r="C307" s="18" t="s">
        <v>122</v>
      </c>
      <c r="D307" s="53" t="s">
        <v>10</v>
      </c>
      <c r="E307" s="18">
        <v>55</v>
      </c>
      <c r="F307" s="18">
        <v>44</v>
      </c>
      <c r="G307" s="149">
        <f t="shared" si="0"/>
        <v>0.2</v>
      </c>
    </row>
    <row r="308" spans="1:7" ht="40.5" customHeight="1" x14ac:dyDescent="0.25">
      <c r="A308" s="159" t="s">
        <v>132</v>
      </c>
      <c r="B308" s="12" t="s">
        <v>133</v>
      </c>
      <c r="C308" s="18" t="s">
        <v>134</v>
      </c>
      <c r="D308" s="53" t="s">
        <v>12</v>
      </c>
      <c r="E308" s="18">
        <v>5</v>
      </c>
      <c r="F308" s="18">
        <v>4</v>
      </c>
      <c r="G308" s="149">
        <f t="shared" si="0"/>
        <v>0.2</v>
      </c>
    </row>
    <row r="309" spans="1:7" ht="36" customHeight="1" x14ac:dyDescent="0.25">
      <c r="A309" s="159" t="s">
        <v>135</v>
      </c>
      <c r="B309" s="12" t="s">
        <v>133</v>
      </c>
      <c r="C309" s="18" t="s">
        <v>134</v>
      </c>
      <c r="D309" s="53" t="s">
        <v>12</v>
      </c>
      <c r="E309" s="18">
        <v>7.5</v>
      </c>
      <c r="F309" s="18">
        <v>6</v>
      </c>
      <c r="G309" s="149">
        <f t="shared" si="0"/>
        <v>0.2</v>
      </c>
    </row>
    <row r="310" spans="1:7" ht="38.25" customHeight="1" x14ac:dyDescent="0.25">
      <c r="A310" s="159" t="s">
        <v>136</v>
      </c>
      <c r="B310" s="12" t="s">
        <v>133</v>
      </c>
      <c r="C310" s="18" t="s">
        <v>134</v>
      </c>
      <c r="D310" s="53" t="s">
        <v>11</v>
      </c>
      <c r="E310" s="18">
        <v>10</v>
      </c>
      <c r="F310" s="18">
        <v>8</v>
      </c>
      <c r="G310" s="149">
        <f t="shared" si="0"/>
        <v>0.2</v>
      </c>
    </row>
    <row r="311" spans="1:7" ht="40.5" customHeight="1" x14ac:dyDescent="0.25">
      <c r="A311" s="159" t="s">
        <v>137</v>
      </c>
      <c r="B311" s="12" t="s">
        <v>133</v>
      </c>
      <c r="C311" s="18" t="s">
        <v>134</v>
      </c>
      <c r="D311" s="53" t="s">
        <v>11</v>
      </c>
      <c r="E311" s="18">
        <v>15</v>
      </c>
      <c r="F311" s="18">
        <v>12</v>
      </c>
      <c r="G311" s="149">
        <f t="shared" si="0"/>
        <v>0.2</v>
      </c>
    </row>
    <row r="312" spans="1:7" ht="40.5" customHeight="1" x14ac:dyDescent="0.25">
      <c r="A312" s="159" t="s">
        <v>138</v>
      </c>
      <c r="B312" s="12" t="s">
        <v>133</v>
      </c>
      <c r="C312" s="18" t="s">
        <v>134</v>
      </c>
      <c r="D312" s="53" t="s">
        <v>11</v>
      </c>
      <c r="E312" s="18">
        <v>20</v>
      </c>
      <c r="F312" s="18">
        <v>16</v>
      </c>
      <c r="G312" s="149">
        <f t="shared" si="0"/>
        <v>0.2</v>
      </c>
    </row>
    <row r="313" spans="1:7" ht="40.5" customHeight="1" x14ac:dyDescent="0.25">
      <c r="A313" s="159" t="s">
        <v>139</v>
      </c>
      <c r="B313" s="12" t="s">
        <v>133</v>
      </c>
      <c r="C313" s="18" t="s">
        <v>134</v>
      </c>
      <c r="D313" s="53" t="s">
        <v>79</v>
      </c>
      <c r="E313" s="18">
        <v>25</v>
      </c>
      <c r="F313" s="18">
        <v>20</v>
      </c>
      <c r="G313" s="149">
        <f t="shared" si="0"/>
        <v>0.2</v>
      </c>
    </row>
    <row r="314" spans="1:7" ht="41.25" customHeight="1" x14ac:dyDescent="0.25">
      <c r="A314" s="159" t="s">
        <v>140</v>
      </c>
      <c r="B314" s="12" t="s">
        <v>133</v>
      </c>
      <c r="C314" s="18" t="s">
        <v>134</v>
      </c>
      <c r="D314" s="53" t="s">
        <v>79</v>
      </c>
      <c r="E314" s="18">
        <v>30</v>
      </c>
      <c r="F314" s="18">
        <v>24</v>
      </c>
      <c r="G314" s="149">
        <f t="shared" si="0"/>
        <v>0.2</v>
      </c>
    </row>
    <row r="315" spans="1:7" ht="40.5" customHeight="1" x14ac:dyDescent="0.25">
      <c r="A315" s="159" t="s">
        <v>141</v>
      </c>
      <c r="B315" s="12" t="s">
        <v>133</v>
      </c>
      <c r="C315" s="18" t="s">
        <v>134</v>
      </c>
      <c r="D315" s="53" t="s">
        <v>79</v>
      </c>
      <c r="E315" s="18">
        <v>40</v>
      </c>
      <c r="F315" s="18">
        <v>32</v>
      </c>
      <c r="G315" s="149">
        <f t="shared" si="0"/>
        <v>0.2</v>
      </c>
    </row>
    <row r="316" spans="1:7" ht="37.5" customHeight="1" x14ac:dyDescent="0.25">
      <c r="A316" s="159" t="s">
        <v>142</v>
      </c>
      <c r="B316" s="12" t="s">
        <v>133</v>
      </c>
      <c r="C316" s="18" t="s">
        <v>134</v>
      </c>
      <c r="D316" s="53" t="s">
        <v>10</v>
      </c>
      <c r="E316" s="18">
        <v>50</v>
      </c>
      <c r="F316" s="18">
        <v>40</v>
      </c>
      <c r="G316" s="149">
        <f t="shared" si="0"/>
        <v>0.2</v>
      </c>
    </row>
    <row r="317" spans="1:7" ht="40.5" customHeight="1" x14ac:dyDescent="0.25">
      <c r="A317" s="159" t="s">
        <v>143</v>
      </c>
      <c r="B317" s="12" t="s">
        <v>133</v>
      </c>
      <c r="C317" s="18" t="s">
        <v>134</v>
      </c>
      <c r="D317" s="53" t="s">
        <v>10</v>
      </c>
      <c r="E317" s="18">
        <v>55</v>
      </c>
      <c r="F317" s="18">
        <v>44</v>
      </c>
      <c r="G317" s="149">
        <f t="shared" si="0"/>
        <v>0.2</v>
      </c>
    </row>
    <row r="318" spans="1:7" ht="39.75" customHeight="1" x14ac:dyDescent="0.25">
      <c r="A318" s="159" t="s">
        <v>144</v>
      </c>
      <c r="B318" s="12" t="s">
        <v>145</v>
      </c>
      <c r="C318" s="18" t="s">
        <v>86</v>
      </c>
      <c r="D318" s="53" t="s">
        <v>12</v>
      </c>
      <c r="E318" s="18">
        <v>5</v>
      </c>
      <c r="F318" s="18">
        <v>4</v>
      </c>
      <c r="G318" s="149">
        <f t="shared" si="0"/>
        <v>0.2</v>
      </c>
    </row>
    <row r="319" spans="1:7" ht="38.25" customHeight="1" x14ac:dyDescent="0.25">
      <c r="A319" s="159" t="s">
        <v>146</v>
      </c>
      <c r="B319" s="12" t="s">
        <v>145</v>
      </c>
      <c r="C319" s="18" t="s">
        <v>86</v>
      </c>
      <c r="D319" s="53" t="s">
        <v>12</v>
      </c>
      <c r="E319" s="18">
        <v>7.5</v>
      </c>
      <c r="F319" s="18">
        <v>6</v>
      </c>
      <c r="G319" s="149">
        <f t="shared" si="0"/>
        <v>0.2</v>
      </c>
    </row>
    <row r="320" spans="1:7" ht="40.5" customHeight="1" x14ac:dyDescent="0.25">
      <c r="A320" s="159" t="s">
        <v>147</v>
      </c>
      <c r="B320" s="12" t="s">
        <v>145</v>
      </c>
      <c r="C320" s="18" t="s">
        <v>86</v>
      </c>
      <c r="D320" s="53" t="s">
        <v>11</v>
      </c>
      <c r="E320" s="18">
        <v>10</v>
      </c>
      <c r="F320" s="18">
        <v>8</v>
      </c>
      <c r="G320" s="149">
        <f t="shared" si="0"/>
        <v>0.2</v>
      </c>
    </row>
    <row r="321" spans="1:7" ht="39.75" customHeight="1" x14ac:dyDescent="0.25">
      <c r="A321" s="159" t="s">
        <v>148</v>
      </c>
      <c r="B321" s="12" t="s">
        <v>145</v>
      </c>
      <c r="C321" s="18" t="s">
        <v>86</v>
      </c>
      <c r="D321" s="53" t="s">
        <v>11</v>
      </c>
      <c r="E321" s="18">
        <v>15</v>
      </c>
      <c r="F321" s="18">
        <v>12</v>
      </c>
      <c r="G321" s="149">
        <f t="shared" si="0"/>
        <v>0.2</v>
      </c>
    </row>
    <row r="322" spans="1:7" ht="38.25" customHeight="1" x14ac:dyDescent="0.25">
      <c r="A322" s="159" t="s">
        <v>149</v>
      </c>
      <c r="B322" s="12" t="s">
        <v>145</v>
      </c>
      <c r="C322" s="18" t="s">
        <v>86</v>
      </c>
      <c r="D322" s="53" t="s">
        <v>11</v>
      </c>
      <c r="E322" s="18">
        <v>20</v>
      </c>
      <c r="F322" s="18">
        <v>16</v>
      </c>
      <c r="G322" s="149">
        <f t="shared" ref="G322:G385" si="1">(E322-F322)/E322</f>
        <v>0.2</v>
      </c>
    </row>
    <row r="323" spans="1:7" ht="39.75" customHeight="1" x14ac:dyDescent="0.25">
      <c r="A323" s="159" t="s">
        <v>150</v>
      </c>
      <c r="B323" s="12" t="s">
        <v>145</v>
      </c>
      <c r="C323" s="18" t="s">
        <v>86</v>
      </c>
      <c r="D323" s="53" t="s">
        <v>79</v>
      </c>
      <c r="E323" s="18">
        <v>25</v>
      </c>
      <c r="F323" s="18">
        <v>20</v>
      </c>
      <c r="G323" s="149">
        <f t="shared" si="1"/>
        <v>0.2</v>
      </c>
    </row>
    <row r="324" spans="1:7" ht="41.25" customHeight="1" x14ac:dyDescent="0.25">
      <c r="A324" s="159" t="s">
        <v>151</v>
      </c>
      <c r="B324" s="12" t="s">
        <v>145</v>
      </c>
      <c r="C324" s="18" t="s">
        <v>86</v>
      </c>
      <c r="D324" s="53" t="s">
        <v>79</v>
      </c>
      <c r="E324" s="18">
        <v>30</v>
      </c>
      <c r="F324" s="18">
        <v>24</v>
      </c>
      <c r="G324" s="149">
        <f t="shared" si="1"/>
        <v>0.2</v>
      </c>
    </row>
    <row r="325" spans="1:7" ht="38.25" customHeight="1" x14ac:dyDescent="0.25">
      <c r="A325" s="159" t="s">
        <v>152</v>
      </c>
      <c r="B325" s="12" t="s">
        <v>145</v>
      </c>
      <c r="C325" s="18" t="s">
        <v>86</v>
      </c>
      <c r="D325" s="53" t="s">
        <v>79</v>
      </c>
      <c r="E325" s="18">
        <v>40</v>
      </c>
      <c r="F325" s="18">
        <v>32</v>
      </c>
      <c r="G325" s="149">
        <f t="shared" si="1"/>
        <v>0.2</v>
      </c>
    </row>
    <row r="326" spans="1:7" ht="36" customHeight="1" x14ac:dyDescent="0.25">
      <c r="A326" s="159" t="s">
        <v>153</v>
      </c>
      <c r="B326" s="12" t="s">
        <v>145</v>
      </c>
      <c r="C326" s="18" t="s">
        <v>86</v>
      </c>
      <c r="D326" s="53" t="s">
        <v>10</v>
      </c>
      <c r="E326" s="18">
        <v>50</v>
      </c>
      <c r="F326" s="18">
        <v>40</v>
      </c>
      <c r="G326" s="149">
        <f t="shared" si="1"/>
        <v>0.2</v>
      </c>
    </row>
    <row r="327" spans="1:7" ht="37.5" customHeight="1" x14ac:dyDescent="0.25">
      <c r="A327" s="159" t="s">
        <v>154</v>
      </c>
      <c r="B327" s="12" t="s">
        <v>145</v>
      </c>
      <c r="C327" s="18" t="s">
        <v>86</v>
      </c>
      <c r="D327" s="53" t="s">
        <v>10</v>
      </c>
      <c r="E327" s="18">
        <v>55</v>
      </c>
      <c r="F327" s="18">
        <v>44</v>
      </c>
      <c r="G327" s="149">
        <f t="shared" si="1"/>
        <v>0.2</v>
      </c>
    </row>
    <row r="328" spans="1:7" ht="36" customHeight="1" x14ac:dyDescent="0.25">
      <c r="A328" s="159" t="s">
        <v>155</v>
      </c>
      <c r="B328" s="12" t="s">
        <v>156</v>
      </c>
      <c r="C328" s="18" t="s">
        <v>157</v>
      </c>
      <c r="D328" s="36" t="s">
        <v>12</v>
      </c>
      <c r="E328" s="10">
        <v>5</v>
      </c>
      <c r="F328" s="18">
        <v>4</v>
      </c>
      <c r="G328" s="150">
        <f t="shared" si="1"/>
        <v>0.2</v>
      </c>
    </row>
    <row r="329" spans="1:7" ht="37.5" customHeight="1" x14ac:dyDescent="0.25">
      <c r="A329" s="159" t="s">
        <v>158</v>
      </c>
      <c r="B329" s="12" t="s">
        <v>156</v>
      </c>
      <c r="C329" s="18" t="s">
        <v>157</v>
      </c>
      <c r="D329" s="36" t="s">
        <v>12</v>
      </c>
      <c r="E329" s="10">
        <v>7.5</v>
      </c>
      <c r="F329" s="18">
        <v>6</v>
      </c>
      <c r="G329" s="150">
        <f t="shared" si="1"/>
        <v>0.2</v>
      </c>
    </row>
    <row r="330" spans="1:7" ht="40.5" customHeight="1" x14ac:dyDescent="0.25">
      <c r="A330" s="159" t="s">
        <v>159</v>
      </c>
      <c r="B330" s="12" t="s">
        <v>156</v>
      </c>
      <c r="C330" s="18" t="s">
        <v>157</v>
      </c>
      <c r="D330" s="36" t="s">
        <v>11</v>
      </c>
      <c r="E330" s="10">
        <v>10</v>
      </c>
      <c r="F330" s="18">
        <v>8</v>
      </c>
      <c r="G330" s="150">
        <f t="shared" si="1"/>
        <v>0.2</v>
      </c>
    </row>
    <row r="331" spans="1:7" ht="41.25" customHeight="1" x14ac:dyDescent="0.25">
      <c r="A331" s="159" t="s">
        <v>160</v>
      </c>
      <c r="B331" s="12" t="s">
        <v>156</v>
      </c>
      <c r="C331" s="18" t="s">
        <v>157</v>
      </c>
      <c r="D331" s="36" t="s">
        <v>11</v>
      </c>
      <c r="E331" s="10">
        <v>15</v>
      </c>
      <c r="F331" s="18">
        <v>12</v>
      </c>
      <c r="G331" s="150">
        <f t="shared" si="1"/>
        <v>0.2</v>
      </c>
    </row>
    <row r="332" spans="1:7" ht="42.75" customHeight="1" x14ac:dyDescent="0.25">
      <c r="A332" s="159" t="s">
        <v>161</v>
      </c>
      <c r="B332" s="12" t="s">
        <v>156</v>
      </c>
      <c r="C332" s="18" t="s">
        <v>157</v>
      </c>
      <c r="D332" s="36" t="s">
        <v>11</v>
      </c>
      <c r="E332" s="10">
        <v>20</v>
      </c>
      <c r="F332" s="18">
        <v>16</v>
      </c>
      <c r="G332" s="150">
        <f t="shared" si="1"/>
        <v>0.2</v>
      </c>
    </row>
    <row r="333" spans="1:7" ht="39.75" customHeight="1" x14ac:dyDescent="0.25">
      <c r="A333" s="159" t="s">
        <v>162</v>
      </c>
      <c r="B333" s="12" t="s">
        <v>156</v>
      </c>
      <c r="C333" s="18" t="s">
        <v>157</v>
      </c>
      <c r="D333" s="36" t="s">
        <v>79</v>
      </c>
      <c r="E333" s="10">
        <v>25</v>
      </c>
      <c r="F333" s="18">
        <v>20</v>
      </c>
      <c r="G333" s="150">
        <f t="shared" si="1"/>
        <v>0.2</v>
      </c>
    </row>
    <row r="334" spans="1:7" ht="40.5" customHeight="1" x14ac:dyDescent="0.25">
      <c r="A334" s="159" t="s">
        <v>163</v>
      </c>
      <c r="B334" s="12" t="s">
        <v>156</v>
      </c>
      <c r="C334" s="18" t="s">
        <v>157</v>
      </c>
      <c r="D334" s="36" t="s">
        <v>79</v>
      </c>
      <c r="E334" s="10">
        <v>30</v>
      </c>
      <c r="F334" s="18">
        <v>24</v>
      </c>
      <c r="G334" s="150">
        <f t="shared" si="1"/>
        <v>0.2</v>
      </c>
    </row>
    <row r="335" spans="1:7" ht="40.5" customHeight="1" x14ac:dyDescent="0.25">
      <c r="A335" s="159" t="s">
        <v>164</v>
      </c>
      <c r="B335" s="12" t="s">
        <v>156</v>
      </c>
      <c r="C335" s="18" t="s">
        <v>157</v>
      </c>
      <c r="D335" s="36" t="s">
        <v>79</v>
      </c>
      <c r="E335" s="10">
        <v>40</v>
      </c>
      <c r="F335" s="18">
        <v>32</v>
      </c>
      <c r="G335" s="150">
        <f t="shared" si="1"/>
        <v>0.2</v>
      </c>
    </row>
    <row r="336" spans="1:7" ht="43.5" customHeight="1" x14ac:dyDescent="0.25">
      <c r="A336" s="159" t="s">
        <v>165</v>
      </c>
      <c r="B336" s="12" t="s">
        <v>156</v>
      </c>
      <c r="C336" s="18" t="s">
        <v>157</v>
      </c>
      <c r="D336" s="36" t="s">
        <v>10</v>
      </c>
      <c r="E336" s="10">
        <v>50</v>
      </c>
      <c r="F336" s="18">
        <v>40</v>
      </c>
      <c r="G336" s="150">
        <f t="shared" si="1"/>
        <v>0.2</v>
      </c>
    </row>
    <row r="337" spans="1:7" ht="43.5" customHeight="1" x14ac:dyDescent="0.25">
      <c r="A337" s="159" t="s">
        <v>166</v>
      </c>
      <c r="B337" s="12" t="s">
        <v>156</v>
      </c>
      <c r="C337" s="18" t="s">
        <v>157</v>
      </c>
      <c r="D337" s="36" t="s">
        <v>10</v>
      </c>
      <c r="E337" s="10">
        <v>55</v>
      </c>
      <c r="F337" s="18">
        <v>44</v>
      </c>
      <c r="G337" s="150">
        <f t="shared" si="1"/>
        <v>0.2</v>
      </c>
    </row>
    <row r="338" spans="1:7" ht="40.5" customHeight="1" x14ac:dyDescent="0.25">
      <c r="A338" s="159" t="s">
        <v>167</v>
      </c>
      <c r="B338" s="12" t="s">
        <v>168</v>
      </c>
      <c r="C338" s="18" t="s">
        <v>169</v>
      </c>
      <c r="D338" s="36" t="s">
        <v>12</v>
      </c>
      <c r="E338" s="10">
        <v>5</v>
      </c>
      <c r="F338" s="18">
        <v>4</v>
      </c>
      <c r="G338" s="150">
        <f t="shared" si="1"/>
        <v>0.2</v>
      </c>
    </row>
    <row r="339" spans="1:7" ht="42.75" customHeight="1" x14ac:dyDescent="0.25">
      <c r="A339" s="159" t="s">
        <v>170</v>
      </c>
      <c r="B339" s="12" t="s">
        <v>168</v>
      </c>
      <c r="C339" s="18" t="s">
        <v>169</v>
      </c>
      <c r="D339" s="36" t="s">
        <v>12</v>
      </c>
      <c r="E339" s="10">
        <v>7.5</v>
      </c>
      <c r="F339" s="18">
        <v>6</v>
      </c>
      <c r="G339" s="150">
        <f t="shared" si="1"/>
        <v>0.2</v>
      </c>
    </row>
    <row r="340" spans="1:7" ht="39.75" customHeight="1" x14ac:dyDescent="0.25">
      <c r="A340" s="159" t="s">
        <v>171</v>
      </c>
      <c r="B340" s="12" t="s">
        <v>168</v>
      </c>
      <c r="C340" s="18" t="s">
        <v>169</v>
      </c>
      <c r="D340" s="36" t="s">
        <v>11</v>
      </c>
      <c r="E340" s="10">
        <v>10</v>
      </c>
      <c r="F340" s="18">
        <v>8</v>
      </c>
      <c r="G340" s="150">
        <f t="shared" si="1"/>
        <v>0.2</v>
      </c>
    </row>
    <row r="341" spans="1:7" ht="38.25" customHeight="1" x14ac:dyDescent="0.25">
      <c r="A341" s="159" t="s">
        <v>172</v>
      </c>
      <c r="B341" s="12" t="s">
        <v>168</v>
      </c>
      <c r="C341" s="18" t="s">
        <v>169</v>
      </c>
      <c r="D341" s="36" t="s">
        <v>11</v>
      </c>
      <c r="E341" s="10">
        <v>15</v>
      </c>
      <c r="F341" s="18">
        <v>12</v>
      </c>
      <c r="G341" s="150">
        <f t="shared" si="1"/>
        <v>0.2</v>
      </c>
    </row>
    <row r="342" spans="1:7" ht="40.5" customHeight="1" x14ac:dyDescent="0.25">
      <c r="A342" s="159" t="s">
        <v>173</v>
      </c>
      <c r="B342" s="12" t="s">
        <v>168</v>
      </c>
      <c r="C342" s="18" t="s">
        <v>169</v>
      </c>
      <c r="D342" s="36" t="s">
        <v>11</v>
      </c>
      <c r="E342" s="10">
        <v>20</v>
      </c>
      <c r="F342" s="18">
        <v>16</v>
      </c>
      <c r="G342" s="150">
        <f t="shared" si="1"/>
        <v>0.2</v>
      </c>
    </row>
    <row r="343" spans="1:7" ht="38.25" customHeight="1" x14ac:dyDescent="0.25">
      <c r="A343" s="159" t="s">
        <v>174</v>
      </c>
      <c r="B343" s="12" t="s">
        <v>168</v>
      </c>
      <c r="C343" s="18" t="s">
        <v>169</v>
      </c>
      <c r="D343" s="36" t="s">
        <v>79</v>
      </c>
      <c r="E343" s="10">
        <v>25</v>
      </c>
      <c r="F343" s="18">
        <v>20</v>
      </c>
      <c r="G343" s="150">
        <f t="shared" si="1"/>
        <v>0.2</v>
      </c>
    </row>
    <row r="344" spans="1:7" ht="42.75" customHeight="1" x14ac:dyDescent="0.25">
      <c r="A344" s="159" t="s">
        <v>175</v>
      </c>
      <c r="B344" s="12" t="s">
        <v>168</v>
      </c>
      <c r="C344" s="18" t="s">
        <v>169</v>
      </c>
      <c r="D344" s="36" t="s">
        <v>79</v>
      </c>
      <c r="E344" s="10">
        <v>30</v>
      </c>
      <c r="F344" s="18">
        <v>24</v>
      </c>
      <c r="G344" s="150">
        <f t="shared" si="1"/>
        <v>0.2</v>
      </c>
    </row>
    <row r="345" spans="1:7" ht="41.25" customHeight="1" x14ac:dyDescent="0.25">
      <c r="A345" s="159" t="s">
        <v>176</v>
      </c>
      <c r="B345" s="12" t="s">
        <v>168</v>
      </c>
      <c r="C345" s="18" t="s">
        <v>169</v>
      </c>
      <c r="D345" s="36" t="s">
        <v>79</v>
      </c>
      <c r="E345" s="10">
        <v>40</v>
      </c>
      <c r="F345" s="18">
        <v>32</v>
      </c>
      <c r="G345" s="150">
        <f t="shared" si="1"/>
        <v>0.2</v>
      </c>
    </row>
    <row r="346" spans="1:7" ht="42.75" customHeight="1" x14ac:dyDescent="0.25">
      <c r="A346" s="159" t="s">
        <v>177</v>
      </c>
      <c r="B346" s="12" t="s">
        <v>168</v>
      </c>
      <c r="C346" s="18" t="s">
        <v>169</v>
      </c>
      <c r="D346" s="36" t="s">
        <v>10</v>
      </c>
      <c r="E346" s="10">
        <v>50</v>
      </c>
      <c r="F346" s="18">
        <v>40</v>
      </c>
      <c r="G346" s="150">
        <f t="shared" si="1"/>
        <v>0.2</v>
      </c>
    </row>
    <row r="347" spans="1:7" ht="38.25" customHeight="1" x14ac:dyDescent="0.25">
      <c r="A347" s="159" t="s">
        <v>178</v>
      </c>
      <c r="B347" s="12" t="s">
        <v>168</v>
      </c>
      <c r="C347" s="18" t="s">
        <v>169</v>
      </c>
      <c r="D347" s="36" t="s">
        <v>10</v>
      </c>
      <c r="E347" s="10">
        <v>55</v>
      </c>
      <c r="F347" s="18">
        <v>44</v>
      </c>
      <c r="G347" s="150">
        <f t="shared" si="1"/>
        <v>0.2</v>
      </c>
    </row>
    <row r="348" spans="1:7" ht="65.25" customHeight="1" x14ac:dyDescent="0.25">
      <c r="A348" s="159" t="s">
        <v>179</v>
      </c>
      <c r="B348" s="12" t="s">
        <v>180</v>
      </c>
      <c r="C348" s="18" t="s">
        <v>181</v>
      </c>
      <c r="D348" s="36" t="s">
        <v>12</v>
      </c>
      <c r="E348" s="10">
        <v>5</v>
      </c>
      <c r="F348" s="18">
        <v>4</v>
      </c>
      <c r="G348" s="150">
        <f t="shared" si="1"/>
        <v>0.2</v>
      </c>
    </row>
    <row r="349" spans="1:7" ht="66.75" customHeight="1" x14ac:dyDescent="0.25">
      <c r="A349" s="159" t="s">
        <v>182</v>
      </c>
      <c r="B349" s="12" t="s">
        <v>180</v>
      </c>
      <c r="C349" s="18" t="s">
        <v>181</v>
      </c>
      <c r="D349" s="36" t="s">
        <v>12</v>
      </c>
      <c r="E349" s="10">
        <v>7.5</v>
      </c>
      <c r="F349" s="18">
        <v>6</v>
      </c>
      <c r="G349" s="150">
        <f t="shared" si="1"/>
        <v>0.2</v>
      </c>
    </row>
    <row r="350" spans="1:7" ht="63" customHeight="1" x14ac:dyDescent="0.25">
      <c r="A350" s="159" t="s">
        <v>183</v>
      </c>
      <c r="B350" s="12" t="s">
        <v>180</v>
      </c>
      <c r="C350" s="18" t="s">
        <v>181</v>
      </c>
      <c r="D350" s="36" t="s">
        <v>11</v>
      </c>
      <c r="E350" s="10">
        <v>10</v>
      </c>
      <c r="F350" s="18">
        <v>8</v>
      </c>
      <c r="G350" s="150">
        <f t="shared" si="1"/>
        <v>0.2</v>
      </c>
    </row>
    <row r="351" spans="1:7" ht="66" customHeight="1" x14ac:dyDescent="0.25">
      <c r="A351" s="159" t="s">
        <v>184</v>
      </c>
      <c r="B351" s="12" t="s">
        <v>180</v>
      </c>
      <c r="C351" s="18" t="s">
        <v>181</v>
      </c>
      <c r="D351" s="36" t="s">
        <v>11</v>
      </c>
      <c r="E351" s="10">
        <v>15</v>
      </c>
      <c r="F351" s="18">
        <v>12</v>
      </c>
      <c r="G351" s="150">
        <f t="shared" si="1"/>
        <v>0.2</v>
      </c>
    </row>
    <row r="352" spans="1:7" ht="69" customHeight="1" x14ac:dyDescent="0.25">
      <c r="A352" s="159" t="s">
        <v>185</v>
      </c>
      <c r="B352" s="12" t="s">
        <v>180</v>
      </c>
      <c r="C352" s="18" t="s">
        <v>181</v>
      </c>
      <c r="D352" s="36" t="s">
        <v>11</v>
      </c>
      <c r="E352" s="10">
        <v>20</v>
      </c>
      <c r="F352" s="18">
        <v>16</v>
      </c>
      <c r="G352" s="150">
        <f t="shared" si="1"/>
        <v>0.2</v>
      </c>
    </row>
    <row r="353" spans="1:7" ht="63.75" customHeight="1" x14ac:dyDescent="0.25">
      <c r="A353" s="159" t="s">
        <v>186</v>
      </c>
      <c r="B353" s="12" t="s">
        <v>180</v>
      </c>
      <c r="C353" s="18" t="s">
        <v>181</v>
      </c>
      <c r="D353" s="36" t="s">
        <v>79</v>
      </c>
      <c r="E353" s="10">
        <v>25</v>
      </c>
      <c r="F353" s="18">
        <v>20</v>
      </c>
      <c r="G353" s="150">
        <f t="shared" si="1"/>
        <v>0.2</v>
      </c>
    </row>
    <row r="354" spans="1:7" ht="66.75" customHeight="1" x14ac:dyDescent="0.25">
      <c r="A354" s="159" t="s">
        <v>187</v>
      </c>
      <c r="B354" s="12" t="s">
        <v>180</v>
      </c>
      <c r="C354" s="18" t="s">
        <v>181</v>
      </c>
      <c r="D354" s="36" t="s">
        <v>79</v>
      </c>
      <c r="E354" s="10">
        <v>30</v>
      </c>
      <c r="F354" s="18">
        <v>24</v>
      </c>
      <c r="G354" s="150">
        <f t="shared" si="1"/>
        <v>0.2</v>
      </c>
    </row>
    <row r="355" spans="1:7" ht="66.75" customHeight="1" x14ac:dyDescent="0.25">
      <c r="A355" s="159" t="s">
        <v>188</v>
      </c>
      <c r="B355" s="12" t="s">
        <v>180</v>
      </c>
      <c r="C355" s="18" t="s">
        <v>181</v>
      </c>
      <c r="D355" s="36" t="s">
        <v>79</v>
      </c>
      <c r="E355" s="10">
        <v>40</v>
      </c>
      <c r="F355" s="18">
        <v>32</v>
      </c>
      <c r="G355" s="150">
        <f t="shared" si="1"/>
        <v>0.2</v>
      </c>
    </row>
    <row r="356" spans="1:7" ht="69" customHeight="1" x14ac:dyDescent="0.25">
      <c r="A356" s="159" t="s">
        <v>189</v>
      </c>
      <c r="B356" s="12" t="s">
        <v>180</v>
      </c>
      <c r="C356" s="18" t="s">
        <v>181</v>
      </c>
      <c r="D356" s="36" t="s">
        <v>10</v>
      </c>
      <c r="E356" s="10">
        <v>50</v>
      </c>
      <c r="F356" s="18">
        <v>40</v>
      </c>
      <c r="G356" s="150">
        <f t="shared" si="1"/>
        <v>0.2</v>
      </c>
    </row>
    <row r="357" spans="1:7" ht="66" customHeight="1" x14ac:dyDescent="0.25">
      <c r="A357" s="159" t="s">
        <v>190</v>
      </c>
      <c r="B357" s="12" t="s">
        <v>180</v>
      </c>
      <c r="C357" s="18" t="s">
        <v>181</v>
      </c>
      <c r="D357" s="36" t="s">
        <v>10</v>
      </c>
      <c r="E357" s="10">
        <v>55</v>
      </c>
      <c r="F357" s="18">
        <v>44</v>
      </c>
      <c r="G357" s="150">
        <f t="shared" si="1"/>
        <v>0.2</v>
      </c>
    </row>
    <row r="358" spans="1:7" ht="70.5" customHeight="1" x14ac:dyDescent="0.25">
      <c r="A358" s="159" t="s">
        <v>191</v>
      </c>
      <c r="B358" s="12" t="s">
        <v>192</v>
      </c>
      <c r="C358" s="18" t="s">
        <v>193</v>
      </c>
      <c r="D358" s="36" t="s">
        <v>12</v>
      </c>
      <c r="E358" s="10">
        <v>5</v>
      </c>
      <c r="F358" s="18">
        <v>4</v>
      </c>
      <c r="G358" s="150">
        <f t="shared" si="1"/>
        <v>0.2</v>
      </c>
    </row>
    <row r="359" spans="1:7" ht="69" customHeight="1" x14ac:dyDescent="0.25">
      <c r="A359" s="159" t="s">
        <v>194</v>
      </c>
      <c r="B359" s="12" t="s">
        <v>192</v>
      </c>
      <c r="C359" s="18" t="s">
        <v>193</v>
      </c>
      <c r="D359" s="36" t="s">
        <v>12</v>
      </c>
      <c r="E359" s="10">
        <v>7.5</v>
      </c>
      <c r="F359" s="18">
        <v>6</v>
      </c>
      <c r="G359" s="150">
        <f t="shared" si="1"/>
        <v>0.2</v>
      </c>
    </row>
    <row r="360" spans="1:7" ht="63.75" customHeight="1" x14ac:dyDescent="0.25">
      <c r="A360" s="159" t="s">
        <v>195</v>
      </c>
      <c r="B360" s="12" t="s">
        <v>192</v>
      </c>
      <c r="C360" s="18" t="s">
        <v>193</v>
      </c>
      <c r="D360" s="36" t="s">
        <v>11</v>
      </c>
      <c r="E360" s="10">
        <v>10</v>
      </c>
      <c r="F360" s="18">
        <v>8</v>
      </c>
      <c r="G360" s="150">
        <f t="shared" si="1"/>
        <v>0.2</v>
      </c>
    </row>
    <row r="361" spans="1:7" ht="78" customHeight="1" x14ac:dyDescent="0.25">
      <c r="A361" s="159" t="s">
        <v>196</v>
      </c>
      <c r="B361" s="12" t="s">
        <v>192</v>
      </c>
      <c r="C361" s="18" t="s">
        <v>193</v>
      </c>
      <c r="D361" s="36" t="s">
        <v>11</v>
      </c>
      <c r="E361" s="10">
        <v>15</v>
      </c>
      <c r="F361" s="18">
        <v>12</v>
      </c>
      <c r="G361" s="150">
        <f t="shared" si="1"/>
        <v>0.2</v>
      </c>
    </row>
    <row r="362" spans="1:7" ht="74.25" customHeight="1" x14ac:dyDescent="0.25">
      <c r="A362" s="159" t="s">
        <v>197</v>
      </c>
      <c r="B362" s="12" t="s">
        <v>192</v>
      </c>
      <c r="C362" s="18" t="s">
        <v>193</v>
      </c>
      <c r="D362" s="36" t="s">
        <v>11</v>
      </c>
      <c r="E362" s="10">
        <v>20</v>
      </c>
      <c r="F362" s="18">
        <v>16</v>
      </c>
      <c r="G362" s="150">
        <f t="shared" si="1"/>
        <v>0.2</v>
      </c>
    </row>
    <row r="363" spans="1:7" ht="74.25" customHeight="1" x14ac:dyDescent="0.25">
      <c r="A363" s="159" t="s">
        <v>198</v>
      </c>
      <c r="B363" s="12" t="s">
        <v>192</v>
      </c>
      <c r="C363" s="18" t="s">
        <v>193</v>
      </c>
      <c r="D363" s="36" t="s">
        <v>79</v>
      </c>
      <c r="E363" s="10">
        <v>25</v>
      </c>
      <c r="F363" s="18">
        <v>20</v>
      </c>
      <c r="G363" s="150">
        <f t="shared" si="1"/>
        <v>0.2</v>
      </c>
    </row>
    <row r="364" spans="1:7" ht="71.25" customHeight="1" x14ac:dyDescent="0.25">
      <c r="A364" s="159" t="s">
        <v>199</v>
      </c>
      <c r="B364" s="12" t="s">
        <v>192</v>
      </c>
      <c r="C364" s="18" t="s">
        <v>193</v>
      </c>
      <c r="D364" s="36" t="s">
        <v>79</v>
      </c>
      <c r="E364" s="10">
        <v>30</v>
      </c>
      <c r="F364" s="18">
        <v>24</v>
      </c>
      <c r="G364" s="150">
        <f t="shared" si="1"/>
        <v>0.2</v>
      </c>
    </row>
    <row r="365" spans="1:7" ht="72.75" customHeight="1" x14ac:dyDescent="0.25">
      <c r="A365" s="159" t="s">
        <v>200</v>
      </c>
      <c r="B365" s="12" t="s">
        <v>192</v>
      </c>
      <c r="C365" s="18" t="s">
        <v>193</v>
      </c>
      <c r="D365" s="36" t="s">
        <v>79</v>
      </c>
      <c r="E365" s="10">
        <v>40</v>
      </c>
      <c r="F365" s="18">
        <v>32</v>
      </c>
      <c r="G365" s="150">
        <f t="shared" si="1"/>
        <v>0.2</v>
      </c>
    </row>
    <row r="366" spans="1:7" ht="68.25" customHeight="1" x14ac:dyDescent="0.25">
      <c r="A366" s="159" t="s">
        <v>201</v>
      </c>
      <c r="B366" s="12" t="s">
        <v>192</v>
      </c>
      <c r="C366" s="18" t="s">
        <v>193</v>
      </c>
      <c r="D366" s="36" t="s">
        <v>10</v>
      </c>
      <c r="E366" s="10">
        <v>50</v>
      </c>
      <c r="F366" s="18">
        <v>40</v>
      </c>
      <c r="G366" s="150">
        <f t="shared" si="1"/>
        <v>0.2</v>
      </c>
    </row>
    <row r="367" spans="1:7" ht="66" customHeight="1" x14ac:dyDescent="0.25">
      <c r="A367" s="159" t="s">
        <v>202</v>
      </c>
      <c r="B367" s="12" t="s">
        <v>192</v>
      </c>
      <c r="C367" s="18" t="s">
        <v>193</v>
      </c>
      <c r="D367" s="36" t="s">
        <v>10</v>
      </c>
      <c r="E367" s="10">
        <v>55</v>
      </c>
      <c r="F367" s="18">
        <v>44</v>
      </c>
      <c r="G367" s="150">
        <f t="shared" si="1"/>
        <v>0.2</v>
      </c>
    </row>
    <row r="368" spans="1:7" ht="27" customHeight="1" x14ac:dyDescent="0.25">
      <c r="A368" s="159" t="s">
        <v>203</v>
      </c>
      <c r="B368" s="12" t="s">
        <v>204</v>
      </c>
      <c r="C368" s="18" t="s">
        <v>205</v>
      </c>
      <c r="D368" s="36" t="s">
        <v>12</v>
      </c>
      <c r="E368" s="10">
        <v>5</v>
      </c>
      <c r="F368" s="18">
        <v>4</v>
      </c>
      <c r="G368" s="150">
        <f t="shared" si="1"/>
        <v>0.2</v>
      </c>
    </row>
    <row r="369" spans="1:7" ht="25.5" customHeight="1" x14ac:dyDescent="0.25">
      <c r="A369" s="159" t="s">
        <v>206</v>
      </c>
      <c r="B369" s="12" t="s">
        <v>204</v>
      </c>
      <c r="C369" s="18" t="s">
        <v>205</v>
      </c>
      <c r="D369" s="36" t="s">
        <v>12</v>
      </c>
      <c r="E369" s="10">
        <v>7.5</v>
      </c>
      <c r="F369" s="18">
        <v>6</v>
      </c>
      <c r="G369" s="150">
        <f t="shared" si="1"/>
        <v>0.2</v>
      </c>
    </row>
    <row r="370" spans="1:7" ht="24.75" customHeight="1" x14ac:dyDescent="0.25">
      <c r="A370" s="159" t="s">
        <v>207</v>
      </c>
      <c r="B370" s="12" t="s">
        <v>204</v>
      </c>
      <c r="C370" s="18" t="s">
        <v>205</v>
      </c>
      <c r="D370" s="36" t="s">
        <v>11</v>
      </c>
      <c r="E370" s="10">
        <v>10</v>
      </c>
      <c r="F370" s="18">
        <v>8</v>
      </c>
      <c r="G370" s="150">
        <f t="shared" si="1"/>
        <v>0.2</v>
      </c>
    </row>
    <row r="371" spans="1:7" ht="24.75" customHeight="1" x14ac:dyDescent="0.25">
      <c r="A371" s="159" t="s">
        <v>208</v>
      </c>
      <c r="B371" s="12" t="s">
        <v>204</v>
      </c>
      <c r="C371" s="18" t="s">
        <v>205</v>
      </c>
      <c r="D371" s="36" t="s">
        <v>11</v>
      </c>
      <c r="E371" s="10">
        <v>15</v>
      </c>
      <c r="F371" s="18">
        <v>12</v>
      </c>
      <c r="G371" s="150">
        <f t="shared" si="1"/>
        <v>0.2</v>
      </c>
    </row>
    <row r="372" spans="1:7" ht="27" customHeight="1" x14ac:dyDescent="0.25">
      <c r="A372" s="159" t="s">
        <v>209</v>
      </c>
      <c r="B372" s="12" t="s">
        <v>204</v>
      </c>
      <c r="C372" s="18" t="s">
        <v>205</v>
      </c>
      <c r="D372" s="36" t="s">
        <v>11</v>
      </c>
      <c r="E372" s="10">
        <v>20</v>
      </c>
      <c r="F372" s="18">
        <v>16</v>
      </c>
      <c r="G372" s="150">
        <f t="shared" si="1"/>
        <v>0.2</v>
      </c>
    </row>
    <row r="373" spans="1:7" ht="25.5" customHeight="1" x14ac:dyDescent="0.25">
      <c r="A373" s="159" t="s">
        <v>210</v>
      </c>
      <c r="B373" s="12" t="s">
        <v>204</v>
      </c>
      <c r="C373" s="18" t="s">
        <v>205</v>
      </c>
      <c r="D373" s="36" t="s">
        <v>79</v>
      </c>
      <c r="E373" s="10">
        <v>25</v>
      </c>
      <c r="F373" s="18">
        <v>20</v>
      </c>
      <c r="G373" s="150">
        <f t="shared" si="1"/>
        <v>0.2</v>
      </c>
    </row>
    <row r="374" spans="1:7" ht="24.75" customHeight="1" x14ac:dyDescent="0.25">
      <c r="A374" s="159" t="s">
        <v>211</v>
      </c>
      <c r="B374" s="12" t="s">
        <v>204</v>
      </c>
      <c r="C374" s="18" t="s">
        <v>205</v>
      </c>
      <c r="D374" s="36" t="s">
        <v>79</v>
      </c>
      <c r="E374" s="10">
        <v>30</v>
      </c>
      <c r="F374" s="18">
        <v>24</v>
      </c>
      <c r="G374" s="150">
        <f t="shared" si="1"/>
        <v>0.2</v>
      </c>
    </row>
    <row r="375" spans="1:7" ht="25.5" customHeight="1" x14ac:dyDescent="0.25">
      <c r="A375" s="159" t="s">
        <v>212</v>
      </c>
      <c r="B375" s="12" t="s">
        <v>204</v>
      </c>
      <c r="C375" s="18" t="s">
        <v>205</v>
      </c>
      <c r="D375" s="36" t="s">
        <v>79</v>
      </c>
      <c r="E375" s="10">
        <v>40</v>
      </c>
      <c r="F375" s="18">
        <v>32</v>
      </c>
      <c r="G375" s="150">
        <f t="shared" si="1"/>
        <v>0.2</v>
      </c>
    </row>
    <row r="376" spans="1:7" ht="26.25" customHeight="1" x14ac:dyDescent="0.25">
      <c r="A376" s="159" t="s">
        <v>213</v>
      </c>
      <c r="B376" s="12" t="s">
        <v>204</v>
      </c>
      <c r="C376" s="18" t="s">
        <v>205</v>
      </c>
      <c r="D376" s="36" t="s">
        <v>10</v>
      </c>
      <c r="E376" s="10">
        <v>50</v>
      </c>
      <c r="F376" s="18">
        <v>40</v>
      </c>
      <c r="G376" s="150">
        <f t="shared" si="1"/>
        <v>0.2</v>
      </c>
    </row>
    <row r="377" spans="1:7" ht="25.5" customHeight="1" x14ac:dyDescent="0.25">
      <c r="A377" s="159" t="s">
        <v>214</v>
      </c>
      <c r="B377" s="12" t="s">
        <v>204</v>
      </c>
      <c r="C377" s="18" t="s">
        <v>205</v>
      </c>
      <c r="D377" s="36" t="s">
        <v>10</v>
      </c>
      <c r="E377" s="10">
        <v>55</v>
      </c>
      <c r="F377" s="18">
        <v>44</v>
      </c>
      <c r="G377" s="150">
        <f t="shared" si="1"/>
        <v>0.2</v>
      </c>
    </row>
    <row r="378" spans="1:7" ht="35.25" customHeight="1" x14ac:dyDescent="0.25">
      <c r="A378" s="159" t="s">
        <v>215</v>
      </c>
      <c r="B378" s="12" t="s">
        <v>216</v>
      </c>
      <c r="C378" s="18" t="s">
        <v>217</v>
      </c>
      <c r="D378" s="36" t="s">
        <v>12</v>
      </c>
      <c r="E378" s="10">
        <v>5</v>
      </c>
      <c r="F378" s="18">
        <v>4</v>
      </c>
      <c r="G378" s="150">
        <f t="shared" si="1"/>
        <v>0.2</v>
      </c>
    </row>
    <row r="379" spans="1:7" ht="37.5" customHeight="1" x14ac:dyDescent="0.25">
      <c r="A379" s="159" t="s">
        <v>218</v>
      </c>
      <c r="B379" s="12" t="s">
        <v>216</v>
      </c>
      <c r="C379" s="18" t="s">
        <v>217</v>
      </c>
      <c r="D379" s="36" t="s">
        <v>12</v>
      </c>
      <c r="E379" s="10">
        <v>7.5</v>
      </c>
      <c r="F379" s="18">
        <v>6</v>
      </c>
      <c r="G379" s="150">
        <f t="shared" si="1"/>
        <v>0.2</v>
      </c>
    </row>
    <row r="380" spans="1:7" ht="38.25" customHeight="1" x14ac:dyDescent="0.25">
      <c r="A380" s="159" t="s">
        <v>219</v>
      </c>
      <c r="B380" s="12" t="s">
        <v>216</v>
      </c>
      <c r="C380" s="18" t="s">
        <v>217</v>
      </c>
      <c r="D380" s="36" t="s">
        <v>11</v>
      </c>
      <c r="E380" s="10">
        <v>10</v>
      </c>
      <c r="F380" s="18">
        <v>8</v>
      </c>
      <c r="G380" s="150">
        <f t="shared" si="1"/>
        <v>0.2</v>
      </c>
    </row>
    <row r="381" spans="1:7" ht="40.5" customHeight="1" x14ac:dyDescent="0.25">
      <c r="A381" s="159" t="s">
        <v>220</v>
      </c>
      <c r="B381" s="12" t="s">
        <v>216</v>
      </c>
      <c r="C381" s="18" t="s">
        <v>217</v>
      </c>
      <c r="D381" s="36" t="s">
        <v>11</v>
      </c>
      <c r="E381" s="10">
        <v>15</v>
      </c>
      <c r="F381" s="18">
        <v>12</v>
      </c>
      <c r="G381" s="150">
        <f t="shared" si="1"/>
        <v>0.2</v>
      </c>
    </row>
    <row r="382" spans="1:7" ht="36" customHeight="1" x14ac:dyDescent="0.25">
      <c r="A382" s="159" t="s">
        <v>221</v>
      </c>
      <c r="B382" s="12" t="s">
        <v>216</v>
      </c>
      <c r="C382" s="18" t="s">
        <v>217</v>
      </c>
      <c r="D382" s="36" t="s">
        <v>11</v>
      </c>
      <c r="E382" s="10">
        <v>20</v>
      </c>
      <c r="F382" s="18">
        <v>16</v>
      </c>
      <c r="G382" s="150">
        <f t="shared" si="1"/>
        <v>0.2</v>
      </c>
    </row>
    <row r="383" spans="1:7" ht="38.25" customHeight="1" x14ac:dyDescent="0.25">
      <c r="A383" s="159" t="s">
        <v>222</v>
      </c>
      <c r="B383" s="12" t="s">
        <v>216</v>
      </c>
      <c r="C383" s="18" t="s">
        <v>217</v>
      </c>
      <c r="D383" s="36" t="s">
        <v>79</v>
      </c>
      <c r="E383" s="10">
        <v>25</v>
      </c>
      <c r="F383" s="18">
        <v>20</v>
      </c>
      <c r="G383" s="150">
        <f t="shared" si="1"/>
        <v>0.2</v>
      </c>
    </row>
    <row r="384" spans="1:7" ht="39.75" customHeight="1" x14ac:dyDescent="0.25">
      <c r="A384" s="159" t="s">
        <v>223</v>
      </c>
      <c r="B384" s="12" t="s">
        <v>216</v>
      </c>
      <c r="C384" s="18" t="s">
        <v>217</v>
      </c>
      <c r="D384" s="36" t="s">
        <v>79</v>
      </c>
      <c r="E384" s="10">
        <v>30</v>
      </c>
      <c r="F384" s="18">
        <v>24</v>
      </c>
      <c r="G384" s="150">
        <f t="shared" si="1"/>
        <v>0.2</v>
      </c>
    </row>
    <row r="385" spans="1:7" ht="37.5" customHeight="1" x14ac:dyDescent="0.25">
      <c r="A385" s="159" t="s">
        <v>224</v>
      </c>
      <c r="B385" s="12" t="s">
        <v>216</v>
      </c>
      <c r="C385" s="18" t="s">
        <v>217</v>
      </c>
      <c r="D385" s="36" t="s">
        <v>79</v>
      </c>
      <c r="E385" s="10">
        <v>40</v>
      </c>
      <c r="F385" s="18">
        <v>32</v>
      </c>
      <c r="G385" s="150">
        <f t="shared" si="1"/>
        <v>0.2</v>
      </c>
    </row>
    <row r="386" spans="1:7" ht="37.5" customHeight="1" x14ac:dyDescent="0.25">
      <c r="A386" s="159" t="s">
        <v>225</v>
      </c>
      <c r="B386" s="12" t="s">
        <v>216</v>
      </c>
      <c r="C386" s="18" t="s">
        <v>217</v>
      </c>
      <c r="D386" s="36" t="s">
        <v>10</v>
      </c>
      <c r="E386" s="10">
        <v>50</v>
      </c>
      <c r="F386" s="18">
        <v>40</v>
      </c>
      <c r="G386" s="150">
        <f t="shared" ref="G386:G449" si="2">(E386-F386)/E386</f>
        <v>0.2</v>
      </c>
    </row>
    <row r="387" spans="1:7" ht="37.5" customHeight="1" x14ac:dyDescent="0.25">
      <c r="A387" s="159" t="s">
        <v>226</v>
      </c>
      <c r="B387" s="12" t="s">
        <v>216</v>
      </c>
      <c r="C387" s="18" t="s">
        <v>217</v>
      </c>
      <c r="D387" s="36" t="s">
        <v>10</v>
      </c>
      <c r="E387" s="10">
        <v>55</v>
      </c>
      <c r="F387" s="18">
        <v>44</v>
      </c>
      <c r="G387" s="150">
        <f t="shared" si="2"/>
        <v>0.2</v>
      </c>
    </row>
    <row r="388" spans="1:7" ht="40.5" customHeight="1" x14ac:dyDescent="0.25">
      <c r="A388" s="159" t="s">
        <v>227</v>
      </c>
      <c r="B388" s="12" t="s">
        <v>228</v>
      </c>
      <c r="C388" s="18" t="s">
        <v>229</v>
      </c>
      <c r="D388" s="36" t="s">
        <v>12</v>
      </c>
      <c r="E388" s="10">
        <v>5</v>
      </c>
      <c r="F388" s="18">
        <v>4</v>
      </c>
      <c r="G388" s="150">
        <f t="shared" si="2"/>
        <v>0.2</v>
      </c>
    </row>
    <row r="389" spans="1:7" ht="38.25" customHeight="1" x14ac:dyDescent="0.25">
      <c r="A389" s="159" t="s">
        <v>230</v>
      </c>
      <c r="B389" s="12" t="s">
        <v>228</v>
      </c>
      <c r="C389" s="18" t="s">
        <v>229</v>
      </c>
      <c r="D389" s="36" t="s">
        <v>12</v>
      </c>
      <c r="E389" s="10">
        <v>7.5</v>
      </c>
      <c r="F389" s="18">
        <v>6</v>
      </c>
      <c r="G389" s="150">
        <f t="shared" si="2"/>
        <v>0.2</v>
      </c>
    </row>
    <row r="390" spans="1:7" ht="36" customHeight="1" x14ac:dyDescent="0.25">
      <c r="A390" s="159" t="s">
        <v>231</v>
      </c>
      <c r="B390" s="12" t="s">
        <v>228</v>
      </c>
      <c r="C390" s="18" t="s">
        <v>229</v>
      </c>
      <c r="D390" s="36" t="s">
        <v>11</v>
      </c>
      <c r="E390" s="10">
        <v>10</v>
      </c>
      <c r="F390" s="18">
        <v>8</v>
      </c>
      <c r="G390" s="150">
        <f t="shared" si="2"/>
        <v>0.2</v>
      </c>
    </row>
    <row r="391" spans="1:7" ht="37.5" customHeight="1" x14ac:dyDescent="0.25">
      <c r="A391" s="159" t="s">
        <v>232</v>
      </c>
      <c r="B391" s="12" t="s">
        <v>228</v>
      </c>
      <c r="C391" s="18" t="s">
        <v>229</v>
      </c>
      <c r="D391" s="36" t="s">
        <v>11</v>
      </c>
      <c r="E391" s="10">
        <v>15</v>
      </c>
      <c r="F391" s="18">
        <v>12</v>
      </c>
      <c r="G391" s="150">
        <f t="shared" si="2"/>
        <v>0.2</v>
      </c>
    </row>
    <row r="392" spans="1:7" ht="38.25" customHeight="1" x14ac:dyDescent="0.25">
      <c r="A392" s="159" t="s">
        <v>233</v>
      </c>
      <c r="B392" s="12" t="s">
        <v>228</v>
      </c>
      <c r="C392" s="18" t="s">
        <v>229</v>
      </c>
      <c r="D392" s="36" t="s">
        <v>11</v>
      </c>
      <c r="E392" s="10">
        <v>20</v>
      </c>
      <c r="F392" s="18">
        <v>16</v>
      </c>
      <c r="G392" s="150">
        <f t="shared" si="2"/>
        <v>0.2</v>
      </c>
    </row>
    <row r="393" spans="1:7" ht="40.5" customHeight="1" x14ac:dyDescent="0.25">
      <c r="A393" s="159" t="s">
        <v>234</v>
      </c>
      <c r="B393" s="12" t="s">
        <v>228</v>
      </c>
      <c r="C393" s="18" t="s">
        <v>229</v>
      </c>
      <c r="D393" s="36" t="s">
        <v>79</v>
      </c>
      <c r="E393" s="10">
        <v>25</v>
      </c>
      <c r="F393" s="18">
        <v>20</v>
      </c>
      <c r="G393" s="150">
        <f t="shared" si="2"/>
        <v>0.2</v>
      </c>
    </row>
    <row r="394" spans="1:7" ht="37.5" customHeight="1" x14ac:dyDescent="0.25">
      <c r="A394" s="159" t="s">
        <v>235</v>
      </c>
      <c r="B394" s="12" t="s">
        <v>228</v>
      </c>
      <c r="C394" s="18" t="s">
        <v>229</v>
      </c>
      <c r="D394" s="36" t="s">
        <v>79</v>
      </c>
      <c r="E394" s="10">
        <v>30</v>
      </c>
      <c r="F394" s="18">
        <v>24</v>
      </c>
      <c r="G394" s="150">
        <f t="shared" si="2"/>
        <v>0.2</v>
      </c>
    </row>
    <row r="395" spans="1:7" ht="39.75" customHeight="1" x14ac:dyDescent="0.25">
      <c r="A395" s="159" t="s">
        <v>236</v>
      </c>
      <c r="B395" s="12" t="s">
        <v>228</v>
      </c>
      <c r="C395" s="18" t="s">
        <v>229</v>
      </c>
      <c r="D395" s="36" t="s">
        <v>79</v>
      </c>
      <c r="E395" s="10">
        <v>40</v>
      </c>
      <c r="F395" s="18">
        <v>32</v>
      </c>
      <c r="G395" s="150">
        <f t="shared" si="2"/>
        <v>0.2</v>
      </c>
    </row>
    <row r="396" spans="1:7" ht="51" customHeight="1" x14ac:dyDescent="0.25">
      <c r="A396" s="159" t="s">
        <v>237</v>
      </c>
      <c r="B396" s="12" t="s">
        <v>228</v>
      </c>
      <c r="C396" s="18" t="s">
        <v>229</v>
      </c>
      <c r="D396" s="36" t="s">
        <v>10</v>
      </c>
      <c r="E396" s="10">
        <v>50</v>
      </c>
      <c r="F396" s="18">
        <v>40</v>
      </c>
      <c r="G396" s="150">
        <f t="shared" si="2"/>
        <v>0.2</v>
      </c>
    </row>
    <row r="397" spans="1:7" ht="40.5" customHeight="1" x14ac:dyDescent="0.25">
      <c r="A397" s="159" t="s">
        <v>238</v>
      </c>
      <c r="B397" s="12" t="s">
        <v>228</v>
      </c>
      <c r="C397" s="18" t="s">
        <v>229</v>
      </c>
      <c r="D397" s="36" t="s">
        <v>10</v>
      </c>
      <c r="E397" s="10">
        <v>55</v>
      </c>
      <c r="F397" s="18">
        <v>44</v>
      </c>
      <c r="G397" s="150">
        <f t="shared" si="2"/>
        <v>0.2</v>
      </c>
    </row>
    <row r="398" spans="1:7" ht="56.25" customHeight="1" x14ac:dyDescent="0.25">
      <c r="A398" s="159" t="s">
        <v>239</v>
      </c>
      <c r="B398" s="12" t="s">
        <v>72</v>
      </c>
      <c r="C398" s="18" t="s">
        <v>240</v>
      </c>
      <c r="D398" s="36" t="s">
        <v>12</v>
      </c>
      <c r="E398" s="10">
        <v>5</v>
      </c>
      <c r="F398" s="18">
        <v>4</v>
      </c>
      <c r="G398" s="150">
        <f t="shared" si="2"/>
        <v>0.2</v>
      </c>
    </row>
    <row r="399" spans="1:7" ht="53.25" customHeight="1" x14ac:dyDescent="0.25">
      <c r="A399" s="159" t="s">
        <v>241</v>
      </c>
      <c r="B399" s="12" t="s">
        <v>72</v>
      </c>
      <c r="C399" s="18" t="s">
        <v>240</v>
      </c>
      <c r="D399" s="36" t="s">
        <v>12</v>
      </c>
      <c r="E399" s="10">
        <v>7.5</v>
      </c>
      <c r="F399" s="18">
        <v>6</v>
      </c>
      <c r="G399" s="150">
        <f t="shared" si="2"/>
        <v>0.2</v>
      </c>
    </row>
    <row r="400" spans="1:7" ht="55.5" customHeight="1" x14ac:dyDescent="0.25">
      <c r="A400" s="159" t="s">
        <v>242</v>
      </c>
      <c r="B400" s="12" t="s">
        <v>72</v>
      </c>
      <c r="C400" s="18" t="s">
        <v>240</v>
      </c>
      <c r="D400" s="36" t="s">
        <v>11</v>
      </c>
      <c r="E400" s="10">
        <v>10</v>
      </c>
      <c r="F400" s="18">
        <v>8</v>
      </c>
      <c r="G400" s="150">
        <f t="shared" si="2"/>
        <v>0.2</v>
      </c>
    </row>
    <row r="401" spans="1:7" ht="60" customHeight="1" x14ac:dyDescent="0.25">
      <c r="A401" s="159" t="s">
        <v>243</v>
      </c>
      <c r="B401" s="12" t="s">
        <v>72</v>
      </c>
      <c r="C401" s="18" t="s">
        <v>240</v>
      </c>
      <c r="D401" s="36" t="s">
        <v>11</v>
      </c>
      <c r="E401" s="10">
        <v>15</v>
      </c>
      <c r="F401" s="18">
        <v>12</v>
      </c>
      <c r="G401" s="150">
        <f t="shared" si="2"/>
        <v>0.2</v>
      </c>
    </row>
    <row r="402" spans="1:7" ht="58.5" customHeight="1" x14ac:dyDescent="0.25">
      <c r="A402" s="159" t="s">
        <v>244</v>
      </c>
      <c r="B402" s="12" t="s">
        <v>72</v>
      </c>
      <c r="C402" s="18" t="s">
        <v>240</v>
      </c>
      <c r="D402" s="36" t="s">
        <v>11</v>
      </c>
      <c r="E402" s="10">
        <v>20</v>
      </c>
      <c r="F402" s="18">
        <v>16</v>
      </c>
      <c r="G402" s="150">
        <f t="shared" si="2"/>
        <v>0.2</v>
      </c>
    </row>
    <row r="403" spans="1:7" ht="52.5" customHeight="1" x14ac:dyDescent="0.25">
      <c r="A403" s="159" t="s">
        <v>245</v>
      </c>
      <c r="B403" s="12" t="s">
        <v>72</v>
      </c>
      <c r="C403" s="18" t="s">
        <v>240</v>
      </c>
      <c r="D403" s="36" t="s">
        <v>79</v>
      </c>
      <c r="E403" s="10">
        <v>25</v>
      </c>
      <c r="F403" s="18">
        <v>20</v>
      </c>
      <c r="G403" s="150">
        <f t="shared" si="2"/>
        <v>0.2</v>
      </c>
    </row>
    <row r="404" spans="1:7" ht="52.5" customHeight="1" x14ac:dyDescent="0.25">
      <c r="A404" s="159" t="s">
        <v>246</v>
      </c>
      <c r="B404" s="12" t="s">
        <v>72</v>
      </c>
      <c r="C404" s="18" t="s">
        <v>240</v>
      </c>
      <c r="D404" s="36" t="s">
        <v>79</v>
      </c>
      <c r="E404" s="10">
        <v>30</v>
      </c>
      <c r="F404" s="18">
        <v>24</v>
      </c>
      <c r="G404" s="150">
        <f t="shared" si="2"/>
        <v>0.2</v>
      </c>
    </row>
    <row r="405" spans="1:7" ht="61.5" customHeight="1" x14ac:dyDescent="0.25">
      <c r="A405" s="159" t="s">
        <v>247</v>
      </c>
      <c r="B405" s="12" t="s">
        <v>72</v>
      </c>
      <c r="C405" s="18" t="s">
        <v>240</v>
      </c>
      <c r="D405" s="36" t="s">
        <v>79</v>
      </c>
      <c r="E405" s="10">
        <v>40</v>
      </c>
      <c r="F405" s="18">
        <v>32</v>
      </c>
      <c r="G405" s="150">
        <f t="shared" si="2"/>
        <v>0.2</v>
      </c>
    </row>
    <row r="406" spans="1:7" ht="65.25" customHeight="1" x14ac:dyDescent="0.25">
      <c r="A406" s="159" t="s">
        <v>248</v>
      </c>
      <c r="B406" s="12" t="s">
        <v>72</v>
      </c>
      <c r="C406" s="18" t="s">
        <v>240</v>
      </c>
      <c r="D406" s="36" t="s">
        <v>10</v>
      </c>
      <c r="E406" s="10">
        <v>50</v>
      </c>
      <c r="F406" s="18">
        <v>40</v>
      </c>
      <c r="G406" s="150">
        <f t="shared" si="2"/>
        <v>0.2</v>
      </c>
    </row>
    <row r="407" spans="1:7" ht="52.5" customHeight="1" x14ac:dyDescent="0.25">
      <c r="A407" s="159" t="s">
        <v>249</v>
      </c>
      <c r="B407" s="12" t="s">
        <v>72</v>
      </c>
      <c r="C407" s="18" t="s">
        <v>240</v>
      </c>
      <c r="D407" s="36" t="s">
        <v>10</v>
      </c>
      <c r="E407" s="10">
        <v>55</v>
      </c>
      <c r="F407" s="18">
        <v>44</v>
      </c>
      <c r="G407" s="150">
        <f t="shared" si="2"/>
        <v>0.2</v>
      </c>
    </row>
    <row r="408" spans="1:7" ht="36" customHeight="1" x14ac:dyDescent="0.25">
      <c r="A408" s="159" t="s">
        <v>250</v>
      </c>
      <c r="B408" s="12" t="s">
        <v>85</v>
      </c>
      <c r="C408" s="18" t="s">
        <v>251</v>
      </c>
      <c r="D408" s="36" t="s">
        <v>12</v>
      </c>
      <c r="E408" s="10">
        <v>5</v>
      </c>
      <c r="F408" s="18">
        <v>4</v>
      </c>
      <c r="G408" s="150">
        <f t="shared" si="2"/>
        <v>0.2</v>
      </c>
    </row>
    <row r="409" spans="1:7" ht="41.25" customHeight="1" x14ac:dyDescent="0.25">
      <c r="A409" s="159" t="s">
        <v>252</v>
      </c>
      <c r="B409" s="12" t="s">
        <v>85</v>
      </c>
      <c r="C409" s="18" t="s">
        <v>251</v>
      </c>
      <c r="D409" s="36" t="s">
        <v>12</v>
      </c>
      <c r="E409" s="10">
        <v>7.5</v>
      </c>
      <c r="F409" s="18">
        <v>6</v>
      </c>
      <c r="G409" s="150">
        <f t="shared" si="2"/>
        <v>0.2</v>
      </c>
    </row>
    <row r="410" spans="1:7" ht="45.75" customHeight="1" x14ac:dyDescent="0.25">
      <c r="A410" s="159" t="s">
        <v>253</v>
      </c>
      <c r="B410" s="12" t="s">
        <v>85</v>
      </c>
      <c r="C410" s="18" t="s">
        <v>251</v>
      </c>
      <c r="D410" s="36" t="s">
        <v>11</v>
      </c>
      <c r="E410" s="10">
        <v>10</v>
      </c>
      <c r="F410" s="18">
        <v>8</v>
      </c>
      <c r="G410" s="150">
        <f t="shared" si="2"/>
        <v>0.2</v>
      </c>
    </row>
    <row r="411" spans="1:7" ht="45" customHeight="1" x14ac:dyDescent="0.25">
      <c r="A411" s="159" t="s">
        <v>254</v>
      </c>
      <c r="B411" s="12" t="s">
        <v>85</v>
      </c>
      <c r="C411" s="18" t="s">
        <v>251</v>
      </c>
      <c r="D411" s="36" t="s">
        <v>11</v>
      </c>
      <c r="E411" s="10">
        <v>15</v>
      </c>
      <c r="F411" s="18">
        <v>12</v>
      </c>
      <c r="G411" s="150">
        <f t="shared" si="2"/>
        <v>0.2</v>
      </c>
    </row>
    <row r="412" spans="1:7" ht="47.25" customHeight="1" x14ac:dyDescent="0.25">
      <c r="A412" s="159" t="s">
        <v>255</v>
      </c>
      <c r="B412" s="12" t="s">
        <v>85</v>
      </c>
      <c r="C412" s="18" t="s">
        <v>251</v>
      </c>
      <c r="D412" s="36" t="s">
        <v>11</v>
      </c>
      <c r="E412" s="10">
        <v>20</v>
      </c>
      <c r="F412" s="18">
        <v>16</v>
      </c>
      <c r="G412" s="150">
        <f t="shared" si="2"/>
        <v>0.2</v>
      </c>
    </row>
    <row r="413" spans="1:7" ht="38.25" customHeight="1" x14ac:dyDescent="0.25">
      <c r="A413" s="159" t="s">
        <v>256</v>
      </c>
      <c r="B413" s="12" t="s">
        <v>85</v>
      </c>
      <c r="C413" s="18" t="s">
        <v>251</v>
      </c>
      <c r="D413" s="36" t="s">
        <v>79</v>
      </c>
      <c r="E413" s="10">
        <v>25</v>
      </c>
      <c r="F413" s="18">
        <v>20</v>
      </c>
      <c r="G413" s="150">
        <f t="shared" si="2"/>
        <v>0.2</v>
      </c>
    </row>
    <row r="414" spans="1:7" ht="42.75" customHeight="1" x14ac:dyDescent="0.25">
      <c r="A414" s="159" t="s">
        <v>257</v>
      </c>
      <c r="B414" s="12" t="s">
        <v>85</v>
      </c>
      <c r="C414" s="18" t="s">
        <v>251</v>
      </c>
      <c r="D414" s="36" t="s">
        <v>79</v>
      </c>
      <c r="E414" s="10">
        <v>30</v>
      </c>
      <c r="F414" s="18">
        <v>24</v>
      </c>
      <c r="G414" s="150">
        <f t="shared" si="2"/>
        <v>0.2</v>
      </c>
    </row>
    <row r="415" spans="1:7" ht="40.5" customHeight="1" x14ac:dyDescent="0.25">
      <c r="A415" s="159" t="s">
        <v>258</v>
      </c>
      <c r="B415" s="12" t="s">
        <v>85</v>
      </c>
      <c r="C415" s="18" t="s">
        <v>251</v>
      </c>
      <c r="D415" s="36" t="s">
        <v>79</v>
      </c>
      <c r="E415" s="10">
        <v>40</v>
      </c>
      <c r="F415" s="18">
        <v>32</v>
      </c>
      <c r="G415" s="150">
        <f t="shared" si="2"/>
        <v>0.2</v>
      </c>
    </row>
    <row r="416" spans="1:7" ht="39.75" customHeight="1" x14ac:dyDescent="0.25">
      <c r="A416" s="159" t="s">
        <v>259</v>
      </c>
      <c r="B416" s="12" t="s">
        <v>85</v>
      </c>
      <c r="C416" s="18" t="s">
        <v>251</v>
      </c>
      <c r="D416" s="36" t="s">
        <v>10</v>
      </c>
      <c r="E416" s="10">
        <v>50</v>
      </c>
      <c r="F416" s="18">
        <v>40</v>
      </c>
      <c r="G416" s="150">
        <f t="shared" si="2"/>
        <v>0.2</v>
      </c>
    </row>
    <row r="417" spans="1:7" ht="41.25" customHeight="1" x14ac:dyDescent="0.25">
      <c r="A417" s="159" t="s">
        <v>260</v>
      </c>
      <c r="B417" s="12" t="s">
        <v>85</v>
      </c>
      <c r="C417" s="18" t="s">
        <v>251</v>
      </c>
      <c r="D417" s="36" t="s">
        <v>10</v>
      </c>
      <c r="E417" s="10">
        <v>55</v>
      </c>
      <c r="F417" s="18">
        <v>44</v>
      </c>
      <c r="G417" s="150">
        <f t="shared" si="2"/>
        <v>0.2</v>
      </c>
    </row>
    <row r="418" spans="1:7" ht="48" customHeight="1" x14ac:dyDescent="0.25">
      <c r="A418" s="159" t="s">
        <v>261</v>
      </c>
      <c r="B418" s="12" t="s">
        <v>97</v>
      </c>
      <c r="C418" s="18" t="s">
        <v>98</v>
      </c>
      <c r="D418" s="36" t="s">
        <v>12</v>
      </c>
      <c r="E418" s="10">
        <v>5</v>
      </c>
      <c r="F418" s="18">
        <v>4</v>
      </c>
      <c r="G418" s="150">
        <f t="shared" si="2"/>
        <v>0.2</v>
      </c>
    </row>
    <row r="419" spans="1:7" ht="48.75" customHeight="1" x14ac:dyDescent="0.25">
      <c r="A419" s="159" t="s">
        <v>262</v>
      </c>
      <c r="B419" s="12" t="s">
        <v>97</v>
      </c>
      <c r="C419" s="18" t="s">
        <v>98</v>
      </c>
      <c r="D419" s="36" t="s">
        <v>12</v>
      </c>
      <c r="E419" s="10">
        <v>7.5</v>
      </c>
      <c r="F419" s="18">
        <v>6</v>
      </c>
      <c r="G419" s="150">
        <f t="shared" si="2"/>
        <v>0.2</v>
      </c>
    </row>
    <row r="420" spans="1:7" ht="40.5" customHeight="1" x14ac:dyDescent="0.25">
      <c r="A420" s="159" t="s">
        <v>263</v>
      </c>
      <c r="B420" s="12" t="s">
        <v>97</v>
      </c>
      <c r="C420" s="18" t="s">
        <v>98</v>
      </c>
      <c r="D420" s="36" t="s">
        <v>11</v>
      </c>
      <c r="E420" s="10">
        <v>10</v>
      </c>
      <c r="F420" s="18">
        <v>8</v>
      </c>
      <c r="G420" s="150">
        <f t="shared" si="2"/>
        <v>0.2</v>
      </c>
    </row>
    <row r="421" spans="1:7" ht="41.25" customHeight="1" x14ac:dyDescent="0.25">
      <c r="A421" s="159" t="s">
        <v>264</v>
      </c>
      <c r="B421" s="12" t="s">
        <v>97</v>
      </c>
      <c r="C421" s="18" t="s">
        <v>98</v>
      </c>
      <c r="D421" s="36" t="s">
        <v>11</v>
      </c>
      <c r="E421" s="10">
        <v>15</v>
      </c>
      <c r="F421" s="18">
        <v>12</v>
      </c>
      <c r="G421" s="150">
        <f t="shared" si="2"/>
        <v>0.2</v>
      </c>
    </row>
    <row r="422" spans="1:7" ht="45" customHeight="1" x14ac:dyDescent="0.25">
      <c r="A422" s="159" t="s">
        <v>265</v>
      </c>
      <c r="B422" s="12" t="s">
        <v>97</v>
      </c>
      <c r="C422" s="18" t="s">
        <v>98</v>
      </c>
      <c r="D422" s="36" t="s">
        <v>11</v>
      </c>
      <c r="E422" s="10">
        <v>20</v>
      </c>
      <c r="F422" s="18">
        <v>16</v>
      </c>
      <c r="G422" s="150">
        <f t="shared" si="2"/>
        <v>0.2</v>
      </c>
    </row>
    <row r="423" spans="1:7" ht="39.75" customHeight="1" x14ac:dyDescent="0.25">
      <c r="A423" s="159" t="s">
        <v>266</v>
      </c>
      <c r="B423" s="12" t="s">
        <v>97</v>
      </c>
      <c r="C423" s="18" t="s">
        <v>98</v>
      </c>
      <c r="D423" s="36" t="s">
        <v>79</v>
      </c>
      <c r="E423" s="10">
        <v>25</v>
      </c>
      <c r="F423" s="18">
        <v>20</v>
      </c>
      <c r="G423" s="150">
        <f t="shared" si="2"/>
        <v>0.2</v>
      </c>
    </row>
    <row r="424" spans="1:7" ht="43.5" customHeight="1" x14ac:dyDescent="0.25">
      <c r="A424" s="159" t="s">
        <v>267</v>
      </c>
      <c r="B424" s="12" t="s">
        <v>97</v>
      </c>
      <c r="C424" s="18" t="s">
        <v>98</v>
      </c>
      <c r="D424" s="36" t="s">
        <v>79</v>
      </c>
      <c r="E424" s="10">
        <v>30</v>
      </c>
      <c r="F424" s="18">
        <v>24</v>
      </c>
      <c r="G424" s="150">
        <f t="shared" si="2"/>
        <v>0.2</v>
      </c>
    </row>
    <row r="425" spans="1:7" ht="40.5" customHeight="1" x14ac:dyDescent="0.25">
      <c r="A425" s="159" t="s">
        <v>268</v>
      </c>
      <c r="B425" s="12" t="s">
        <v>97</v>
      </c>
      <c r="C425" s="18" t="s">
        <v>98</v>
      </c>
      <c r="D425" s="36" t="s">
        <v>79</v>
      </c>
      <c r="E425" s="10">
        <v>40</v>
      </c>
      <c r="F425" s="18">
        <v>32</v>
      </c>
      <c r="G425" s="150">
        <f t="shared" si="2"/>
        <v>0.2</v>
      </c>
    </row>
    <row r="426" spans="1:7" ht="42.75" customHeight="1" x14ac:dyDescent="0.25">
      <c r="A426" s="159" t="s">
        <v>269</v>
      </c>
      <c r="B426" s="12" t="s">
        <v>97</v>
      </c>
      <c r="C426" s="18" t="s">
        <v>98</v>
      </c>
      <c r="D426" s="36" t="s">
        <v>10</v>
      </c>
      <c r="E426" s="10">
        <v>50</v>
      </c>
      <c r="F426" s="18">
        <v>40</v>
      </c>
      <c r="G426" s="150">
        <f t="shared" si="2"/>
        <v>0.2</v>
      </c>
    </row>
    <row r="427" spans="1:7" ht="45" customHeight="1" x14ac:dyDescent="0.25">
      <c r="A427" s="159" t="s">
        <v>270</v>
      </c>
      <c r="B427" s="12" t="s">
        <v>97</v>
      </c>
      <c r="C427" s="18" t="s">
        <v>98</v>
      </c>
      <c r="D427" s="36" t="s">
        <v>10</v>
      </c>
      <c r="E427" s="10">
        <v>55</v>
      </c>
      <c r="F427" s="18">
        <v>44</v>
      </c>
      <c r="G427" s="150">
        <f t="shared" si="2"/>
        <v>0.2</v>
      </c>
    </row>
    <row r="428" spans="1:7" ht="50.25" customHeight="1" x14ac:dyDescent="0.25">
      <c r="A428" s="159" t="s">
        <v>271</v>
      </c>
      <c r="B428" s="12" t="s">
        <v>272</v>
      </c>
      <c r="C428" s="18" t="s">
        <v>273</v>
      </c>
      <c r="D428" s="36" t="s">
        <v>12</v>
      </c>
      <c r="E428" s="10">
        <v>5</v>
      </c>
      <c r="F428" s="18">
        <v>4</v>
      </c>
      <c r="G428" s="150">
        <f t="shared" si="2"/>
        <v>0.2</v>
      </c>
    </row>
    <row r="429" spans="1:7" ht="54" customHeight="1" x14ac:dyDescent="0.25">
      <c r="A429" s="159" t="s">
        <v>274</v>
      </c>
      <c r="B429" s="12" t="s">
        <v>272</v>
      </c>
      <c r="C429" s="18" t="s">
        <v>273</v>
      </c>
      <c r="D429" s="36" t="s">
        <v>12</v>
      </c>
      <c r="E429" s="10">
        <v>7.5</v>
      </c>
      <c r="F429" s="18">
        <v>6</v>
      </c>
      <c r="G429" s="150">
        <f t="shared" si="2"/>
        <v>0.2</v>
      </c>
    </row>
    <row r="430" spans="1:7" ht="52.5" customHeight="1" x14ac:dyDescent="0.25">
      <c r="A430" s="159" t="s">
        <v>275</v>
      </c>
      <c r="B430" s="12" t="s">
        <v>272</v>
      </c>
      <c r="C430" s="18" t="s">
        <v>273</v>
      </c>
      <c r="D430" s="36" t="s">
        <v>11</v>
      </c>
      <c r="E430" s="10">
        <v>10</v>
      </c>
      <c r="F430" s="18">
        <v>8</v>
      </c>
      <c r="G430" s="150">
        <f t="shared" si="2"/>
        <v>0.2</v>
      </c>
    </row>
    <row r="431" spans="1:7" ht="55.5" customHeight="1" x14ac:dyDescent="0.25">
      <c r="A431" s="159" t="s">
        <v>276</v>
      </c>
      <c r="B431" s="12" t="s">
        <v>272</v>
      </c>
      <c r="C431" s="18" t="s">
        <v>273</v>
      </c>
      <c r="D431" s="36" t="s">
        <v>11</v>
      </c>
      <c r="E431" s="10">
        <v>15</v>
      </c>
      <c r="F431" s="18">
        <v>12</v>
      </c>
      <c r="G431" s="150">
        <f t="shared" si="2"/>
        <v>0.2</v>
      </c>
    </row>
    <row r="432" spans="1:7" ht="57.75" customHeight="1" x14ac:dyDescent="0.25">
      <c r="A432" s="159" t="s">
        <v>277</v>
      </c>
      <c r="B432" s="12" t="s">
        <v>272</v>
      </c>
      <c r="C432" s="18" t="s">
        <v>273</v>
      </c>
      <c r="D432" s="36" t="s">
        <v>11</v>
      </c>
      <c r="E432" s="10">
        <v>20</v>
      </c>
      <c r="F432" s="18">
        <v>16</v>
      </c>
      <c r="G432" s="150">
        <f t="shared" si="2"/>
        <v>0.2</v>
      </c>
    </row>
    <row r="433" spans="1:7" ht="61.5" customHeight="1" x14ac:dyDescent="0.25">
      <c r="A433" s="159" t="s">
        <v>278</v>
      </c>
      <c r="B433" s="12" t="s">
        <v>272</v>
      </c>
      <c r="C433" s="18" t="s">
        <v>273</v>
      </c>
      <c r="D433" s="36" t="s">
        <v>79</v>
      </c>
      <c r="E433" s="10">
        <v>25</v>
      </c>
      <c r="F433" s="18">
        <v>20</v>
      </c>
      <c r="G433" s="150">
        <f t="shared" si="2"/>
        <v>0.2</v>
      </c>
    </row>
    <row r="434" spans="1:7" ht="56.25" customHeight="1" x14ac:dyDescent="0.25">
      <c r="A434" s="159" t="s">
        <v>279</v>
      </c>
      <c r="B434" s="12" t="s">
        <v>272</v>
      </c>
      <c r="C434" s="18" t="s">
        <v>273</v>
      </c>
      <c r="D434" s="36" t="s">
        <v>79</v>
      </c>
      <c r="E434" s="10">
        <v>30</v>
      </c>
      <c r="F434" s="18">
        <v>24</v>
      </c>
      <c r="G434" s="150">
        <f t="shared" si="2"/>
        <v>0.2</v>
      </c>
    </row>
    <row r="435" spans="1:7" ht="54" customHeight="1" x14ac:dyDescent="0.25">
      <c r="A435" s="159" t="s">
        <v>280</v>
      </c>
      <c r="B435" s="12" t="s">
        <v>272</v>
      </c>
      <c r="C435" s="18" t="s">
        <v>273</v>
      </c>
      <c r="D435" s="36" t="s">
        <v>79</v>
      </c>
      <c r="E435" s="10">
        <v>40</v>
      </c>
      <c r="F435" s="18">
        <v>32</v>
      </c>
      <c r="G435" s="150">
        <f t="shared" si="2"/>
        <v>0.2</v>
      </c>
    </row>
    <row r="436" spans="1:7" ht="55.5" customHeight="1" x14ac:dyDescent="0.25">
      <c r="A436" s="159" t="s">
        <v>281</v>
      </c>
      <c r="B436" s="12" t="s">
        <v>272</v>
      </c>
      <c r="C436" s="18" t="s">
        <v>273</v>
      </c>
      <c r="D436" s="36" t="s">
        <v>10</v>
      </c>
      <c r="E436" s="10">
        <v>50</v>
      </c>
      <c r="F436" s="18">
        <v>40</v>
      </c>
      <c r="G436" s="150">
        <f t="shared" si="2"/>
        <v>0.2</v>
      </c>
    </row>
    <row r="437" spans="1:7" ht="58.5" customHeight="1" x14ac:dyDescent="0.25">
      <c r="A437" s="159" t="s">
        <v>282</v>
      </c>
      <c r="B437" s="12" t="s">
        <v>272</v>
      </c>
      <c r="C437" s="18" t="s">
        <v>273</v>
      </c>
      <c r="D437" s="36" t="s">
        <v>10</v>
      </c>
      <c r="E437" s="10">
        <v>55</v>
      </c>
      <c r="F437" s="18">
        <v>44</v>
      </c>
      <c r="G437" s="150">
        <f t="shared" si="2"/>
        <v>0.2</v>
      </c>
    </row>
    <row r="438" spans="1:7" ht="41.25" customHeight="1" x14ac:dyDescent="0.25">
      <c r="A438" s="159" t="s">
        <v>283</v>
      </c>
      <c r="B438" s="12" t="s">
        <v>133</v>
      </c>
      <c r="C438" s="18" t="s">
        <v>134</v>
      </c>
      <c r="D438" s="36" t="s">
        <v>12</v>
      </c>
      <c r="E438" s="10">
        <v>5</v>
      </c>
      <c r="F438" s="18">
        <v>4</v>
      </c>
      <c r="G438" s="150">
        <f t="shared" si="2"/>
        <v>0.2</v>
      </c>
    </row>
    <row r="439" spans="1:7" ht="40.5" customHeight="1" x14ac:dyDescent="0.25">
      <c r="A439" s="159" t="s">
        <v>284</v>
      </c>
      <c r="B439" s="12" t="s">
        <v>133</v>
      </c>
      <c r="C439" s="18" t="s">
        <v>134</v>
      </c>
      <c r="D439" s="36" t="s">
        <v>12</v>
      </c>
      <c r="E439" s="10">
        <v>7.5</v>
      </c>
      <c r="F439" s="18">
        <v>6</v>
      </c>
      <c r="G439" s="150">
        <f t="shared" si="2"/>
        <v>0.2</v>
      </c>
    </row>
    <row r="440" spans="1:7" ht="40.5" customHeight="1" x14ac:dyDescent="0.25">
      <c r="A440" s="159" t="s">
        <v>285</v>
      </c>
      <c r="B440" s="12" t="s">
        <v>133</v>
      </c>
      <c r="C440" s="18" t="s">
        <v>134</v>
      </c>
      <c r="D440" s="36" t="s">
        <v>11</v>
      </c>
      <c r="E440" s="10">
        <v>10</v>
      </c>
      <c r="F440" s="18">
        <v>8</v>
      </c>
      <c r="G440" s="150">
        <f t="shared" si="2"/>
        <v>0.2</v>
      </c>
    </row>
    <row r="441" spans="1:7" ht="40.5" customHeight="1" x14ac:dyDescent="0.25">
      <c r="A441" s="159" t="s">
        <v>286</v>
      </c>
      <c r="B441" s="12" t="s">
        <v>133</v>
      </c>
      <c r="C441" s="18" t="s">
        <v>134</v>
      </c>
      <c r="D441" s="36" t="s">
        <v>11</v>
      </c>
      <c r="E441" s="10">
        <v>15</v>
      </c>
      <c r="F441" s="18">
        <v>12</v>
      </c>
      <c r="G441" s="150">
        <f t="shared" si="2"/>
        <v>0.2</v>
      </c>
    </row>
    <row r="442" spans="1:7" ht="38.25" customHeight="1" x14ac:dyDescent="0.25">
      <c r="A442" s="159" t="s">
        <v>287</v>
      </c>
      <c r="B442" s="12" t="s">
        <v>133</v>
      </c>
      <c r="C442" s="18" t="s">
        <v>134</v>
      </c>
      <c r="D442" s="36" t="s">
        <v>11</v>
      </c>
      <c r="E442" s="10">
        <v>20</v>
      </c>
      <c r="F442" s="18">
        <v>16</v>
      </c>
      <c r="G442" s="150">
        <f t="shared" si="2"/>
        <v>0.2</v>
      </c>
    </row>
    <row r="443" spans="1:7" ht="38.25" customHeight="1" x14ac:dyDescent="0.25">
      <c r="A443" s="159" t="s">
        <v>288</v>
      </c>
      <c r="B443" s="12" t="s">
        <v>133</v>
      </c>
      <c r="C443" s="18" t="s">
        <v>134</v>
      </c>
      <c r="D443" s="36" t="s">
        <v>79</v>
      </c>
      <c r="E443" s="10">
        <v>25</v>
      </c>
      <c r="F443" s="18">
        <v>20</v>
      </c>
      <c r="G443" s="150">
        <f t="shared" si="2"/>
        <v>0.2</v>
      </c>
    </row>
    <row r="444" spans="1:7" ht="40.5" customHeight="1" x14ac:dyDescent="0.25">
      <c r="A444" s="159" t="s">
        <v>289</v>
      </c>
      <c r="B444" s="12" t="s">
        <v>133</v>
      </c>
      <c r="C444" s="18" t="s">
        <v>134</v>
      </c>
      <c r="D444" s="36" t="s">
        <v>79</v>
      </c>
      <c r="E444" s="10">
        <v>30</v>
      </c>
      <c r="F444" s="18">
        <v>24</v>
      </c>
      <c r="G444" s="150">
        <f t="shared" si="2"/>
        <v>0.2</v>
      </c>
    </row>
    <row r="445" spans="1:7" ht="41.25" customHeight="1" x14ac:dyDescent="0.25">
      <c r="A445" s="159" t="s">
        <v>290</v>
      </c>
      <c r="B445" s="12" t="s">
        <v>133</v>
      </c>
      <c r="C445" s="18" t="s">
        <v>134</v>
      </c>
      <c r="D445" s="36" t="s">
        <v>79</v>
      </c>
      <c r="E445" s="10">
        <v>40</v>
      </c>
      <c r="F445" s="18">
        <v>32</v>
      </c>
      <c r="G445" s="150">
        <f t="shared" si="2"/>
        <v>0.2</v>
      </c>
    </row>
    <row r="446" spans="1:7" ht="45.75" customHeight="1" x14ac:dyDescent="0.25">
      <c r="A446" s="159" t="s">
        <v>291</v>
      </c>
      <c r="B446" s="12" t="s">
        <v>133</v>
      </c>
      <c r="C446" s="18" t="s">
        <v>134</v>
      </c>
      <c r="D446" s="36" t="s">
        <v>10</v>
      </c>
      <c r="E446" s="10">
        <v>50</v>
      </c>
      <c r="F446" s="18">
        <v>40</v>
      </c>
      <c r="G446" s="150">
        <f t="shared" si="2"/>
        <v>0.2</v>
      </c>
    </row>
    <row r="447" spans="1:7" ht="37.5" customHeight="1" x14ac:dyDescent="0.25">
      <c r="A447" s="159" t="s">
        <v>292</v>
      </c>
      <c r="B447" s="12" t="s">
        <v>133</v>
      </c>
      <c r="C447" s="18" t="s">
        <v>134</v>
      </c>
      <c r="D447" s="36" t="s">
        <v>10</v>
      </c>
      <c r="E447" s="10">
        <v>55</v>
      </c>
      <c r="F447" s="18">
        <v>44</v>
      </c>
      <c r="G447" s="150">
        <f t="shared" si="2"/>
        <v>0.2</v>
      </c>
    </row>
    <row r="448" spans="1:7" ht="27" customHeight="1" x14ac:dyDescent="0.25">
      <c r="A448" s="159" t="s">
        <v>293</v>
      </c>
      <c r="B448" s="12" t="s">
        <v>294</v>
      </c>
      <c r="C448" s="18" t="s">
        <v>295</v>
      </c>
      <c r="D448" s="36" t="s">
        <v>12</v>
      </c>
      <c r="E448" s="10">
        <v>5</v>
      </c>
      <c r="F448" s="18">
        <v>4</v>
      </c>
      <c r="G448" s="150">
        <f t="shared" si="2"/>
        <v>0.2</v>
      </c>
    </row>
    <row r="449" spans="1:7" ht="25.5" customHeight="1" x14ac:dyDescent="0.25">
      <c r="A449" s="159" t="s">
        <v>296</v>
      </c>
      <c r="B449" s="12" t="s">
        <v>294</v>
      </c>
      <c r="C449" s="18" t="s">
        <v>295</v>
      </c>
      <c r="D449" s="36" t="s">
        <v>12</v>
      </c>
      <c r="E449" s="10">
        <v>7.5</v>
      </c>
      <c r="F449" s="18">
        <v>6</v>
      </c>
      <c r="G449" s="150">
        <f t="shared" si="2"/>
        <v>0.2</v>
      </c>
    </row>
    <row r="450" spans="1:7" ht="23.25" customHeight="1" x14ac:dyDescent="0.25">
      <c r="A450" s="159" t="s">
        <v>297</v>
      </c>
      <c r="B450" s="12" t="s">
        <v>294</v>
      </c>
      <c r="C450" s="18" t="s">
        <v>295</v>
      </c>
      <c r="D450" s="36" t="s">
        <v>11</v>
      </c>
      <c r="E450" s="10">
        <v>10</v>
      </c>
      <c r="F450" s="18">
        <v>8</v>
      </c>
      <c r="G450" s="150">
        <f t="shared" ref="G450:G487" si="3">(E450-F450)/E450</f>
        <v>0.2</v>
      </c>
    </row>
    <row r="451" spans="1:7" ht="24.75" customHeight="1" x14ac:dyDescent="0.25">
      <c r="A451" s="159" t="s">
        <v>298</v>
      </c>
      <c r="B451" s="12" t="s">
        <v>294</v>
      </c>
      <c r="C451" s="18" t="s">
        <v>295</v>
      </c>
      <c r="D451" s="36" t="s">
        <v>11</v>
      </c>
      <c r="E451" s="10">
        <v>15</v>
      </c>
      <c r="F451" s="18">
        <v>12</v>
      </c>
      <c r="G451" s="150">
        <f t="shared" si="3"/>
        <v>0.2</v>
      </c>
    </row>
    <row r="452" spans="1:7" ht="22.5" customHeight="1" x14ac:dyDescent="0.25">
      <c r="A452" s="159" t="s">
        <v>299</v>
      </c>
      <c r="B452" s="12" t="s">
        <v>294</v>
      </c>
      <c r="C452" s="18" t="s">
        <v>295</v>
      </c>
      <c r="D452" s="36" t="s">
        <v>11</v>
      </c>
      <c r="E452" s="10">
        <v>20</v>
      </c>
      <c r="F452" s="18">
        <v>16</v>
      </c>
      <c r="G452" s="150">
        <f t="shared" si="3"/>
        <v>0.2</v>
      </c>
    </row>
    <row r="453" spans="1:7" ht="25.5" customHeight="1" x14ac:dyDescent="0.25">
      <c r="A453" s="159" t="s">
        <v>300</v>
      </c>
      <c r="B453" s="12" t="s">
        <v>294</v>
      </c>
      <c r="C453" s="18" t="s">
        <v>295</v>
      </c>
      <c r="D453" s="36" t="s">
        <v>79</v>
      </c>
      <c r="E453" s="10">
        <v>25</v>
      </c>
      <c r="F453" s="18">
        <v>20</v>
      </c>
      <c r="G453" s="150">
        <f t="shared" si="3"/>
        <v>0.2</v>
      </c>
    </row>
    <row r="454" spans="1:7" ht="24.75" customHeight="1" x14ac:dyDescent="0.25">
      <c r="A454" s="159" t="s">
        <v>301</v>
      </c>
      <c r="B454" s="12" t="s">
        <v>294</v>
      </c>
      <c r="C454" s="18" t="s">
        <v>295</v>
      </c>
      <c r="D454" s="36" t="s">
        <v>79</v>
      </c>
      <c r="E454" s="10">
        <v>30</v>
      </c>
      <c r="F454" s="18">
        <v>24</v>
      </c>
      <c r="G454" s="150">
        <f t="shared" si="3"/>
        <v>0.2</v>
      </c>
    </row>
    <row r="455" spans="1:7" ht="23.25" customHeight="1" x14ac:dyDescent="0.25">
      <c r="A455" s="159" t="s">
        <v>302</v>
      </c>
      <c r="B455" s="12" t="s">
        <v>294</v>
      </c>
      <c r="C455" s="18" t="s">
        <v>295</v>
      </c>
      <c r="D455" s="36" t="s">
        <v>79</v>
      </c>
      <c r="E455" s="10">
        <v>40</v>
      </c>
      <c r="F455" s="18">
        <v>32</v>
      </c>
      <c r="G455" s="150">
        <f t="shared" si="3"/>
        <v>0.2</v>
      </c>
    </row>
    <row r="456" spans="1:7" ht="22.5" customHeight="1" x14ac:dyDescent="0.25">
      <c r="A456" s="159" t="s">
        <v>303</v>
      </c>
      <c r="B456" s="12" t="s">
        <v>294</v>
      </c>
      <c r="C456" s="18" t="s">
        <v>295</v>
      </c>
      <c r="D456" s="36" t="s">
        <v>10</v>
      </c>
      <c r="E456" s="10">
        <v>50</v>
      </c>
      <c r="F456" s="18">
        <v>40</v>
      </c>
      <c r="G456" s="150">
        <f t="shared" si="3"/>
        <v>0.2</v>
      </c>
    </row>
    <row r="457" spans="1:7" ht="27.75" customHeight="1" x14ac:dyDescent="0.25">
      <c r="A457" s="159" t="s">
        <v>304</v>
      </c>
      <c r="B457" s="12" t="s">
        <v>294</v>
      </c>
      <c r="C457" s="18" t="s">
        <v>295</v>
      </c>
      <c r="D457" s="36" t="s">
        <v>10</v>
      </c>
      <c r="E457" s="10">
        <v>55</v>
      </c>
      <c r="F457" s="18">
        <v>44</v>
      </c>
      <c r="G457" s="150">
        <f t="shared" si="3"/>
        <v>0.2</v>
      </c>
    </row>
    <row r="458" spans="1:7" ht="102" customHeight="1" x14ac:dyDescent="0.25">
      <c r="A458" s="159" t="s">
        <v>305</v>
      </c>
      <c r="B458" s="12" t="s">
        <v>306</v>
      </c>
      <c r="C458" s="18" t="s">
        <v>307</v>
      </c>
      <c r="D458" s="36" t="s">
        <v>12</v>
      </c>
      <c r="E458" s="10">
        <v>5</v>
      </c>
      <c r="F458" s="18">
        <v>4</v>
      </c>
      <c r="G458" s="150">
        <f t="shared" si="3"/>
        <v>0.2</v>
      </c>
    </row>
    <row r="459" spans="1:7" ht="103.5" customHeight="1" x14ac:dyDescent="0.25">
      <c r="A459" s="159" t="s">
        <v>308</v>
      </c>
      <c r="B459" s="12" t="s">
        <v>306</v>
      </c>
      <c r="C459" s="18" t="s">
        <v>307</v>
      </c>
      <c r="D459" s="36" t="s">
        <v>12</v>
      </c>
      <c r="E459" s="10">
        <v>7.5</v>
      </c>
      <c r="F459" s="18">
        <v>6</v>
      </c>
      <c r="G459" s="150">
        <f t="shared" si="3"/>
        <v>0.2</v>
      </c>
    </row>
    <row r="460" spans="1:7" ht="99.75" customHeight="1" x14ac:dyDescent="0.25">
      <c r="A460" s="159" t="s">
        <v>309</v>
      </c>
      <c r="B460" s="12" t="s">
        <v>306</v>
      </c>
      <c r="C460" s="18" t="s">
        <v>307</v>
      </c>
      <c r="D460" s="36" t="s">
        <v>11</v>
      </c>
      <c r="E460" s="10">
        <v>10</v>
      </c>
      <c r="F460" s="18">
        <v>8</v>
      </c>
      <c r="G460" s="150">
        <f t="shared" si="3"/>
        <v>0.2</v>
      </c>
    </row>
    <row r="461" spans="1:7" ht="106.5" customHeight="1" x14ac:dyDescent="0.25">
      <c r="A461" s="159" t="s">
        <v>310</v>
      </c>
      <c r="B461" s="12" t="s">
        <v>306</v>
      </c>
      <c r="C461" s="18" t="s">
        <v>307</v>
      </c>
      <c r="D461" s="36" t="s">
        <v>11</v>
      </c>
      <c r="E461" s="10">
        <v>15</v>
      </c>
      <c r="F461" s="18">
        <v>12</v>
      </c>
      <c r="G461" s="150">
        <f t="shared" si="3"/>
        <v>0.2</v>
      </c>
    </row>
    <row r="462" spans="1:7" ht="104.25" customHeight="1" x14ac:dyDescent="0.25">
      <c r="A462" s="159" t="s">
        <v>311</v>
      </c>
      <c r="B462" s="12" t="s">
        <v>306</v>
      </c>
      <c r="C462" s="18" t="s">
        <v>307</v>
      </c>
      <c r="D462" s="36" t="s">
        <v>11</v>
      </c>
      <c r="E462" s="10">
        <v>20</v>
      </c>
      <c r="F462" s="18">
        <v>16</v>
      </c>
      <c r="G462" s="150">
        <f t="shared" si="3"/>
        <v>0.2</v>
      </c>
    </row>
    <row r="463" spans="1:7" ht="111" customHeight="1" x14ac:dyDescent="0.25">
      <c r="A463" s="159" t="s">
        <v>312</v>
      </c>
      <c r="B463" s="12" t="s">
        <v>306</v>
      </c>
      <c r="C463" s="18" t="s">
        <v>307</v>
      </c>
      <c r="D463" s="36" t="s">
        <v>79</v>
      </c>
      <c r="E463" s="10">
        <v>25</v>
      </c>
      <c r="F463" s="18">
        <v>20</v>
      </c>
      <c r="G463" s="150">
        <f t="shared" si="3"/>
        <v>0.2</v>
      </c>
    </row>
    <row r="464" spans="1:7" ht="111" customHeight="1" x14ac:dyDescent="0.25">
      <c r="A464" s="159" t="s">
        <v>313</v>
      </c>
      <c r="B464" s="12" t="s">
        <v>306</v>
      </c>
      <c r="C464" s="18" t="s">
        <v>307</v>
      </c>
      <c r="D464" s="36" t="s">
        <v>79</v>
      </c>
      <c r="E464" s="10">
        <v>30</v>
      </c>
      <c r="F464" s="18">
        <v>24</v>
      </c>
      <c r="G464" s="150">
        <f t="shared" si="3"/>
        <v>0.2</v>
      </c>
    </row>
    <row r="465" spans="1:7" ht="105" customHeight="1" x14ac:dyDescent="0.25">
      <c r="A465" s="159" t="s">
        <v>314</v>
      </c>
      <c r="B465" s="12" t="s">
        <v>306</v>
      </c>
      <c r="C465" s="18" t="s">
        <v>307</v>
      </c>
      <c r="D465" s="36" t="s">
        <v>79</v>
      </c>
      <c r="E465" s="10">
        <v>40</v>
      </c>
      <c r="F465" s="18">
        <v>32</v>
      </c>
      <c r="G465" s="150">
        <f t="shared" si="3"/>
        <v>0.2</v>
      </c>
    </row>
    <row r="466" spans="1:7" ht="108.75" customHeight="1" x14ac:dyDescent="0.25">
      <c r="A466" s="159" t="s">
        <v>315</v>
      </c>
      <c r="B466" s="12" t="s">
        <v>306</v>
      </c>
      <c r="C466" s="18" t="s">
        <v>307</v>
      </c>
      <c r="D466" s="36" t="s">
        <v>10</v>
      </c>
      <c r="E466" s="10">
        <v>50</v>
      </c>
      <c r="F466" s="18">
        <v>40</v>
      </c>
      <c r="G466" s="150">
        <f t="shared" si="3"/>
        <v>0.2</v>
      </c>
    </row>
    <row r="467" spans="1:7" ht="107.25" customHeight="1" x14ac:dyDescent="0.25">
      <c r="A467" s="159" t="s">
        <v>316</v>
      </c>
      <c r="B467" s="12" t="s">
        <v>306</v>
      </c>
      <c r="C467" s="18" t="s">
        <v>307</v>
      </c>
      <c r="D467" s="36" t="s">
        <v>10</v>
      </c>
      <c r="E467" s="10">
        <v>55</v>
      </c>
      <c r="F467" s="18">
        <v>44</v>
      </c>
      <c r="G467" s="150">
        <f t="shared" si="3"/>
        <v>0.2</v>
      </c>
    </row>
    <row r="468" spans="1:7" ht="63.75" customHeight="1" x14ac:dyDescent="0.25">
      <c r="A468" s="159" t="s">
        <v>317</v>
      </c>
      <c r="B468" s="12" t="s">
        <v>180</v>
      </c>
      <c r="C468" s="18" t="s">
        <v>181</v>
      </c>
      <c r="D468" s="36" t="s">
        <v>12</v>
      </c>
      <c r="E468" s="10">
        <v>5</v>
      </c>
      <c r="F468" s="18">
        <v>4</v>
      </c>
      <c r="G468" s="150">
        <f t="shared" si="3"/>
        <v>0.2</v>
      </c>
    </row>
    <row r="469" spans="1:7" ht="63.75" customHeight="1" x14ac:dyDescent="0.25">
      <c r="A469" s="159" t="s">
        <v>318</v>
      </c>
      <c r="B469" s="12" t="s">
        <v>180</v>
      </c>
      <c r="C469" s="18" t="s">
        <v>181</v>
      </c>
      <c r="D469" s="36" t="s">
        <v>12</v>
      </c>
      <c r="E469" s="10">
        <v>7.5</v>
      </c>
      <c r="F469" s="18">
        <v>6</v>
      </c>
      <c r="G469" s="150">
        <f t="shared" si="3"/>
        <v>0.2</v>
      </c>
    </row>
    <row r="470" spans="1:7" ht="63.75" customHeight="1" x14ac:dyDescent="0.25">
      <c r="A470" s="159" t="s">
        <v>319</v>
      </c>
      <c r="B470" s="12" t="s">
        <v>180</v>
      </c>
      <c r="C470" s="18" t="s">
        <v>181</v>
      </c>
      <c r="D470" s="36" t="s">
        <v>11</v>
      </c>
      <c r="E470" s="10">
        <v>10</v>
      </c>
      <c r="F470" s="18">
        <v>8</v>
      </c>
      <c r="G470" s="150">
        <f t="shared" si="3"/>
        <v>0.2</v>
      </c>
    </row>
    <row r="471" spans="1:7" ht="71.25" customHeight="1" x14ac:dyDescent="0.25">
      <c r="A471" s="159" t="s">
        <v>320</v>
      </c>
      <c r="B471" s="12" t="s">
        <v>180</v>
      </c>
      <c r="C471" s="18" t="s">
        <v>181</v>
      </c>
      <c r="D471" s="36" t="s">
        <v>11</v>
      </c>
      <c r="E471" s="10">
        <v>15</v>
      </c>
      <c r="F471" s="18">
        <v>12</v>
      </c>
      <c r="G471" s="150">
        <f t="shared" si="3"/>
        <v>0.2</v>
      </c>
    </row>
    <row r="472" spans="1:7" ht="70.5" customHeight="1" x14ac:dyDescent="0.25">
      <c r="A472" s="159" t="s">
        <v>321</v>
      </c>
      <c r="B472" s="12" t="s">
        <v>180</v>
      </c>
      <c r="C472" s="18" t="s">
        <v>181</v>
      </c>
      <c r="D472" s="36" t="s">
        <v>11</v>
      </c>
      <c r="E472" s="10">
        <v>20</v>
      </c>
      <c r="F472" s="18">
        <v>16</v>
      </c>
      <c r="G472" s="150">
        <f t="shared" si="3"/>
        <v>0.2</v>
      </c>
    </row>
    <row r="473" spans="1:7" ht="68.25" customHeight="1" x14ac:dyDescent="0.25">
      <c r="A473" s="159" t="s">
        <v>322</v>
      </c>
      <c r="B473" s="12" t="s">
        <v>180</v>
      </c>
      <c r="C473" s="18" t="s">
        <v>181</v>
      </c>
      <c r="D473" s="36" t="s">
        <v>79</v>
      </c>
      <c r="E473" s="10">
        <v>25</v>
      </c>
      <c r="F473" s="18">
        <v>20</v>
      </c>
      <c r="G473" s="150">
        <f t="shared" si="3"/>
        <v>0.2</v>
      </c>
    </row>
    <row r="474" spans="1:7" ht="63.75" customHeight="1" x14ac:dyDescent="0.25">
      <c r="A474" s="159" t="s">
        <v>323</v>
      </c>
      <c r="B474" s="12" t="s">
        <v>180</v>
      </c>
      <c r="C474" s="18" t="s">
        <v>181</v>
      </c>
      <c r="D474" s="36" t="s">
        <v>79</v>
      </c>
      <c r="E474" s="10">
        <v>30</v>
      </c>
      <c r="F474" s="18">
        <v>24</v>
      </c>
      <c r="G474" s="150">
        <f t="shared" si="3"/>
        <v>0.2</v>
      </c>
    </row>
    <row r="475" spans="1:7" ht="68.25" customHeight="1" x14ac:dyDescent="0.25">
      <c r="A475" s="159" t="s">
        <v>324</v>
      </c>
      <c r="B475" s="12" t="s">
        <v>180</v>
      </c>
      <c r="C475" s="18" t="s">
        <v>181</v>
      </c>
      <c r="D475" s="36" t="s">
        <v>79</v>
      </c>
      <c r="E475" s="10">
        <v>40</v>
      </c>
      <c r="F475" s="18">
        <v>32</v>
      </c>
      <c r="G475" s="150">
        <f t="shared" si="3"/>
        <v>0.2</v>
      </c>
    </row>
    <row r="476" spans="1:7" ht="68.25" customHeight="1" x14ac:dyDescent="0.25">
      <c r="A476" s="159" t="s">
        <v>325</v>
      </c>
      <c r="B476" s="12" t="s">
        <v>180</v>
      </c>
      <c r="C476" s="18" t="s">
        <v>181</v>
      </c>
      <c r="D476" s="36" t="s">
        <v>10</v>
      </c>
      <c r="E476" s="10">
        <v>50</v>
      </c>
      <c r="F476" s="18">
        <v>40</v>
      </c>
      <c r="G476" s="150">
        <f t="shared" si="3"/>
        <v>0.2</v>
      </c>
    </row>
    <row r="477" spans="1:7" ht="66" customHeight="1" x14ac:dyDescent="0.25">
      <c r="A477" s="159" t="s">
        <v>326</v>
      </c>
      <c r="B477" s="12" t="s">
        <v>180</v>
      </c>
      <c r="C477" s="18" t="s">
        <v>181</v>
      </c>
      <c r="D477" s="36" t="s">
        <v>10</v>
      </c>
      <c r="E477" s="10">
        <v>55</v>
      </c>
      <c r="F477" s="18">
        <v>44</v>
      </c>
      <c r="G477" s="150">
        <f t="shared" si="3"/>
        <v>0.2</v>
      </c>
    </row>
    <row r="478" spans="1:7" ht="25.5" customHeight="1" x14ac:dyDescent="0.25">
      <c r="A478" s="159" t="s">
        <v>327</v>
      </c>
      <c r="B478" s="12" t="s">
        <v>328</v>
      </c>
      <c r="C478" s="18" t="s">
        <v>329</v>
      </c>
      <c r="D478" s="36" t="s">
        <v>12</v>
      </c>
      <c r="E478" s="10">
        <v>5</v>
      </c>
      <c r="F478" s="18">
        <v>4</v>
      </c>
      <c r="G478" s="150">
        <f t="shared" si="3"/>
        <v>0.2</v>
      </c>
    </row>
    <row r="479" spans="1:7" ht="22.5" customHeight="1" x14ac:dyDescent="0.25">
      <c r="A479" s="159" t="s">
        <v>330</v>
      </c>
      <c r="B479" s="12" t="s">
        <v>328</v>
      </c>
      <c r="C479" s="18" t="s">
        <v>329</v>
      </c>
      <c r="D479" s="36" t="s">
        <v>12</v>
      </c>
      <c r="E479" s="10">
        <v>7.5</v>
      </c>
      <c r="F479" s="18">
        <v>6</v>
      </c>
      <c r="G479" s="150">
        <f t="shared" si="3"/>
        <v>0.2</v>
      </c>
    </row>
    <row r="480" spans="1:7" ht="25.5" customHeight="1" x14ac:dyDescent="0.25">
      <c r="A480" s="159" t="s">
        <v>331</v>
      </c>
      <c r="B480" s="12" t="s">
        <v>328</v>
      </c>
      <c r="C480" s="18" t="s">
        <v>329</v>
      </c>
      <c r="D480" s="36" t="s">
        <v>11</v>
      </c>
      <c r="E480" s="10">
        <v>10</v>
      </c>
      <c r="F480" s="18">
        <v>8</v>
      </c>
      <c r="G480" s="150">
        <f t="shared" si="3"/>
        <v>0.2</v>
      </c>
    </row>
    <row r="481" spans="1:7" ht="23.25" customHeight="1" x14ac:dyDescent="0.25">
      <c r="A481" s="159" t="s">
        <v>332</v>
      </c>
      <c r="B481" s="12" t="s">
        <v>328</v>
      </c>
      <c r="C481" s="18" t="s">
        <v>329</v>
      </c>
      <c r="D481" s="36" t="s">
        <v>11</v>
      </c>
      <c r="E481" s="10">
        <v>15</v>
      </c>
      <c r="F481" s="18">
        <v>12</v>
      </c>
      <c r="G481" s="150">
        <f t="shared" si="3"/>
        <v>0.2</v>
      </c>
    </row>
    <row r="482" spans="1:7" ht="23.25" customHeight="1" x14ac:dyDescent="0.25">
      <c r="A482" s="159" t="s">
        <v>333</v>
      </c>
      <c r="B482" s="12" t="s">
        <v>328</v>
      </c>
      <c r="C482" s="18" t="s">
        <v>329</v>
      </c>
      <c r="D482" s="36" t="s">
        <v>11</v>
      </c>
      <c r="E482" s="10">
        <v>20</v>
      </c>
      <c r="F482" s="18">
        <v>16</v>
      </c>
      <c r="G482" s="150">
        <f t="shared" si="3"/>
        <v>0.2</v>
      </c>
    </row>
    <row r="483" spans="1:7" ht="25.5" customHeight="1" x14ac:dyDescent="0.25">
      <c r="A483" s="159" t="s">
        <v>334</v>
      </c>
      <c r="B483" s="12" t="s">
        <v>328</v>
      </c>
      <c r="C483" s="18" t="s">
        <v>329</v>
      </c>
      <c r="D483" s="36" t="s">
        <v>79</v>
      </c>
      <c r="E483" s="10">
        <v>25</v>
      </c>
      <c r="F483" s="18">
        <v>20</v>
      </c>
      <c r="G483" s="150">
        <f t="shared" si="3"/>
        <v>0.2</v>
      </c>
    </row>
    <row r="484" spans="1:7" ht="23.25" customHeight="1" x14ac:dyDescent="0.25">
      <c r="A484" s="159" t="s">
        <v>335</v>
      </c>
      <c r="B484" s="12" t="s">
        <v>328</v>
      </c>
      <c r="C484" s="18" t="s">
        <v>329</v>
      </c>
      <c r="D484" s="36" t="s">
        <v>79</v>
      </c>
      <c r="E484" s="10">
        <v>30</v>
      </c>
      <c r="F484" s="18">
        <v>24</v>
      </c>
      <c r="G484" s="150">
        <f t="shared" si="3"/>
        <v>0.2</v>
      </c>
    </row>
    <row r="485" spans="1:7" ht="25.5" customHeight="1" x14ac:dyDescent="0.25">
      <c r="A485" s="159" t="s">
        <v>336</v>
      </c>
      <c r="B485" s="12" t="s">
        <v>328</v>
      </c>
      <c r="C485" s="18" t="s">
        <v>329</v>
      </c>
      <c r="D485" s="36" t="s">
        <v>79</v>
      </c>
      <c r="E485" s="10">
        <v>40</v>
      </c>
      <c r="F485" s="18">
        <v>32</v>
      </c>
      <c r="G485" s="150">
        <f t="shared" si="3"/>
        <v>0.2</v>
      </c>
    </row>
    <row r="486" spans="1:7" ht="27" customHeight="1" x14ac:dyDescent="0.25">
      <c r="A486" s="159" t="s">
        <v>337</v>
      </c>
      <c r="B486" s="12" t="s">
        <v>328</v>
      </c>
      <c r="C486" s="18" t="s">
        <v>329</v>
      </c>
      <c r="D486" s="36" t="s">
        <v>10</v>
      </c>
      <c r="E486" s="10">
        <v>50</v>
      </c>
      <c r="F486" s="18">
        <v>40</v>
      </c>
      <c r="G486" s="150">
        <f t="shared" si="3"/>
        <v>0.2</v>
      </c>
    </row>
    <row r="487" spans="1:7" ht="22.5" customHeight="1" x14ac:dyDescent="0.25">
      <c r="A487" s="159" t="s">
        <v>338</v>
      </c>
      <c r="B487" s="12" t="s">
        <v>328</v>
      </c>
      <c r="C487" s="18" t="s">
        <v>329</v>
      </c>
      <c r="D487" s="36" t="s">
        <v>10</v>
      </c>
      <c r="E487" s="10">
        <v>55</v>
      </c>
      <c r="F487" s="18">
        <v>44</v>
      </c>
      <c r="G487" s="150">
        <f t="shared" si="3"/>
        <v>0.2</v>
      </c>
    </row>
    <row r="488" spans="1:7" x14ac:dyDescent="0.25">
      <c r="A488" s="43"/>
      <c r="B488" s="43"/>
      <c r="C488" s="43"/>
      <c r="D488" s="43"/>
      <c r="E488" s="43"/>
      <c r="F488" s="43"/>
      <c r="G488" s="43"/>
    </row>
    <row r="489" spans="1:7" ht="77.25" customHeight="1" x14ac:dyDescent="0.25">
      <c r="A489" s="30" t="s">
        <v>0</v>
      </c>
      <c r="B489" s="30" t="s">
        <v>1</v>
      </c>
      <c r="C489" s="30" t="s">
        <v>2</v>
      </c>
      <c r="D489" s="73" t="s">
        <v>3</v>
      </c>
      <c r="E489" s="30" t="s">
        <v>4</v>
      </c>
      <c r="F489" s="30" t="s">
        <v>5</v>
      </c>
      <c r="G489" s="30" t="s">
        <v>6</v>
      </c>
    </row>
    <row r="490" spans="1:7" ht="23.25" customHeight="1" x14ac:dyDescent="0.25">
      <c r="A490" s="196" t="s">
        <v>1393</v>
      </c>
      <c r="B490" s="74" t="s">
        <v>33</v>
      </c>
      <c r="C490" s="75" t="s">
        <v>34</v>
      </c>
      <c r="D490" s="193" t="s">
        <v>10</v>
      </c>
      <c r="E490" s="75">
        <v>51.25</v>
      </c>
      <c r="F490" s="75">
        <v>41</v>
      </c>
      <c r="G490" s="76">
        <v>0.2</v>
      </c>
    </row>
    <row r="491" spans="1:7" ht="24.75" customHeight="1" x14ac:dyDescent="0.25">
      <c r="A491" s="197"/>
      <c r="B491" s="74" t="s">
        <v>33</v>
      </c>
      <c r="C491" s="75" t="s">
        <v>34</v>
      </c>
      <c r="D491" s="194"/>
      <c r="E491" s="75">
        <v>48</v>
      </c>
      <c r="F491" s="75">
        <v>40</v>
      </c>
      <c r="G491" s="76">
        <v>0.2</v>
      </c>
    </row>
    <row r="492" spans="1:7" ht="20.25" customHeight="1" x14ac:dyDescent="0.25">
      <c r="A492" s="197"/>
      <c r="B492" s="74" t="s">
        <v>33</v>
      </c>
      <c r="C492" s="75" t="s">
        <v>34</v>
      </c>
      <c r="D492" s="194"/>
      <c r="E492" s="75">
        <v>38.4</v>
      </c>
      <c r="F492" s="75">
        <v>32</v>
      </c>
      <c r="G492" s="76">
        <v>0.2</v>
      </c>
    </row>
    <row r="493" spans="1:7" ht="25.5" customHeight="1" x14ac:dyDescent="0.25">
      <c r="A493" s="197"/>
      <c r="B493" s="74" t="s">
        <v>33</v>
      </c>
      <c r="C493" s="75" t="s">
        <v>34</v>
      </c>
      <c r="D493" s="193" t="s">
        <v>11</v>
      </c>
      <c r="E493" s="75">
        <v>28.8</v>
      </c>
      <c r="F493" s="75">
        <v>24</v>
      </c>
      <c r="G493" s="76">
        <v>0.2</v>
      </c>
    </row>
    <row r="494" spans="1:7" ht="21.75" customHeight="1" x14ac:dyDescent="0.25">
      <c r="A494" s="197"/>
      <c r="B494" s="74" t="s">
        <v>33</v>
      </c>
      <c r="C494" s="75" t="s">
        <v>34</v>
      </c>
      <c r="D494" s="195"/>
      <c r="E494" s="75">
        <v>19.2</v>
      </c>
      <c r="F494" s="75">
        <v>16</v>
      </c>
      <c r="G494" s="76">
        <v>0.2</v>
      </c>
    </row>
    <row r="495" spans="1:7" ht="24.75" customHeight="1" x14ac:dyDescent="0.25">
      <c r="A495" s="197"/>
      <c r="B495" s="74" t="s">
        <v>33</v>
      </c>
      <c r="C495" s="75" t="s">
        <v>34</v>
      </c>
      <c r="D495" s="193" t="s">
        <v>12</v>
      </c>
      <c r="E495" s="75">
        <v>14.4</v>
      </c>
      <c r="F495" s="75">
        <v>12</v>
      </c>
      <c r="G495" s="76">
        <v>0.2</v>
      </c>
    </row>
    <row r="496" spans="1:7" ht="24.75" customHeight="1" x14ac:dyDescent="0.25">
      <c r="A496" s="197"/>
      <c r="B496" s="74" t="s">
        <v>33</v>
      </c>
      <c r="C496" s="75" t="s">
        <v>34</v>
      </c>
      <c r="D496" s="195"/>
      <c r="E496" s="75">
        <v>9.6</v>
      </c>
      <c r="F496" s="75">
        <v>8</v>
      </c>
      <c r="G496" s="76">
        <v>0.2</v>
      </c>
    </row>
    <row r="497" spans="1:7" ht="27" customHeight="1" x14ac:dyDescent="0.25">
      <c r="A497" s="197"/>
      <c r="B497" s="74" t="s">
        <v>33</v>
      </c>
      <c r="C497" s="77" t="s">
        <v>34</v>
      </c>
      <c r="D497" s="140" t="s">
        <v>13</v>
      </c>
      <c r="E497" s="77">
        <v>4.8</v>
      </c>
      <c r="F497" s="77">
        <v>4</v>
      </c>
      <c r="G497" s="78">
        <v>0.2</v>
      </c>
    </row>
    <row r="498" spans="1:7" ht="24.75" customHeight="1" x14ac:dyDescent="0.25">
      <c r="A498" s="197"/>
      <c r="B498" s="74" t="s">
        <v>24</v>
      </c>
      <c r="C498" s="75" t="s">
        <v>25</v>
      </c>
      <c r="D498" s="193" t="s">
        <v>10</v>
      </c>
      <c r="E498" s="75">
        <v>51.25</v>
      </c>
      <c r="F498" s="75">
        <v>41</v>
      </c>
      <c r="G498" s="76">
        <v>0.2</v>
      </c>
    </row>
    <row r="499" spans="1:7" ht="19.5" customHeight="1" x14ac:dyDescent="0.25">
      <c r="A499" s="197"/>
      <c r="B499" s="74" t="s">
        <v>24</v>
      </c>
      <c r="C499" s="75" t="s">
        <v>25</v>
      </c>
      <c r="D499" s="194"/>
      <c r="E499" s="75">
        <v>48</v>
      </c>
      <c r="F499" s="75">
        <v>40</v>
      </c>
      <c r="G499" s="76">
        <v>0.2</v>
      </c>
    </row>
    <row r="500" spans="1:7" ht="19.5" customHeight="1" x14ac:dyDescent="0.25">
      <c r="A500" s="197"/>
      <c r="B500" s="74" t="s">
        <v>24</v>
      </c>
      <c r="C500" s="75" t="s">
        <v>25</v>
      </c>
      <c r="D500" s="194"/>
      <c r="E500" s="75">
        <v>38.4</v>
      </c>
      <c r="F500" s="75">
        <v>32</v>
      </c>
      <c r="G500" s="76">
        <v>0.2</v>
      </c>
    </row>
    <row r="501" spans="1:7" ht="21.75" customHeight="1" x14ac:dyDescent="0.25">
      <c r="A501" s="197"/>
      <c r="B501" s="74" t="s">
        <v>24</v>
      </c>
      <c r="C501" s="75" t="s">
        <v>25</v>
      </c>
      <c r="D501" s="193" t="s">
        <v>11</v>
      </c>
      <c r="E501" s="75">
        <v>28.8</v>
      </c>
      <c r="F501" s="75">
        <v>24</v>
      </c>
      <c r="G501" s="76">
        <v>0.2</v>
      </c>
    </row>
    <row r="502" spans="1:7" ht="21.75" customHeight="1" x14ac:dyDescent="0.25">
      <c r="A502" s="197"/>
      <c r="B502" s="74" t="s">
        <v>24</v>
      </c>
      <c r="C502" s="75" t="s">
        <v>25</v>
      </c>
      <c r="D502" s="195"/>
      <c r="E502" s="75">
        <v>19.2</v>
      </c>
      <c r="F502" s="75">
        <v>16</v>
      </c>
      <c r="G502" s="76">
        <v>0.2</v>
      </c>
    </row>
    <row r="503" spans="1:7" ht="27.75" customHeight="1" x14ac:dyDescent="0.25">
      <c r="A503" s="197"/>
      <c r="B503" s="74" t="s">
        <v>24</v>
      </c>
      <c r="C503" s="75" t="s">
        <v>25</v>
      </c>
      <c r="D503" s="193" t="s">
        <v>12</v>
      </c>
      <c r="E503" s="75">
        <v>14.4</v>
      </c>
      <c r="F503" s="75">
        <v>12</v>
      </c>
      <c r="G503" s="76">
        <v>0.2</v>
      </c>
    </row>
    <row r="504" spans="1:7" ht="22.5" customHeight="1" x14ac:dyDescent="0.25">
      <c r="A504" s="197"/>
      <c r="B504" s="74" t="s">
        <v>24</v>
      </c>
      <c r="C504" s="75" t="s">
        <v>25</v>
      </c>
      <c r="D504" s="195"/>
      <c r="E504" s="75">
        <v>9.6</v>
      </c>
      <c r="F504" s="75">
        <v>8</v>
      </c>
      <c r="G504" s="76">
        <v>0.2</v>
      </c>
    </row>
    <row r="505" spans="1:7" ht="23.25" customHeight="1" x14ac:dyDescent="0.25">
      <c r="A505" s="197"/>
      <c r="B505" s="74" t="s">
        <v>24</v>
      </c>
      <c r="C505" s="75" t="s">
        <v>25</v>
      </c>
      <c r="D505" s="140" t="s">
        <v>13</v>
      </c>
      <c r="E505" s="77">
        <v>4.8</v>
      </c>
      <c r="F505" s="77">
        <v>4</v>
      </c>
      <c r="G505" s="78">
        <v>0.2</v>
      </c>
    </row>
    <row r="506" spans="1:7" ht="33" customHeight="1" x14ac:dyDescent="0.25">
      <c r="A506" s="197"/>
      <c r="B506" s="74" t="s">
        <v>37</v>
      </c>
      <c r="C506" s="75" t="s">
        <v>38</v>
      </c>
      <c r="D506" s="193" t="s">
        <v>10</v>
      </c>
      <c r="E506" s="75">
        <v>51.25</v>
      </c>
      <c r="F506" s="75">
        <v>41</v>
      </c>
      <c r="G506" s="76">
        <v>0.2</v>
      </c>
    </row>
    <row r="507" spans="1:7" ht="33" customHeight="1" x14ac:dyDescent="0.25">
      <c r="A507" s="197"/>
      <c r="B507" s="74" t="s">
        <v>37</v>
      </c>
      <c r="C507" s="75" t="s">
        <v>38</v>
      </c>
      <c r="D507" s="194"/>
      <c r="E507" s="75">
        <v>48</v>
      </c>
      <c r="F507" s="75">
        <v>40</v>
      </c>
      <c r="G507" s="76">
        <v>0.2</v>
      </c>
    </row>
    <row r="508" spans="1:7" ht="33.75" customHeight="1" x14ac:dyDescent="0.25">
      <c r="A508" s="197"/>
      <c r="B508" s="74" t="s">
        <v>37</v>
      </c>
      <c r="C508" s="75" t="s">
        <v>38</v>
      </c>
      <c r="D508" s="194"/>
      <c r="E508" s="75">
        <v>38.4</v>
      </c>
      <c r="F508" s="75">
        <v>32</v>
      </c>
      <c r="G508" s="76">
        <v>0.2</v>
      </c>
    </row>
    <row r="509" spans="1:7" ht="39.75" customHeight="1" x14ac:dyDescent="0.25">
      <c r="A509" s="197"/>
      <c r="B509" s="74" t="s">
        <v>37</v>
      </c>
      <c r="C509" s="75" t="s">
        <v>38</v>
      </c>
      <c r="D509" s="193" t="s">
        <v>11</v>
      </c>
      <c r="E509" s="75">
        <v>28.8</v>
      </c>
      <c r="F509" s="75">
        <v>24</v>
      </c>
      <c r="G509" s="76">
        <v>0.2</v>
      </c>
    </row>
    <row r="510" spans="1:7" ht="40.5" customHeight="1" x14ac:dyDescent="0.25">
      <c r="A510" s="197"/>
      <c r="B510" s="74" t="s">
        <v>37</v>
      </c>
      <c r="C510" s="75" t="s">
        <v>38</v>
      </c>
      <c r="D510" s="195"/>
      <c r="E510" s="75">
        <v>19.2</v>
      </c>
      <c r="F510" s="75">
        <v>16</v>
      </c>
      <c r="G510" s="76">
        <v>0.2</v>
      </c>
    </row>
    <row r="511" spans="1:7" ht="36" customHeight="1" x14ac:dyDescent="0.25">
      <c r="A511" s="197"/>
      <c r="B511" s="74" t="s">
        <v>37</v>
      </c>
      <c r="C511" s="75" t="s">
        <v>38</v>
      </c>
      <c r="D511" s="193" t="s">
        <v>12</v>
      </c>
      <c r="E511" s="75">
        <v>14.4</v>
      </c>
      <c r="F511" s="75">
        <v>12</v>
      </c>
      <c r="G511" s="76">
        <v>0.2</v>
      </c>
    </row>
    <row r="512" spans="1:7" ht="38.25" customHeight="1" x14ac:dyDescent="0.25">
      <c r="A512" s="197"/>
      <c r="B512" s="74" t="s">
        <v>37</v>
      </c>
      <c r="C512" s="75" t="s">
        <v>38</v>
      </c>
      <c r="D512" s="195"/>
      <c r="E512" s="75">
        <v>9.6</v>
      </c>
      <c r="F512" s="75">
        <v>8</v>
      </c>
      <c r="G512" s="76">
        <v>0.2</v>
      </c>
    </row>
    <row r="513" spans="1:7" ht="33.75" customHeight="1" x14ac:dyDescent="0.25">
      <c r="A513" s="197"/>
      <c r="B513" s="74" t="s">
        <v>37</v>
      </c>
      <c r="C513" s="75" t="s">
        <v>38</v>
      </c>
      <c r="D513" s="140" t="s">
        <v>13</v>
      </c>
      <c r="E513" s="77">
        <v>4.8</v>
      </c>
      <c r="F513" s="77">
        <v>4</v>
      </c>
      <c r="G513" s="78">
        <v>0.2</v>
      </c>
    </row>
    <row r="514" spans="1:7" ht="35.25" customHeight="1" x14ac:dyDescent="0.25">
      <c r="A514" s="197"/>
      <c r="B514" s="74" t="s">
        <v>28</v>
      </c>
      <c r="C514" s="75" t="s">
        <v>29</v>
      </c>
      <c r="D514" s="193" t="s">
        <v>10</v>
      </c>
      <c r="E514" s="75">
        <v>51.25</v>
      </c>
      <c r="F514" s="75">
        <v>41</v>
      </c>
      <c r="G514" s="76">
        <v>0.2</v>
      </c>
    </row>
    <row r="515" spans="1:7" ht="41.25" customHeight="1" x14ac:dyDescent="0.25">
      <c r="A515" s="197"/>
      <c r="B515" s="74" t="s">
        <v>28</v>
      </c>
      <c r="C515" s="75" t="s">
        <v>29</v>
      </c>
      <c r="D515" s="194"/>
      <c r="E515" s="75">
        <v>48</v>
      </c>
      <c r="F515" s="75">
        <v>40</v>
      </c>
      <c r="G515" s="76">
        <v>0.2</v>
      </c>
    </row>
    <row r="516" spans="1:7" ht="37.5" customHeight="1" x14ac:dyDescent="0.25">
      <c r="A516" s="197"/>
      <c r="B516" s="74" t="s">
        <v>28</v>
      </c>
      <c r="C516" s="75" t="s">
        <v>29</v>
      </c>
      <c r="D516" s="194"/>
      <c r="E516" s="75">
        <v>38.4</v>
      </c>
      <c r="F516" s="75">
        <v>32</v>
      </c>
      <c r="G516" s="76">
        <v>0.2</v>
      </c>
    </row>
    <row r="517" spans="1:7" ht="45.75" customHeight="1" x14ac:dyDescent="0.25">
      <c r="A517" s="197"/>
      <c r="B517" s="74" t="s">
        <v>28</v>
      </c>
      <c r="C517" s="75" t="s">
        <v>29</v>
      </c>
      <c r="D517" s="193" t="s">
        <v>11</v>
      </c>
      <c r="E517" s="75">
        <v>28.8</v>
      </c>
      <c r="F517" s="75">
        <v>24</v>
      </c>
      <c r="G517" s="76">
        <v>0.2</v>
      </c>
    </row>
    <row r="518" spans="1:7" ht="39.75" customHeight="1" x14ac:dyDescent="0.25">
      <c r="A518" s="197"/>
      <c r="B518" s="74" t="s">
        <v>28</v>
      </c>
      <c r="C518" s="75" t="s">
        <v>29</v>
      </c>
      <c r="D518" s="195"/>
      <c r="E518" s="75">
        <v>19.2</v>
      </c>
      <c r="F518" s="75">
        <v>16</v>
      </c>
      <c r="G518" s="76">
        <v>0.2</v>
      </c>
    </row>
    <row r="519" spans="1:7" ht="38.25" customHeight="1" x14ac:dyDescent="0.25">
      <c r="A519" s="197"/>
      <c r="B519" s="74" t="s">
        <v>28</v>
      </c>
      <c r="C519" s="75" t="s">
        <v>29</v>
      </c>
      <c r="D519" s="193" t="s">
        <v>12</v>
      </c>
      <c r="E519" s="75">
        <v>14.4</v>
      </c>
      <c r="F519" s="75">
        <v>12</v>
      </c>
      <c r="G519" s="76">
        <v>0.2</v>
      </c>
    </row>
    <row r="520" spans="1:7" ht="37.5" customHeight="1" x14ac:dyDescent="0.25">
      <c r="A520" s="197"/>
      <c r="B520" s="74" t="s">
        <v>28</v>
      </c>
      <c r="C520" s="75" t="s">
        <v>29</v>
      </c>
      <c r="D520" s="195"/>
      <c r="E520" s="75">
        <v>9.6</v>
      </c>
      <c r="F520" s="75">
        <v>8</v>
      </c>
      <c r="G520" s="76">
        <v>0.2</v>
      </c>
    </row>
    <row r="521" spans="1:7" ht="36" customHeight="1" x14ac:dyDescent="0.25">
      <c r="A521" s="197"/>
      <c r="B521" s="74" t="s">
        <v>28</v>
      </c>
      <c r="C521" s="75" t="s">
        <v>29</v>
      </c>
      <c r="D521" s="140" t="s">
        <v>13</v>
      </c>
      <c r="E521" s="77">
        <v>4.8</v>
      </c>
      <c r="F521" s="77">
        <v>4</v>
      </c>
      <c r="G521" s="78">
        <v>0.2</v>
      </c>
    </row>
    <row r="522" spans="1:7" ht="46.5" customHeight="1" x14ac:dyDescent="0.25">
      <c r="A522" s="197"/>
      <c r="B522" s="74" t="s">
        <v>30</v>
      </c>
      <c r="C522" s="75" t="s">
        <v>31</v>
      </c>
      <c r="D522" s="193" t="s">
        <v>10</v>
      </c>
      <c r="E522" s="75">
        <v>51.25</v>
      </c>
      <c r="F522" s="75">
        <v>41</v>
      </c>
      <c r="G522" s="76">
        <v>0.2</v>
      </c>
    </row>
    <row r="523" spans="1:7" ht="48" customHeight="1" x14ac:dyDescent="0.25">
      <c r="A523" s="197"/>
      <c r="B523" s="74" t="s">
        <v>30</v>
      </c>
      <c r="C523" s="75" t="s">
        <v>31</v>
      </c>
      <c r="D523" s="194"/>
      <c r="E523" s="75">
        <v>48</v>
      </c>
      <c r="F523" s="75">
        <v>40</v>
      </c>
      <c r="G523" s="76">
        <v>0.2</v>
      </c>
    </row>
    <row r="524" spans="1:7" ht="45.75" customHeight="1" x14ac:dyDescent="0.25">
      <c r="A524" s="197"/>
      <c r="B524" s="74" t="s">
        <v>30</v>
      </c>
      <c r="C524" s="75" t="s">
        <v>31</v>
      </c>
      <c r="D524" s="194"/>
      <c r="E524" s="75">
        <v>38.4</v>
      </c>
      <c r="F524" s="75">
        <v>32</v>
      </c>
      <c r="G524" s="76">
        <v>0.2</v>
      </c>
    </row>
    <row r="525" spans="1:7" ht="48" customHeight="1" x14ac:dyDescent="0.25">
      <c r="A525" s="197"/>
      <c r="B525" s="74" t="s">
        <v>30</v>
      </c>
      <c r="C525" s="75" t="s">
        <v>31</v>
      </c>
      <c r="D525" s="193" t="s">
        <v>11</v>
      </c>
      <c r="E525" s="75">
        <v>28.8</v>
      </c>
      <c r="F525" s="75">
        <v>24</v>
      </c>
      <c r="G525" s="76">
        <v>0.2</v>
      </c>
    </row>
    <row r="526" spans="1:7" ht="54" customHeight="1" x14ac:dyDescent="0.25">
      <c r="A526" s="197"/>
      <c r="B526" s="74" t="s">
        <v>30</v>
      </c>
      <c r="C526" s="75" t="s">
        <v>31</v>
      </c>
      <c r="D526" s="195"/>
      <c r="E526" s="75">
        <v>19.2</v>
      </c>
      <c r="F526" s="75">
        <v>16</v>
      </c>
      <c r="G526" s="76">
        <v>0.2</v>
      </c>
    </row>
    <row r="527" spans="1:7" ht="48.75" customHeight="1" x14ac:dyDescent="0.25">
      <c r="A527" s="197"/>
      <c r="B527" s="74" t="s">
        <v>30</v>
      </c>
      <c r="C527" s="75" t="s">
        <v>31</v>
      </c>
      <c r="D527" s="193" t="s">
        <v>12</v>
      </c>
      <c r="E527" s="75">
        <v>14.4</v>
      </c>
      <c r="F527" s="75">
        <v>12</v>
      </c>
      <c r="G527" s="76">
        <v>0.2</v>
      </c>
    </row>
    <row r="528" spans="1:7" ht="48.75" customHeight="1" x14ac:dyDescent="0.25">
      <c r="A528" s="197"/>
      <c r="B528" s="74" t="s">
        <v>30</v>
      </c>
      <c r="C528" s="75" t="s">
        <v>31</v>
      </c>
      <c r="D528" s="195"/>
      <c r="E528" s="75">
        <v>9.6</v>
      </c>
      <c r="F528" s="75">
        <v>8</v>
      </c>
      <c r="G528" s="76">
        <v>0.2</v>
      </c>
    </row>
    <row r="529" spans="1:7" ht="48.75" customHeight="1" x14ac:dyDescent="0.25">
      <c r="A529" s="197"/>
      <c r="B529" s="74" t="s">
        <v>30</v>
      </c>
      <c r="C529" s="75" t="s">
        <v>31</v>
      </c>
      <c r="D529" s="35" t="s">
        <v>13</v>
      </c>
      <c r="E529" s="75">
        <v>4.8</v>
      </c>
      <c r="F529" s="75">
        <v>4</v>
      </c>
      <c r="G529" s="76">
        <v>0.2</v>
      </c>
    </row>
  </sheetData>
  <mergeCells count="79">
    <mergeCell ref="D514:D516"/>
    <mergeCell ref="D517:D518"/>
    <mergeCell ref="D165:D166"/>
    <mergeCell ref="A170:A255"/>
    <mergeCell ref="A490:A529"/>
    <mergeCell ref="D490:D492"/>
    <mergeCell ref="D493:D494"/>
    <mergeCell ref="D495:D496"/>
    <mergeCell ref="D498:D500"/>
    <mergeCell ref="D501:D502"/>
    <mergeCell ref="D519:D520"/>
    <mergeCell ref="D522:D524"/>
    <mergeCell ref="D525:D526"/>
    <mergeCell ref="D527:D528"/>
    <mergeCell ref="D503:D504"/>
    <mergeCell ref="D506:D508"/>
    <mergeCell ref="D509:D510"/>
    <mergeCell ref="D511:D512"/>
    <mergeCell ref="D88:D89"/>
    <mergeCell ref="D90:D91"/>
    <mergeCell ref="D93:D95"/>
    <mergeCell ref="D139:D140"/>
    <mergeCell ref="D141:D142"/>
    <mergeCell ref="A120:A167"/>
    <mergeCell ref="D120:D122"/>
    <mergeCell ref="D123:D124"/>
    <mergeCell ref="D125:D126"/>
    <mergeCell ref="D128:D130"/>
    <mergeCell ref="D131:D132"/>
    <mergeCell ref="D133:D134"/>
    <mergeCell ref="D136:D138"/>
    <mergeCell ref="D144:D146"/>
    <mergeCell ref="D147:D148"/>
    <mergeCell ref="D149:D150"/>
    <mergeCell ref="D152:D154"/>
    <mergeCell ref="D155:D156"/>
    <mergeCell ref="D157:D158"/>
    <mergeCell ref="D160:D162"/>
    <mergeCell ref="D163:D164"/>
    <mergeCell ref="A69:A117"/>
    <mergeCell ref="D69:D71"/>
    <mergeCell ref="D72:D73"/>
    <mergeCell ref="D74:D75"/>
    <mergeCell ref="D112:D113"/>
    <mergeCell ref="D114:D115"/>
    <mergeCell ref="D96:D97"/>
    <mergeCell ref="D98:D99"/>
    <mergeCell ref="D101:D103"/>
    <mergeCell ref="D104:D105"/>
    <mergeCell ref="D106:D107"/>
    <mergeCell ref="D109:D111"/>
    <mergeCell ref="D80:D81"/>
    <mergeCell ref="D82:D83"/>
    <mergeCell ref="D85:D87"/>
    <mergeCell ref="D77:D79"/>
    <mergeCell ref="D62:D63"/>
    <mergeCell ref="D64:D65"/>
    <mergeCell ref="D39:D40"/>
    <mergeCell ref="D42:D44"/>
    <mergeCell ref="D45:D46"/>
    <mergeCell ref="D47:D48"/>
    <mergeCell ref="D51:D53"/>
    <mergeCell ref="D54:D55"/>
    <mergeCell ref="D37:D38"/>
    <mergeCell ref="A2:A66"/>
    <mergeCell ref="D2:D4"/>
    <mergeCell ref="D5:D6"/>
    <mergeCell ref="D7:D8"/>
    <mergeCell ref="D10:D12"/>
    <mergeCell ref="D13:D14"/>
    <mergeCell ref="D15:D16"/>
    <mergeCell ref="D18:D19"/>
    <mergeCell ref="D23:D24"/>
    <mergeCell ref="D25:D27"/>
    <mergeCell ref="D28:D30"/>
    <mergeCell ref="D31:D33"/>
    <mergeCell ref="D34:D36"/>
    <mergeCell ref="D56:D57"/>
    <mergeCell ref="D59:D6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2810B-2416-45E6-9D62-57B07B52AFC0}">
  <dimension ref="A1:G37"/>
  <sheetViews>
    <sheetView workbookViewId="0">
      <selection activeCell="B14" sqref="B14"/>
    </sheetView>
  </sheetViews>
  <sheetFormatPr defaultRowHeight="15" x14ac:dyDescent="0.25"/>
  <cols>
    <col min="1" max="1" width="11.85546875" customWidth="1"/>
    <col min="2" max="2" width="52.7109375" customWidth="1"/>
    <col min="3" max="3" width="29.5703125" customWidth="1"/>
    <col min="4" max="4" width="17.85546875" customWidth="1"/>
    <col min="5" max="5" width="20.42578125" customWidth="1"/>
    <col min="6" max="6" width="17.7109375" customWidth="1"/>
    <col min="7" max="7" width="16.85546875" customWidth="1"/>
  </cols>
  <sheetData>
    <row r="1" spans="1:7" ht="69" customHeight="1" x14ac:dyDescent="0.25">
      <c r="A1" s="34" t="s">
        <v>0</v>
      </c>
      <c r="B1" s="34" t="s">
        <v>1</v>
      </c>
      <c r="C1" s="34" t="s">
        <v>2</v>
      </c>
      <c r="D1" s="34" t="s">
        <v>3</v>
      </c>
      <c r="E1" s="30" t="s">
        <v>4</v>
      </c>
      <c r="F1" s="30" t="s">
        <v>69</v>
      </c>
      <c r="G1" s="30" t="s">
        <v>738</v>
      </c>
    </row>
    <row r="2" spans="1:7" x14ac:dyDescent="0.25">
      <c r="A2" s="180" t="s">
        <v>739</v>
      </c>
      <c r="B2" s="58" t="s">
        <v>740</v>
      </c>
      <c r="C2" s="59" t="s">
        <v>741</v>
      </c>
      <c r="D2" s="60" t="s">
        <v>13</v>
      </c>
      <c r="E2" s="59">
        <v>4</v>
      </c>
      <c r="F2" s="59">
        <v>3</v>
      </c>
      <c r="G2" s="152">
        <f>E2/F2-1</f>
        <v>0.33333333333333326</v>
      </c>
    </row>
    <row r="3" spans="1:7" x14ac:dyDescent="0.25">
      <c r="A3" s="181"/>
      <c r="B3" s="58" t="s">
        <v>742</v>
      </c>
      <c r="C3" s="59" t="s">
        <v>743</v>
      </c>
      <c r="D3" s="60" t="s">
        <v>13</v>
      </c>
      <c r="E3" s="59">
        <v>5</v>
      </c>
      <c r="F3" s="59">
        <v>4</v>
      </c>
      <c r="G3" s="152">
        <f>E3/F3-1</f>
        <v>0.25</v>
      </c>
    </row>
    <row r="4" spans="1:7" x14ac:dyDescent="0.25">
      <c r="A4" s="181"/>
      <c r="B4" s="58" t="s">
        <v>744</v>
      </c>
      <c r="C4" s="59" t="s">
        <v>745</v>
      </c>
      <c r="D4" s="60" t="s">
        <v>13</v>
      </c>
      <c r="E4" s="59">
        <v>5</v>
      </c>
      <c r="F4" s="59">
        <v>4</v>
      </c>
      <c r="G4" s="152">
        <f t="shared" ref="G4:G37" si="0">E4/F4-1</f>
        <v>0.25</v>
      </c>
    </row>
    <row r="5" spans="1:7" x14ac:dyDescent="0.25">
      <c r="A5" s="181"/>
      <c r="B5" s="58" t="s">
        <v>746</v>
      </c>
      <c r="C5" s="59" t="s">
        <v>745</v>
      </c>
      <c r="D5" s="60" t="s">
        <v>13</v>
      </c>
      <c r="E5" s="59">
        <v>5</v>
      </c>
      <c r="F5" s="59">
        <v>4</v>
      </c>
      <c r="G5" s="152">
        <f t="shared" si="0"/>
        <v>0.25</v>
      </c>
    </row>
    <row r="6" spans="1:7" x14ac:dyDescent="0.25">
      <c r="A6" s="181"/>
      <c r="B6" s="58" t="s">
        <v>747</v>
      </c>
      <c r="C6" s="59" t="s">
        <v>745</v>
      </c>
      <c r="D6" s="60" t="s">
        <v>13</v>
      </c>
      <c r="E6" s="59">
        <v>5</v>
      </c>
      <c r="F6" s="59">
        <v>4</v>
      </c>
      <c r="G6" s="152">
        <f t="shared" si="0"/>
        <v>0.25</v>
      </c>
    </row>
    <row r="7" spans="1:7" x14ac:dyDescent="0.25">
      <c r="A7" s="181"/>
      <c r="B7" s="58" t="s">
        <v>748</v>
      </c>
      <c r="C7" s="59" t="s">
        <v>745</v>
      </c>
      <c r="D7" s="60" t="s">
        <v>13</v>
      </c>
      <c r="E7" s="59">
        <v>5</v>
      </c>
      <c r="F7" s="59">
        <v>4</v>
      </c>
      <c r="G7" s="152">
        <f t="shared" si="0"/>
        <v>0.25</v>
      </c>
    </row>
    <row r="8" spans="1:7" x14ac:dyDescent="0.25">
      <c r="A8" s="181"/>
      <c r="B8" s="153" t="s">
        <v>749</v>
      </c>
      <c r="C8" s="59" t="s">
        <v>745</v>
      </c>
      <c r="D8" s="60" t="s">
        <v>13</v>
      </c>
      <c r="E8" s="59">
        <v>4</v>
      </c>
      <c r="F8" s="59">
        <v>3</v>
      </c>
      <c r="G8" s="152">
        <f t="shared" si="0"/>
        <v>0.33333333333333326</v>
      </c>
    </row>
    <row r="9" spans="1:7" x14ac:dyDescent="0.25">
      <c r="A9" s="181"/>
      <c r="B9" s="58" t="s">
        <v>750</v>
      </c>
      <c r="C9" s="59" t="s">
        <v>745</v>
      </c>
      <c r="D9" s="60" t="s">
        <v>13</v>
      </c>
      <c r="E9" s="59">
        <v>4</v>
      </c>
      <c r="F9" s="59">
        <v>3</v>
      </c>
      <c r="G9" s="152">
        <f t="shared" si="0"/>
        <v>0.33333333333333326</v>
      </c>
    </row>
    <row r="10" spans="1:7" x14ac:dyDescent="0.25">
      <c r="A10" s="181"/>
      <c r="B10" s="58" t="s">
        <v>751</v>
      </c>
      <c r="C10" s="59" t="s">
        <v>745</v>
      </c>
      <c r="D10" s="60" t="s">
        <v>13</v>
      </c>
      <c r="E10" s="59">
        <v>4</v>
      </c>
      <c r="F10" s="59">
        <v>3</v>
      </c>
      <c r="G10" s="152">
        <f t="shared" si="0"/>
        <v>0.33333333333333326</v>
      </c>
    </row>
    <row r="11" spans="1:7" x14ac:dyDescent="0.25">
      <c r="A11" s="181"/>
      <c r="B11" s="58" t="s">
        <v>740</v>
      </c>
      <c r="C11" s="59" t="s">
        <v>741</v>
      </c>
      <c r="D11" s="60" t="s">
        <v>12</v>
      </c>
      <c r="E11" s="59">
        <v>12</v>
      </c>
      <c r="F11" s="59">
        <v>8</v>
      </c>
      <c r="G11" s="152">
        <f t="shared" si="0"/>
        <v>0.5</v>
      </c>
    </row>
    <row r="12" spans="1:7" x14ac:dyDescent="0.25">
      <c r="A12" s="181"/>
      <c r="B12" s="58" t="s">
        <v>742</v>
      </c>
      <c r="C12" s="59" t="s">
        <v>743</v>
      </c>
      <c r="D12" s="60" t="s">
        <v>12</v>
      </c>
      <c r="E12" s="59">
        <v>10</v>
      </c>
      <c r="F12" s="59">
        <v>8</v>
      </c>
      <c r="G12" s="152">
        <f t="shared" si="0"/>
        <v>0.25</v>
      </c>
    </row>
    <row r="13" spans="1:7" x14ac:dyDescent="0.25">
      <c r="A13" s="181"/>
      <c r="B13" s="58" t="s">
        <v>744</v>
      </c>
      <c r="C13" s="59" t="s">
        <v>745</v>
      </c>
      <c r="D13" s="60" t="s">
        <v>12</v>
      </c>
      <c r="E13" s="59">
        <v>13</v>
      </c>
      <c r="F13" s="59">
        <v>10</v>
      </c>
      <c r="G13" s="152">
        <f t="shared" si="0"/>
        <v>0.30000000000000004</v>
      </c>
    </row>
    <row r="14" spans="1:7" x14ac:dyDescent="0.25">
      <c r="A14" s="181"/>
      <c r="B14" s="58" t="s">
        <v>746</v>
      </c>
      <c r="C14" s="59" t="s">
        <v>745</v>
      </c>
      <c r="D14" s="60" t="s">
        <v>12</v>
      </c>
      <c r="E14" s="59">
        <v>13</v>
      </c>
      <c r="F14" s="59">
        <v>12</v>
      </c>
      <c r="G14" s="152">
        <f t="shared" si="0"/>
        <v>8.3333333333333259E-2</v>
      </c>
    </row>
    <row r="15" spans="1:7" x14ac:dyDescent="0.25">
      <c r="A15" s="181"/>
      <c r="B15" s="58" t="s">
        <v>747</v>
      </c>
      <c r="C15" s="59" t="s">
        <v>745</v>
      </c>
      <c r="D15" s="60" t="s">
        <v>12</v>
      </c>
      <c r="E15" s="59">
        <v>15</v>
      </c>
      <c r="F15" s="59">
        <v>12</v>
      </c>
      <c r="G15" s="152">
        <f t="shared" si="0"/>
        <v>0.25</v>
      </c>
    </row>
    <row r="16" spans="1:7" x14ac:dyDescent="0.25">
      <c r="A16" s="181"/>
      <c r="B16" s="58" t="s">
        <v>748</v>
      </c>
      <c r="C16" s="59" t="s">
        <v>745</v>
      </c>
      <c r="D16" s="60" t="s">
        <v>12</v>
      </c>
      <c r="E16" s="59">
        <v>14</v>
      </c>
      <c r="F16" s="59">
        <v>10</v>
      </c>
      <c r="G16" s="152">
        <f t="shared" si="0"/>
        <v>0.39999999999999991</v>
      </c>
    </row>
    <row r="17" spans="1:7" x14ac:dyDescent="0.25">
      <c r="A17" s="181"/>
      <c r="B17" s="153" t="s">
        <v>749</v>
      </c>
      <c r="C17" s="59" t="s">
        <v>745</v>
      </c>
      <c r="D17" s="60" t="s">
        <v>12</v>
      </c>
      <c r="E17" s="59">
        <v>13</v>
      </c>
      <c r="F17" s="59">
        <v>10</v>
      </c>
      <c r="G17" s="152">
        <f t="shared" si="0"/>
        <v>0.30000000000000004</v>
      </c>
    </row>
    <row r="18" spans="1:7" x14ac:dyDescent="0.25">
      <c r="A18" s="181"/>
      <c r="B18" s="58" t="s">
        <v>750</v>
      </c>
      <c r="C18" s="59" t="s">
        <v>745</v>
      </c>
      <c r="D18" s="60" t="s">
        <v>12</v>
      </c>
      <c r="E18" s="59">
        <v>11</v>
      </c>
      <c r="F18" s="59">
        <v>8</v>
      </c>
      <c r="G18" s="152">
        <f t="shared" si="0"/>
        <v>0.375</v>
      </c>
    </row>
    <row r="19" spans="1:7" x14ac:dyDescent="0.25">
      <c r="A19" s="181"/>
      <c r="B19" s="58" t="s">
        <v>751</v>
      </c>
      <c r="C19" s="59" t="s">
        <v>745</v>
      </c>
      <c r="D19" s="60" t="s">
        <v>12</v>
      </c>
      <c r="E19" s="59">
        <v>13</v>
      </c>
      <c r="F19" s="59">
        <v>10</v>
      </c>
      <c r="G19" s="152">
        <f t="shared" si="0"/>
        <v>0.30000000000000004</v>
      </c>
    </row>
    <row r="20" spans="1:7" x14ac:dyDescent="0.25">
      <c r="A20" s="181"/>
      <c r="B20" s="58" t="s">
        <v>740</v>
      </c>
      <c r="C20" s="59" t="s">
        <v>741</v>
      </c>
      <c r="D20" s="155" t="s">
        <v>79</v>
      </c>
      <c r="E20" s="154">
        <v>30</v>
      </c>
      <c r="F20" s="154">
        <v>24</v>
      </c>
      <c r="G20" s="152">
        <f t="shared" si="0"/>
        <v>0.25</v>
      </c>
    </row>
    <row r="21" spans="1:7" x14ac:dyDescent="0.25">
      <c r="A21" s="181"/>
      <c r="B21" s="58" t="s">
        <v>742</v>
      </c>
      <c r="C21" s="59" t="s">
        <v>743</v>
      </c>
      <c r="D21" s="155" t="s">
        <v>79</v>
      </c>
      <c r="E21" s="154">
        <v>32</v>
      </c>
      <c r="F21" s="154">
        <v>24</v>
      </c>
      <c r="G21" s="152">
        <f t="shared" si="0"/>
        <v>0.33333333333333326</v>
      </c>
    </row>
    <row r="22" spans="1:7" x14ac:dyDescent="0.25">
      <c r="A22" s="181"/>
      <c r="B22" s="58" t="s">
        <v>744</v>
      </c>
      <c r="C22" s="59" t="s">
        <v>745</v>
      </c>
      <c r="D22" s="155" t="s">
        <v>79</v>
      </c>
      <c r="E22" s="154">
        <v>40</v>
      </c>
      <c r="F22" s="154">
        <v>30</v>
      </c>
      <c r="G22" s="152">
        <f t="shared" si="0"/>
        <v>0.33333333333333326</v>
      </c>
    </row>
    <row r="23" spans="1:7" x14ac:dyDescent="0.25">
      <c r="A23" s="181"/>
      <c r="B23" s="58" t="s">
        <v>746</v>
      </c>
      <c r="C23" s="59" t="s">
        <v>745</v>
      </c>
      <c r="D23" s="155" t="s">
        <v>79</v>
      </c>
      <c r="E23" s="59">
        <v>40</v>
      </c>
      <c r="F23" s="59">
        <v>30</v>
      </c>
      <c r="G23" s="152">
        <f t="shared" si="0"/>
        <v>0.33333333333333326</v>
      </c>
    </row>
    <row r="24" spans="1:7" x14ac:dyDescent="0.25">
      <c r="A24" s="181"/>
      <c r="B24" s="58" t="s">
        <v>747</v>
      </c>
      <c r="C24" s="59" t="s">
        <v>745</v>
      </c>
      <c r="D24" s="155" t="s">
        <v>79</v>
      </c>
      <c r="E24" s="59">
        <v>40</v>
      </c>
      <c r="F24" s="59">
        <v>30</v>
      </c>
      <c r="G24" s="152">
        <f t="shared" si="0"/>
        <v>0.33333333333333326</v>
      </c>
    </row>
    <row r="25" spans="1:7" x14ac:dyDescent="0.25">
      <c r="A25" s="181"/>
      <c r="B25" s="58" t="s">
        <v>748</v>
      </c>
      <c r="C25" s="59" t="s">
        <v>745</v>
      </c>
      <c r="D25" s="155" t="s">
        <v>79</v>
      </c>
      <c r="E25" s="59">
        <v>32</v>
      </c>
      <c r="F25" s="59">
        <v>24</v>
      </c>
      <c r="G25" s="152">
        <f t="shared" si="0"/>
        <v>0.33333333333333326</v>
      </c>
    </row>
    <row r="26" spans="1:7" x14ac:dyDescent="0.25">
      <c r="A26" s="181"/>
      <c r="B26" s="153" t="s">
        <v>749</v>
      </c>
      <c r="C26" s="59" t="s">
        <v>745</v>
      </c>
      <c r="D26" s="155" t="s">
        <v>79</v>
      </c>
      <c r="E26" s="59">
        <v>50</v>
      </c>
      <c r="F26" s="59">
        <v>40</v>
      </c>
      <c r="G26" s="152">
        <f t="shared" si="0"/>
        <v>0.25</v>
      </c>
    </row>
    <row r="27" spans="1:7" x14ac:dyDescent="0.25">
      <c r="A27" s="181"/>
      <c r="B27" s="58" t="s">
        <v>750</v>
      </c>
      <c r="C27" s="59" t="s">
        <v>745</v>
      </c>
      <c r="D27" s="155" t="s">
        <v>79</v>
      </c>
      <c r="E27" s="59">
        <v>52</v>
      </c>
      <c r="F27" s="59">
        <v>40</v>
      </c>
      <c r="G27" s="152">
        <f t="shared" si="0"/>
        <v>0.30000000000000004</v>
      </c>
    </row>
    <row r="28" spans="1:7" x14ac:dyDescent="0.25">
      <c r="A28" s="181"/>
      <c r="B28" s="58" t="s">
        <v>751</v>
      </c>
      <c r="C28" s="59" t="s">
        <v>745</v>
      </c>
      <c r="D28" s="155" t="s">
        <v>79</v>
      </c>
      <c r="E28" s="59">
        <v>52</v>
      </c>
      <c r="F28" s="59">
        <v>40</v>
      </c>
      <c r="G28" s="152">
        <f t="shared" si="0"/>
        <v>0.30000000000000004</v>
      </c>
    </row>
    <row r="29" spans="1:7" x14ac:dyDescent="0.25">
      <c r="A29" s="181"/>
      <c r="B29" s="58" t="s">
        <v>740</v>
      </c>
      <c r="C29" s="59" t="s">
        <v>741</v>
      </c>
      <c r="D29" s="155" t="s">
        <v>10</v>
      </c>
      <c r="E29" s="59">
        <v>60</v>
      </c>
      <c r="F29" s="59">
        <v>44</v>
      </c>
      <c r="G29" s="152">
        <f t="shared" si="0"/>
        <v>0.36363636363636354</v>
      </c>
    </row>
    <row r="30" spans="1:7" x14ac:dyDescent="0.25">
      <c r="A30" s="181"/>
      <c r="B30" s="58" t="s">
        <v>742</v>
      </c>
      <c r="C30" s="59" t="s">
        <v>743</v>
      </c>
      <c r="D30" s="155" t="s">
        <v>10</v>
      </c>
      <c r="E30" s="59">
        <v>60</v>
      </c>
      <c r="F30" s="59">
        <v>44</v>
      </c>
      <c r="G30" s="152">
        <f t="shared" si="0"/>
        <v>0.36363636363636354</v>
      </c>
    </row>
    <row r="31" spans="1:7" x14ac:dyDescent="0.25">
      <c r="A31" s="181"/>
      <c r="B31" s="58" t="s">
        <v>744</v>
      </c>
      <c r="C31" s="59" t="s">
        <v>745</v>
      </c>
      <c r="D31" s="155" t="s">
        <v>10</v>
      </c>
      <c r="E31" s="59">
        <v>65</v>
      </c>
      <c r="F31" s="59">
        <v>50</v>
      </c>
      <c r="G31" s="152">
        <f t="shared" si="0"/>
        <v>0.30000000000000004</v>
      </c>
    </row>
    <row r="32" spans="1:7" x14ac:dyDescent="0.25">
      <c r="A32" s="181"/>
      <c r="B32" s="58" t="s">
        <v>746</v>
      </c>
      <c r="C32" s="59" t="s">
        <v>745</v>
      </c>
      <c r="D32" s="155" t="s">
        <v>10</v>
      </c>
      <c r="E32" s="59">
        <v>65</v>
      </c>
      <c r="F32" s="59">
        <v>50</v>
      </c>
      <c r="G32" s="152">
        <f t="shared" si="0"/>
        <v>0.30000000000000004</v>
      </c>
    </row>
    <row r="33" spans="1:7" x14ac:dyDescent="0.25">
      <c r="A33" s="181"/>
      <c r="B33" s="58" t="s">
        <v>747</v>
      </c>
      <c r="C33" s="59" t="s">
        <v>745</v>
      </c>
      <c r="D33" s="155" t="s">
        <v>10</v>
      </c>
      <c r="E33" s="59">
        <v>80</v>
      </c>
      <c r="F33" s="59">
        <v>60</v>
      </c>
      <c r="G33" s="152">
        <f t="shared" si="0"/>
        <v>0.33333333333333326</v>
      </c>
    </row>
    <row r="34" spans="1:7" x14ac:dyDescent="0.25">
      <c r="A34" s="181"/>
      <c r="B34" s="58" t="s">
        <v>748</v>
      </c>
      <c r="C34" s="59" t="s">
        <v>745</v>
      </c>
      <c r="D34" s="155" t="s">
        <v>10</v>
      </c>
      <c r="E34" s="59">
        <v>65</v>
      </c>
      <c r="F34" s="59">
        <v>50</v>
      </c>
      <c r="G34" s="152">
        <f t="shared" si="0"/>
        <v>0.30000000000000004</v>
      </c>
    </row>
    <row r="35" spans="1:7" x14ac:dyDescent="0.25">
      <c r="A35" s="181"/>
      <c r="B35" s="153" t="s">
        <v>749</v>
      </c>
      <c r="C35" s="59" t="s">
        <v>745</v>
      </c>
      <c r="D35" s="155" t="s">
        <v>10</v>
      </c>
      <c r="E35" s="59">
        <v>60</v>
      </c>
      <c r="F35" s="59">
        <v>44</v>
      </c>
      <c r="G35" s="152">
        <f t="shared" si="0"/>
        <v>0.36363636363636354</v>
      </c>
    </row>
    <row r="36" spans="1:7" x14ac:dyDescent="0.25">
      <c r="A36" s="181"/>
      <c r="B36" s="58" t="s">
        <v>750</v>
      </c>
      <c r="C36" s="59" t="s">
        <v>745</v>
      </c>
      <c r="D36" s="60" t="s">
        <v>10</v>
      </c>
      <c r="E36" s="59">
        <v>65</v>
      </c>
      <c r="F36" s="59">
        <v>50</v>
      </c>
      <c r="G36" s="152">
        <f t="shared" si="0"/>
        <v>0.30000000000000004</v>
      </c>
    </row>
    <row r="37" spans="1:7" x14ac:dyDescent="0.25">
      <c r="A37" s="182"/>
      <c r="B37" s="58" t="s">
        <v>751</v>
      </c>
      <c r="C37" s="59" t="s">
        <v>745</v>
      </c>
      <c r="D37" s="60" t="s">
        <v>10</v>
      </c>
      <c r="E37" s="59">
        <v>60</v>
      </c>
      <c r="F37" s="59">
        <v>44</v>
      </c>
      <c r="G37" s="152">
        <f t="shared" si="0"/>
        <v>0.36363636363636354</v>
      </c>
    </row>
  </sheetData>
  <mergeCells count="1">
    <mergeCell ref="A2:A3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GAB-SE</vt:lpstr>
      <vt:lpstr>SGE</vt:lpstr>
      <vt:lpstr>SPOA</vt:lpstr>
      <vt:lpstr>STII</vt:lpstr>
      <vt:lpstr>SGPTC</vt:lpstr>
      <vt:lpstr>SEEC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Luis da Silva Masullo</dc:creator>
  <cp:lastModifiedBy>André Luis da Silva Masullo</cp:lastModifiedBy>
  <dcterms:created xsi:type="dcterms:W3CDTF">2023-05-29T13:06:00Z</dcterms:created>
  <dcterms:modified xsi:type="dcterms:W3CDTF">2023-06-22T12:51:15Z</dcterms:modified>
</cp:coreProperties>
</file>