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ilva\Downloads\"/>
    </mc:Choice>
  </mc:AlternateContent>
  <xr:revisionPtr revIDLastSave="0" documentId="8_{72C2C725-23AF-4A99-AA00-5DBA79E38EA9}" xr6:coauthVersionLast="47" xr6:coauthVersionMax="47" xr10:uidLastSave="{00000000-0000-0000-0000-000000000000}"/>
  <bookViews>
    <workbookView xWindow="-108" yWindow="-108" windowWidth="23256" windowHeight="12456" activeTab="1" xr2:uid="{00000000-000D-0000-FFFF-FFFF00000000}"/>
  </bookViews>
  <sheets>
    <sheet name="Proposta" sheetId="6" r:id="rId1"/>
    <sheet name="Planilha de Preço" sheetId="4" r:id="rId2"/>
  </sheets>
  <definedNames>
    <definedName name="_xlnm._FilterDatabase" localSheetId="1" hidden="1">'Planilha de Preço'!$A$3:$I$132</definedName>
    <definedName name="_xlnm.Print_Area" localSheetId="1">'Planilha de Preço'!$A$2:$I$133</definedName>
    <definedName name="_xlnm.Print_Titles" localSheetId="1">'Planilha de Preço'!#REF!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0" i="4" l="1"/>
  <c r="I129" i="4"/>
  <c r="I128" i="4"/>
  <c r="I127" i="4"/>
  <c r="I126" i="4"/>
  <c r="I125" i="4"/>
  <c r="I131" i="4" s="1"/>
  <c r="I123" i="4"/>
  <c r="I122" i="4"/>
  <c r="I121" i="4"/>
  <c r="I120" i="4"/>
  <c r="I119" i="4"/>
  <c r="I117" i="4"/>
  <c r="I116" i="4"/>
  <c r="I115" i="4"/>
  <c r="I114" i="4"/>
  <c r="I113" i="4"/>
  <c r="I111" i="4"/>
  <c r="I109" i="4"/>
  <c r="I107" i="4"/>
  <c r="I106" i="4"/>
  <c r="I105" i="4"/>
  <c r="I104" i="4"/>
  <c r="I103" i="4"/>
  <c r="I102" i="4"/>
  <c r="I100" i="4"/>
  <c r="I99" i="4"/>
  <c r="I101" i="4" s="1"/>
  <c r="I96" i="4"/>
  <c r="I94" i="4"/>
  <c r="I92" i="4"/>
  <c r="I90" i="4"/>
  <c r="I88" i="4"/>
  <c r="I86" i="4"/>
  <c r="I81" i="4"/>
  <c r="I75" i="4"/>
  <c r="I64" i="4"/>
  <c r="I62" i="4"/>
  <c r="I26" i="4"/>
  <c r="I124" i="4" l="1"/>
  <c r="I73" i="4"/>
  <c r="I48" i="4"/>
  <c r="I60" i="4"/>
  <c r="I118" i="4"/>
  <c r="I79" i="4"/>
  <c r="I21" i="4"/>
  <c r="I10" i="4"/>
  <c r="I97" i="4"/>
  <c r="I98" i="4" s="1"/>
  <c r="I108" i="4"/>
  <c r="I110" i="4"/>
  <c r="I112" i="4" l="1"/>
  <c r="I67" i="4"/>
  <c r="I132" i="4" s="1"/>
</calcChain>
</file>

<file path=xl/sharedStrings.xml><?xml version="1.0" encoding="utf-8"?>
<sst xmlns="http://schemas.openxmlformats.org/spreadsheetml/2006/main" count="253" uniqueCount="148">
  <si>
    <t>Aquisição de materiais para manutenção e melhoria dos sistemas elétricos e de climatização do CRCN-NE, através de Ata de Registro de Preço
Processo nº 01351.000256/2022-13</t>
  </si>
  <si>
    <t>Nº</t>
  </si>
  <si>
    <t>DESCRIÇÃO</t>
  </si>
  <si>
    <t>CÓDIGO CATMAT</t>
  </si>
  <si>
    <t>UNID.</t>
  </si>
  <si>
    <t xml:space="preserve">Quanto mínima </t>
  </si>
  <si>
    <t>QUANT. Total</t>
  </si>
  <si>
    <t>Borne concêntrico Terminal Central, Bitola 3/8", Fabricado em cobre ou Latão Estanhado, Furo na sapata 10mm. Ref. 6803</t>
  </si>
  <si>
    <t>Peça</t>
  </si>
  <si>
    <t>Borne concêntrico Terminal Lateral Reto, Bitola 3/8", Fabricado em Cobre ou Latão Estanhado, Furo na sapata 10mm. Ref. 6808</t>
  </si>
  <si>
    <t>Borne concêntrico Terminal Angular, Bitola 3/8", Fabricado Cobre ou em Latão Estanhado. Ref.6843</t>
  </si>
  <si>
    <t>Borne concêntrico Derivação T, Bitola 3/8", Fabricado em Cobre ou Latão Estanhado.Ref. 6818</t>
  </si>
  <si>
    <t>Borne concêntrico União Angular, Bitola 3/8", Fabricado em Cobre ou Latão Estanhado. Ref. 6848</t>
  </si>
  <si>
    <t>Borne concêntrico União Simples (reta), Bitola 3/8", Fabricado em Cobre ou Latão Estanhado.  Ref. 6813</t>
  </si>
  <si>
    <t>EMENDA (tubo) TERMOCONTRÁTIL (retrátil) 6MM², preto</t>
  </si>
  <si>
    <t>EMENDA (tubo) TERMOCONTRÁTIL (retrátil) 4MM², preto</t>
  </si>
  <si>
    <r>
      <t xml:space="preserve">FITA ISOLANTE DE BAIXA TENSÃO, ANTICHAMA, COR VERMELHA, </t>
    </r>
    <r>
      <rPr>
        <b/>
        <sz val="11"/>
        <rFont val="Calibri"/>
        <family val="2"/>
        <scheme val="minor"/>
      </rPr>
      <t>19mmx20 METROS</t>
    </r>
  </si>
  <si>
    <t>ROLO</t>
  </si>
  <si>
    <r>
      <t xml:space="preserve">FITA ISOLANTE DE BAIXA TENSÃO, ANTICHAMA, COR VERDE, </t>
    </r>
    <r>
      <rPr>
        <b/>
        <sz val="11"/>
        <rFont val="Calibri"/>
        <family val="2"/>
        <scheme val="minor"/>
      </rPr>
      <t>19mmx20 METROS</t>
    </r>
  </si>
  <si>
    <r>
      <t xml:space="preserve">FITA ISOLANTE DE BAIXA TENSÃO, ANTICHAMA, COR AMARELA, </t>
    </r>
    <r>
      <rPr>
        <b/>
        <sz val="11"/>
        <rFont val="Calibri"/>
        <family val="2"/>
        <scheme val="minor"/>
      </rPr>
      <t>19mmx20 METROS</t>
    </r>
  </si>
  <si>
    <r>
      <t xml:space="preserve">FITA ISOLANTE DE BAIXA TENSÃO, ANTICHAMA, COR AZUL, </t>
    </r>
    <r>
      <rPr>
        <b/>
        <sz val="11"/>
        <rFont val="Calibri"/>
        <family val="2"/>
        <scheme val="minor"/>
      </rPr>
      <t>19mmx20 METROS</t>
    </r>
  </si>
  <si>
    <r>
      <t xml:space="preserve">FITA ISOLANTE DE BAIXA TENSÃO, ANTICHAMA, COR BRANCA, </t>
    </r>
    <r>
      <rPr>
        <b/>
        <sz val="11"/>
        <rFont val="Calibri"/>
        <family val="2"/>
        <scheme val="minor"/>
      </rPr>
      <t>19mmx20 METROS</t>
    </r>
  </si>
  <si>
    <r>
      <t xml:space="preserve">FITA ISOLANTE DE BAIXA TENSÃO, ANTICHAMA, COR MARROM, </t>
    </r>
    <r>
      <rPr>
        <b/>
        <sz val="11"/>
        <rFont val="Calibri"/>
        <family val="2"/>
        <scheme val="minor"/>
      </rPr>
      <t>19mmx20 METROS</t>
    </r>
  </si>
  <si>
    <t>FITA ISOLANTE DE ALTA FUSÃO, SCOTH 33+, ROLO COM 10 METROS, FAB. 3M SCOTH OU PIRELLI</t>
  </si>
  <si>
    <t>FITA ISOLANTE DE BAIXA TENSÃO, 33+, ROLO COM 20 METROS, FAB. 3M, SCOTH OU PIRELLI</t>
  </si>
  <si>
    <t>CABO MULTIPOLAR FLEXÍVEL, TIPO PP, # 3X2,5MM², CLASSE 0,6/1KV</t>
  </si>
  <si>
    <t>METRO</t>
  </si>
  <si>
    <t>CABO MULTIPOLAR FLEXÍVEL, TIPO PP, # 3X4,0MM², CLASSE 0,6/1KV</t>
  </si>
  <si>
    <t>CABO MULTIPOLAR FLEXÍVEL, TIPO PP, # 3X6,0MM², CLASSE 0,6/1KV</t>
  </si>
  <si>
    <t>CABO MULTIPOLAR FLEXÍVEL, TIPO PP, # 4X4,0MM², CLASSE 0,6/1KV</t>
  </si>
  <si>
    <t>Cabo de Cobre Unipolar Flexível Isolado 0,6/1kV, # 10 mm2 na cor Preta, FAB. FICAP, PIRELLI ou SIMILAR</t>
  </si>
  <si>
    <t>metro</t>
  </si>
  <si>
    <t>Cabo de Cobre Unipolar Flexível Isolado 0,6/1kV, # 70 mm2 na cor Preta, FAB. FICAP, PIRELLI ou SIMILAR.</t>
  </si>
  <si>
    <r>
      <t xml:space="preserve">CABO UNIPOLAR DE COBRE, ISOLADO, FLEXÍVEL, 750V, # 2,5mm, </t>
    </r>
    <r>
      <rPr>
        <b/>
        <sz val="11"/>
        <rFont val="Calibri"/>
        <family val="2"/>
        <scheme val="minor"/>
      </rPr>
      <t>COR</t>
    </r>
    <r>
      <rPr>
        <sz val="11"/>
        <color theme="1"/>
        <rFont val="Calibri"/>
        <family val="2"/>
        <scheme val="minor"/>
      </rPr>
      <t xml:space="preserve"> </t>
    </r>
    <r>
      <rPr>
        <b/>
        <sz val="11"/>
        <rFont val="Calibri"/>
        <family val="2"/>
        <scheme val="minor"/>
      </rPr>
      <t>AZUL</t>
    </r>
    <r>
      <rPr>
        <sz val="11"/>
        <color theme="1"/>
        <rFont val="Calibri"/>
        <family val="2"/>
        <scheme val="minor"/>
      </rPr>
      <t xml:space="preserve"> – 100m</t>
    </r>
  </si>
  <si>
    <t>PEÇA</t>
  </si>
  <si>
    <r>
      <t xml:space="preserve">CABO UNIPOLAR DE COBRE, ISOLADO, FLEXÍVEL, 750V, # 2,5mm, </t>
    </r>
    <r>
      <rPr>
        <b/>
        <sz val="11"/>
        <rFont val="Calibri"/>
        <family val="2"/>
        <scheme val="minor"/>
      </rPr>
      <t>COR</t>
    </r>
    <r>
      <rPr>
        <sz val="11"/>
        <color theme="1"/>
        <rFont val="Calibri"/>
        <family val="2"/>
        <scheme val="minor"/>
      </rPr>
      <t xml:space="preserve"> </t>
    </r>
    <r>
      <rPr>
        <b/>
        <sz val="11"/>
        <rFont val="Calibri"/>
        <family val="2"/>
        <scheme val="minor"/>
      </rPr>
      <t>VERDE</t>
    </r>
    <r>
      <rPr>
        <sz val="11"/>
        <color theme="1"/>
        <rFont val="Calibri"/>
        <family val="2"/>
        <scheme val="minor"/>
      </rPr>
      <t xml:space="preserve"> – 100m</t>
    </r>
  </si>
  <si>
    <r>
      <t xml:space="preserve">CABO UNIPOLAR DE COBRE, ISOLADO, FLEXÍVEL, 750V, # 2,5mm, </t>
    </r>
    <r>
      <rPr>
        <b/>
        <sz val="11"/>
        <rFont val="Calibri"/>
        <family val="2"/>
        <scheme val="minor"/>
      </rPr>
      <t>COR</t>
    </r>
    <r>
      <rPr>
        <sz val="11"/>
        <color theme="1"/>
        <rFont val="Calibri"/>
        <family val="2"/>
        <scheme val="minor"/>
      </rPr>
      <t xml:space="preserve"> </t>
    </r>
    <r>
      <rPr>
        <b/>
        <sz val="11"/>
        <rFont val="Calibri"/>
        <family val="2"/>
        <scheme val="minor"/>
      </rPr>
      <t>VERMELHA</t>
    </r>
    <r>
      <rPr>
        <sz val="11"/>
        <color theme="1"/>
        <rFont val="Calibri"/>
        <family val="2"/>
        <scheme val="minor"/>
      </rPr>
      <t xml:space="preserve"> – 100m</t>
    </r>
  </si>
  <si>
    <r>
      <t xml:space="preserve">CABO UNIPOLAR DE COBRE, ISOLADO, FLEXÍVEL, 750V, # 2,5mm, </t>
    </r>
    <r>
      <rPr>
        <b/>
        <sz val="11"/>
        <rFont val="Calibri"/>
        <family val="2"/>
        <scheme val="minor"/>
      </rPr>
      <t>COR</t>
    </r>
    <r>
      <rPr>
        <sz val="11"/>
        <color theme="1"/>
        <rFont val="Calibri"/>
        <family val="2"/>
        <scheme val="minor"/>
      </rPr>
      <t xml:space="preserve"> </t>
    </r>
    <r>
      <rPr>
        <b/>
        <sz val="11"/>
        <rFont val="Calibri"/>
        <family val="2"/>
        <scheme val="minor"/>
      </rPr>
      <t>BRANCA</t>
    </r>
    <r>
      <rPr>
        <sz val="11"/>
        <color theme="1"/>
        <rFont val="Calibri"/>
        <family val="2"/>
        <scheme val="minor"/>
      </rPr>
      <t xml:space="preserve"> – 100m</t>
    </r>
  </si>
  <si>
    <r>
      <t xml:space="preserve">CABO UNIPOLAR DE COBRE, ISOLADO, FLEXÍVEL, 750V, # 2,5mm, </t>
    </r>
    <r>
      <rPr>
        <b/>
        <sz val="11"/>
        <rFont val="Calibri"/>
        <family val="2"/>
        <scheme val="minor"/>
      </rPr>
      <t>COR</t>
    </r>
    <r>
      <rPr>
        <sz val="11"/>
        <color theme="1"/>
        <rFont val="Calibri"/>
        <family val="2"/>
        <scheme val="minor"/>
      </rPr>
      <t xml:space="preserve"> </t>
    </r>
    <r>
      <rPr>
        <b/>
        <sz val="11"/>
        <rFont val="Calibri"/>
        <family val="2"/>
        <scheme val="minor"/>
      </rPr>
      <t>PRETA</t>
    </r>
    <r>
      <rPr>
        <sz val="11"/>
        <color theme="1"/>
        <rFont val="Calibri"/>
        <family val="2"/>
        <scheme val="minor"/>
      </rPr>
      <t xml:space="preserve"> – 100m</t>
    </r>
  </si>
  <si>
    <r>
      <t xml:space="preserve">CABO UNIPOLAR DE COBRE, ISOLADO, FLEXÍVEL, 750V, # 4,0mm, </t>
    </r>
    <r>
      <rPr>
        <b/>
        <sz val="11"/>
        <rFont val="Calibri"/>
        <family val="2"/>
        <scheme val="minor"/>
      </rPr>
      <t>COR</t>
    </r>
    <r>
      <rPr>
        <sz val="11"/>
        <color theme="1"/>
        <rFont val="Calibri"/>
        <family val="2"/>
        <scheme val="minor"/>
      </rPr>
      <t xml:space="preserve"> </t>
    </r>
    <r>
      <rPr>
        <b/>
        <sz val="11"/>
        <rFont val="Calibri"/>
        <family val="2"/>
        <scheme val="minor"/>
      </rPr>
      <t>VERMELHA</t>
    </r>
    <r>
      <rPr>
        <sz val="11"/>
        <color theme="1"/>
        <rFont val="Calibri"/>
        <family val="2"/>
        <scheme val="minor"/>
      </rPr>
      <t xml:space="preserve"> – 100m</t>
    </r>
  </si>
  <si>
    <r>
      <t xml:space="preserve">CABO UNIPOLAR DE COBRE, ISOLADO, FLEXÍVEL, 750V, # 4,0mm, </t>
    </r>
    <r>
      <rPr>
        <b/>
        <sz val="11"/>
        <rFont val="Calibri"/>
        <family val="2"/>
        <scheme val="minor"/>
      </rPr>
      <t>COR</t>
    </r>
    <r>
      <rPr>
        <sz val="11"/>
        <color theme="1"/>
        <rFont val="Calibri"/>
        <family val="2"/>
        <scheme val="minor"/>
      </rPr>
      <t xml:space="preserve"> </t>
    </r>
    <r>
      <rPr>
        <b/>
        <sz val="11"/>
        <rFont val="Calibri"/>
        <family val="2"/>
        <scheme val="minor"/>
      </rPr>
      <t>AZUL</t>
    </r>
    <r>
      <rPr>
        <sz val="11"/>
        <color theme="1"/>
        <rFont val="Calibri"/>
        <family val="2"/>
        <scheme val="minor"/>
      </rPr>
      <t xml:space="preserve"> – 100m</t>
    </r>
  </si>
  <si>
    <r>
      <t xml:space="preserve">CABO UNIPOLAR DE COBRE, ISOLADO, FLEXÍVEL, 750V, # 4,0mm, </t>
    </r>
    <r>
      <rPr>
        <b/>
        <sz val="11"/>
        <rFont val="Calibri"/>
        <family val="2"/>
        <scheme val="minor"/>
      </rPr>
      <t>COR</t>
    </r>
    <r>
      <rPr>
        <sz val="11"/>
        <color theme="1"/>
        <rFont val="Calibri"/>
        <family val="2"/>
        <scheme val="minor"/>
      </rPr>
      <t xml:space="preserve"> </t>
    </r>
    <r>
      <rPr>
        <b/>
        <sz val="11"/>
        <rFont val="Calibri"/>
        <family val="2"/>
        <scheme val="minor"/>
      </rPr>
      <t>VERDE</t>
    </r>
    <r>
      <rPr>
        <sz val="11"/>
        <color theme="1"/>
        <rFont val="Calibri"/>
        <family val="2"/>
        <scheme val="minor"/>
      </rPr>
      <t xml:space="preserve"> – 100m</t>
    </r>
  </si>
  <si>
    <r>
      <t xml:space="preserve">CABO UNIPOLAR DE COBRE, ISOLADO, FLEXÍVEL, 750V, # 4,0mm, </t>
    </r>
    <r>
      <rPr>
        <b/>
        <sz val="11"/>
        <rFont val="Calibri"/>
        <family val="2"/>
        <scheme val="minor"/>
      </rPr>
      <t>COR</t>
    </r>
    <r>
      <rPr>
        <sz val="11"/>
        <color theme="1"/>
        <rFont val="Calibri"/>
        <family val="2"/>
        <scheme val="minor"/>
      </rPr>
      <t xml:space="preserve"> </t>
    </r>
    <r>
      <rPr>
        <b/>
        <sz val="11"/>
        <rFont val="Calibri"/>
        <family val="2"/>
        <scheme val="minor"/>
      </rPr>
      <t>PRETA</t>
    </r>
    <r>
      <rPr>
        <sz val="11"/>
        <color theme="1"/>
        <rFont val="Calibri"/>
        <family val="2"/>
        <scheme val="minor"/>
      </rPr>
      <t xml:space="preserve"> – 100m</t>
    </r>
  </si>
  <si>
    <r>
      <t xml:space="preserve">CABO UNIPOLAR DE COBRE, ISOLADO, FLEXÍVEL, 750V, # 6,0mm, </t>
    </r>
    <r>
      <rPr>
        <b/>
        <sz val="11"/>
        <rFont val="Calibri"/>
        <family val="2"/>
        <scheme val="minor"/>
      </rPr>
      <t>COR</t>
    </r>
    <r>
      <rPr>
        <sz val="11"/>
        <color theme="1"/>
        <rFont val="Calibri"/>
        <family val="2"/>
        <scheme val="minor"/>
      </rPr>
      <t xml:space="preserve"> </t>
    </r>
    <r>
      <rPr>
        <b/>
        <sz val="11"/>
        <rFont val="Calibri"/>
        <family val="2"/>
        <scheme val="minor"/>
      </rPr>
      <t>VERDE</t>
    </r>
    <r>
      <rPr>
        <sz val="11"/>
        <color theme="1"/>
        <rFont val="Calibri"/>
        <family val="2"/>
        <scheme val="minor"/>
      </rPr>
      <t xml:space="preserve"> – 100m</t>
    </r>
  </si>
  <si>
    <r>
      <t xml:space="preserve">CABO UNIPOLAR DE COBRE, ISOLADO, FLEXÍVEL, 750V, # 6,0mm, </t>
    </r>
    <r>
      <rPr>
        <b/>
        <sz val="11"/>
        <rFont val="Calibri"/>
        <family val="2"/>
        <scheme val="minor"/>
      </rPr>
      <t>COR</t>
    </r>
    <r>
      <rPr>
        <sz val="11"/>
        <color theme="1"/>
        <rFont val="Calibri"/>
        <family val="2"/>
        <scheme val="minor"/>
      </rPr>
      <t xml:space="preserve"> </t>
    </r>
    <r>
      <rPr>
        <b/>
        <sz val="11"/>
        <rFont val="Calibri"/>
        <family val="2"/>
        <scheme val="minor"/>
      </rPr>
      <t>VERMELHA</t>
    </r>
    <r>
      <rPr>
        <sz val="11"/>
        <color theme="1"/>
        <rFont val="Calibri"/>
        <family val="2"/>
        <scheme val="minor"/>
      </rPr>
      <t xml:space="preserve"> – 100m</t>
    </r>
  </si>
  <si>
    <r>
      <t xml:space="preserve">CABO UNIPOLAR DE COBRE, ISOLADO, FLEXÍVEL, 750V, # 6,0mm, </t>
    </r>
    <r>
      <rPr>
        <b/>
        <sz val="11"/>
        <rFont val="Calibri"/>
        <family val="2"/>
        <scheme val="minor"/>
      </rPr>
      <t>COR</t>
    </r>
    <r>
      <rPr>
        <sz val="11"/>
        <color theme="1"/>
        <rFont val="Calibri"/>
        <family val="2"/>
        <scheme val="minor"/>
      </rPr>
      <t xml:space="preserve"> </t>
    </r>
    <r>
      <rPr>
        <b/>
        <sz val="11"/>
        <rFont val="Calibri"/>
        <family val="2"/>
        <scheme val="minor"/>
      </rPr>
      <t>AZUL</t>
    </r>
    <r>
      <rPr>
        <sz val="11"/>
        <color theme="1"/>
        <rFont val="Calibri"/>
        <family val="2"/>
        <scheme val="minor"/>
      </rPr>
      <t xml:space="preserve"> – 100m</t>
    </r>
  </si>
  <si>
    <r>
      <t xml:space="preserve">CABO UNIPOLAR DE COBRE, ISOLADO, FLEXÍVEL, 750V, # 6,0mm, </t>
    </r>
    <r>
      <rPr>
        <b/>
        <sz val="11"/>
        <rFont val="Calibri"/>
        <family val="2"/>
        <scheme val="minor"/>
      </rPr>
      <t>COR</t>
    </r>
    <r>
      <rPr>
        <sz val="11"/>
        <color theme="1"/>
        <rFont val="Calibri"/>
        <family val="2"/>
        <scheme val="minor"/>
      </rPr>
      <t xml:space="preserve"> PRETA – 100m</t>
    </r>
  </si>
  <si>
    <t>Terminal de compressão, 1 furo, # 10mm², FAB. INTELLI ou similar.</t>
  </si>
  <si>
    <t>Terminal de compressão, 1 furo, # 70mm², FAB. INTELLI ou similar.</t>
  </si>
  <si>
    <t>TERMINAL DE COMPRESSÃO PRÉ-ISOLADO, TIPO PINO, PARA CABO DE 2,5MM² (AZUL)</t>
  </si>
  <si>
    <t>TERMINAL DE COMPRESSÃO PRÉ-ISOLADO, TIPO PINO, PARA CABO DE 4-6MM² (AMARELO)</t>
  </si>
  <si>
    <t>TERMINAL DE COMPRESSÃO PRÉ-ISOLADO, TIPO OLHAL COM FURO 8, PARA CABO DE 2,5MM² (AZUL)</t>
  </si>
  <si>
    <t>TERMINAL DE COMPRESSÃO PRÉ-ISOLADO, TIPO OLHAL COM FURO 8, PARA CABO DE 4-6MM² (AMARELO)</t>
  </si>
  <si>
    <t xml:space="preserve">Disjuntor Tripolar Termomagnético , In=63A, Ik=3kA, Padrão DIN (Europeu), para fixação em trilho, Curva C, FAB. SIEMENS ou SCHNEIDER </t>
  </si>
  <si>
    <t>Disjuntor tripolar geral, EM CAIXA MOLDADA, Classe interruptiva 20 kA, capacidade nominal de 250 Ampères, FAB. SIEMENS ou SCHNEIDER</t>
  </si>
  <si>
    <t>DISJUNTOR TRIPOLAR TERMOMAGNÉTICO, CURVA C (AÇÃO RETARDADA) IN= 32A, FAB. SIEMENS OU SCHNEIDER, CLASSE INTERRUPTIVA (MÍNIMA) DE 3 KA,</t>
  </si>
  <si>
    <t>DISJUNTOR TRIPOLAR TERMOMAGNÉTICO, CURVA C (AÇÃO RETARDADA) IN= 80A, FAB. SIEMENS OU SCHNEIDER, CLASSE INTERRUPTIVA (MÍNIMA) DE 3 KA,</t>
  </si>
  <si>
    <t>DISJUNTOR MONOPOLAR TERMOMAGNÉTICO, CURVA C (AÇÃO RETARDADA) IN=20A, FAB. SIEMENS OU SCHNEIDER</t>
  </si>
  <si>
    <t>DISJUNTOR MONOPOLAR TERMOMAGNÉTICO, (AÇÃO RETARDADA), CLASSE INTERRUPTIVA (MÍNIMA) DE 3 KA, IN=25A, FAB. SIEMENS OU SCHNEIDER</t>
  </si>
  <si>
    <t>DISJUNTOR MONOPOLAR TERMOMAGNÉTICO, CLASSE INTERRUPTIVA (MÍNIMA) DE 3 KA, IN=40A, FAB. SIEMENS OU SCHNEIDER</t>
  </si>
  <si>
    <t>DISJUNTOR MONO DE 32A MERLIN GERIN CURVA C</t>
  </si>
  <si>
    <t>DISJUNTOR MONO 50A – MERLIN GERIN  CURVA C</t>
  </si>
  <si>
    <t>DISJUNTOR TRIFÁSICO  50A – MERLIN GERIN CURVA C</t>
  </si>
  <si>
    <t>DISJUNTOR TRIFASICO 80A MERLIN GERIN    CURVA C</t>
  </si>
  <si>
    <r>
      <rPr>
        <sz val="11"/>
        <color rgb="FF000000"/>
        <rFont val="Calibri"/>
        <family val="2"/>
      </rPr>
      <t xml:space="preserve">Transformador de Corrente tipo, RTC=400/5A, </t>
    </r>
    <r>
      <rPr>
        <b/>
        <sz val="11"/>
        <color rgb="FF000000"/>
        <rFont val="Calibri"/>
        <family val="2"/>
      </rPr>
      <t>FAB. SIEMENS OU SIMILAR.</t>
    </r>
  </si>
  <si>
    <t>QUADRO METÁLICO DE SOBREPOR FAB. CEMAR, MOD. QDSTG II - DIN, REF. 904462 (CAPACIDADE PARA 24 DISJUNTORES DIN )</t>
  </si>
  <si>
    <r>
      <rPr>
        <sz val="11"/>
        <color rgb="FF000000"/>
        <rFont val="Calibri"/>
        <family val="2"/>
      </rPr>
      <t xml:space="preserve">Canaleta em alumínio linha STANDARD, STD 25, Duplo 25mm tipo C, Cor BEGE, dimensões: 73mm x 25mm x 3.000mm, </t>
    </r>
    <r>
      <rPr>
        <b/>
        <sz val="11"/>
        <color rgb="FF000000"/>
        <rFont val="Calibri"/>
        <family val="2"/>
      </rPr>
      <t xml:space="preserve">REF. DT12220.00, FAB. DUTOTEC. </t>
    </r>
  </si>
  <si>
    <r>
      <t xml:space="preserve">Tampa de Alumínio de encaixe, linha STANDARD, Plana Ranhurada, Cor BEGE, dimensões: 73mm x 3.000mm, </t>
    </r>
    <r>
      <rPr>
        <b/>
        <sz val="11"/>
        <color theme="1"/>
        <rFont val="Calibri"/>
        <family val="2"/>
        <scheme val="minor"/>
      </rPr>
      <t>REF. DT 15020.00, FAB. DUTOTEC.</t>
    </r>
  </si>
  <si>
    <r>
      <rPr>
        <sz val="11"/>
        <color rgb="FF000000"/>
        <rFont val="Calibri"/>
        <family val="2"/>
      </rPr>
      <t xml:space="preserve">Bloco de Tomada 2P+T, 10A, compatível com sistema DUTOTEC, de sobrepor (encaixe), </t>
    </r>
    <r>
      <rPr>
        <b/>
        <sz val="11"/>
        <color rgb="FF000000"/>
        <rFont val="Calibri"/>
        <family val="2"/>
      </rPr>
      <t>Modelo PIAL PLUS, FAB. LEGRAND.</t>
    </r>
  </si>
  <si>
    <r>
      <rPr>
        <sz val="11"/>
        <color rgb="FF000000"/>
        <rFont val="Calibri"/>
        <family val="2"/>
      </rPr>
      <t xml:space="preserve">Bloco de Tomada 2P+T, 20A, compatível com sistema DUTOTEC, de sobrepor (encaixe), </t>
    </r>
    <r>
      <rPr>
        <b/>
        <sz val="11"/>
        <color rgb="FF000000"/>
        <rFont val="Calibri"/>
        <family val="2"/>
      </rPr>
      <t>Modelo PIAL PLUS, FAB. LEGRAND.</t>
    </r>
  </si>
  <si>
    <t>INTERRUPTOR  SIMPLES 1 SEÇÃO C/ESPELHO PIAL PLUS</t>
  </si>
  <si>
    <t>INTERRUPTOR  SIMPLES 2 SEÇÃO C/ESPELHO PIAL PLUS</t>
  </si>
  <si>
    <t>INTERRUPTOR  SIMPLES 3 SEÇÕES  C/ESPELHO PIAL PLUS</t>
  </si>
  <si>
    <r>
      <t xml:space="preserve">Porta equipamento com 3 Blocos, de encaixe, COR BEGE, compatível com sistema DUTOTEC, de sobrepor (encaixe), Para linha STANDARD, que recebe blocoa de tomadas da LEGRAND (PIAL PLUS), </t>
    </r>
    <r>
      <rPr>
        <b/>
        <sz val="11"/>
        <color rgb="FF000000"/>
        <rFont val="Calibri"/>
        <family val="2"/>
      </rPr>
      <t>REF. DT 64420.00, FAB. DUTOTEC.</t>
    </r>
  </si>
  <si>
    <t>LÂMPADA  250W  - OVÓIDE  VAPOR SÓDIO-RELFETOR - E-40</t>
  </si>
  <si>
    <t>LÂMPADA  125 W   – OVÓIDE   REFLETOR  JARDIM (vapor metalico)</t>
  </si>
  <si>
    <t xml:space="preserve">LÂMPADA - BULBO LED  BRANCO FRIO DE 9W </t>
  </si>
  <si>
    <t>Lâmpada Halógena Par30 50/75W 220V Branca E27</t>
  </si>
  <si>
    <t>RELE FOTOCÉLULA 1000 W, 220v SEM   BASE para iluminação postes</t>
  </si>
  <si>
    <t>BASE PARA RELE FOTOCÉLULA DE 1000W para iluminação postes</t>
  </si>
  <si>
    <t xml:space="preserve">RABICHO  TIPO SOQUETE  G13 P/LÂMPADA FLUORESCENTE de 32W </t>
  </si>
  <si>
    <t xml:space="preserve">REATOR PARA  LÂMPADA FLUORESCENTE, 2x32W </t>
  </si>
  <si>
    <t>LUMINÁRIAS DE EMERGÊNCIA  COM 30 LEDS, 55 a 100 lumens, autonomia mínima de 3h a 6h. acompanha: Parafusos, buchas e manual do usuário, Chave seletora que regula a intensidade da iluminação, Botão de teste que permite verificar o funcionamento. Cor: branca, Tensão: 127-220v (bivolt automático), Dimensões do produto: 16,0 x 4,5 cm (comp x larg)</t>
  </si>
  <si>
    <t>LÂMPADA LED 20W VOLTAGEM AC85-235V 50-60 Hz, tubular. Temperatura de Cor 5.000 K (Branco frio) Fator de Potência &gt;0,92, frequência 50 a 60 Hz, difusor em policarbonato., Grau de Proteção IP 20, ângulo de abertura de 120 graus, medidas 125x95x180mm, peso 0,3 Kg, Fixação em soquete.</t>
  </si>
  <si>
    <t>LÂMPADA STROBO SINALIZADOR VISUAL, topo de prédio, 800W, 24V, lente/strobo cor vermelha</t>
  </si>
  <si>
    <t>Luminária Pública de LED, 150 Watts, tipo pétala para braço de poste, Grau de Proteção IP67, Tensão de uso 85-260 Vac, Luz Branca Frio 6500K, Lúmens 120lm, vida útil acima de 25.000 horas, para uso externo.</t>
  </si>
  <si>
    <t>-</t>
  </si>
  <si>
    <t>Luminária Dupla de teto de sobrepor, para duas lâmpadas tubulares T8 de LED de 18Watts, aletas parabólicas em aluminio anodizado de alto brilho, com corpo refletor em alto brilho (aluminio anodizado), Cor Branca, Dimensões: 120cm X 22,5cm.</t>
  </si>
  <si>
    <t>Tapete isolante elétrico, classe 2 (10 à 20kv) 3,5mm, para uso em subestação, cor preta, faixa de temperatura de -40°c à 70°c, fornecido com laudo de isolação elétrica conforme NR 10 e NBR 14 039 (tensão aplicada e rigidez dielétrica a cada metro do tapete), preferencialmente fornecido em rolos com dimensões de 10mx1m.</t>
  </si>
  <si>
    <t>m2</t>
  </si>
  <si>
    <t xml:space="preserve">CHAVE BÓIA ELÉTRICA 15 A PARA RESERVATÓRIO </t>
  </si>
  <si>
    <r>
      <t xml:space="preserve">Eletrodo de Nível tipo Pêndulo para controle de Nível, Modelo EPA-01, Tensão no eletrodo 10 a 30 Vac, corrente máxima de 30mA, Temperatura máxima de 65ºC, Haste em aço inox com revestimento em ABS, </t>
    </r>
    <r>
      <rPr>
        <b/>
        <sz val="11"/>
        <color theme="1"/>
        <rFont val="Calibri"/>
        <family val="2"/>
        <scheme val="minor"/>
      </rPr>
      <t>Fabricante ALTRONIC ou similar</t>
    </r>
  </si>
  <si>
    <t>ELETRODUTO PVC RÍGIDO 1" X 3.000MM, FAB. TIGRE OU AMANCO (INFRAESTRUTURA DE DISTRIBUIÇÃO - ENTREFORRO E DESCIDAS)</t>
  </si>
  <si>
    <t>CURVA PVC RÍGIDO 1" ROSCÁVEL, FAB. TIGRE OU AMANCO (INFRAESTRUTURA DE DISTRIBUIÇÃO - ENTREFORRO E DESCIDAS)</t>
  </si>
  <si>
    <t>LUVA PVC RÍGIDO ROSCÁVEL, # 1", FAB. TIGRE OU AMANCO (INFRAESTRUTURA DE DISTRIBUIÇÃO - ENTREFORRO E DESCIDAS)</t>
  </si>
  <si>
    <t>BUCHA DE ALUMÍNIO 1", (INFRAESTRUTURA DE DISTRIBUIÇÃO - ENTREFORRO E DESCIDAS)</t>
  </si>
  <si>
    <t>ARRUELA DE ALUMÍNIO 1", (INFRAESTRUTURA DE DISTRIBUIÇÃO - ENTREFORRO E DESCIDAS)</t>
  </si>
  <si>
    <t>ABRAÇADEIRA TIPO D, 1", EM FERRO GALVANIZADO E COM PARAFUSO E PORCA OU FECHO (INFRAESTRUTURA DE DISTRIBUIÇÃO - ENTREFORRO E DESCIDAS)</t>
  </si>
  <si>
    <t>CJ</t>
  </si>
  <si>
    <t>BUCHA DE NYLON S8 COM PARAFUSO GALVANIZADO COM CABEÇA ESTRELA</t>
  </si>
  <si>
    <t>VERGALHÃO DE ROSCA TOTAL 1/4" X 2.000MM</t>
  </si>
  <si>
    <t>ARRUELA LISA PARA FURO 1/4" latão</t>
  </si>
  <si>
    <t>PORCA SEXTAVADA DE 1/4" inox</t>
  </si>
  <si>
    <t>Contatores Schneider LC1D1156M7 (220V) ou equivalente</t>
  </si>
  <si>
    <t>und</t>
  </si>
  <si>
    <t>Contatores Schneider LC1D40AM7 (220V) ou equivalente</t>
  </si>
  <si>
    <t>Contatores Schneider LC1D09M7 (220V) ou equivalente</t>
  </si>
  <si>
    <t>Relé de Sobrecarga LRD 2,5-4,0A Schneider ou equivalente (compatível com item 92)</t>
  </si>
  <si>
    <t>Contatores WEG CWM9 10E (110 V), Schneider LC1D09F7 ou equivalente</t>
  </si>
  <si>
    <t xml:space="preserve">Tubos de cobre de 1/4 polegada </t>
  </si>
  <si>
    <t>kg</t>
  </si>
  <si>
    <t xml:space="preserve">Tubos de cobre de 1/2 polegada </t>
  </si>
  <si>
    <t xml:space="preserve">Tubos de cobre de 5/8 polegada </t>
  </si>
  <si>
    <t xml:space="preserve">Tubos de cobre de 3/8 polegada </t>
  </si>
  <si>
    <t xml:space="preserve">Tubos de cobre de 7/8 polegada </t>
  </si>
  <si>
    <t>Tubo elastomérico esponjoso 1/4 blindado preto</t>
  </si>
  <si>
    <t>Tubo elastomérico esponjoso 1/2 blindado preto</t>
  </si>
  <si>
    <t>Tubo elastomérico esponjoso 5/8 blindado preto</t>
  </si>
  <si>
    <t>Tubo elastomérico esponjoso 3/8 blindado preto</t>
  </si>
  <si>
    <t>Tubo elastomérico esponjoso 7/8 blindado preto</t>
  </si>
  <si>
    <t xml:space="preserve">Fita PVC de acabamento, branca, p/ ar-condicionado (rolos de 10 metros) </t>
  </si>
  <si>
    <t>rolo</t>
  </si>
  <si>
    <t>VALOR TOTAL (R$)</t>
  </si>
  <si>
    <t>preço unitário</t>
  </si>
  <si>
    <t>Valor total</t>
  </si>
  <si>
    <t>TOTAL</t>
  </si>
  <si>
    <t>Recife/PE, ____/______/______.</t>
  </si>
  <si>
    <t xml:space="preserve"> ....................................................................................... </t>
  </si>
  <si>
    <t xml:space="preserve">(NOME DA LICITANTE) </t>
  </si>
  <si>
    <t>(nome do representante legal da licitante)</t>
  </si>
  <si>
    <t xml:space="preserve"> (n.º da Carteira de Identidade e do CPF do representante)”</t>
  </si>
  <si>
    <t>TIMBRE DA EMPRESA</t>
  </si>
  <si>
    <t>GRUPO</t>
  </si>
  <si>
    <t>GRUPO 1</t>
  </si>
  <si>
    <t>GRUPO 2</t>
  </si>
  <si>
    <t>GRUPO 3</t>
  </si>
  <si>
    <t>GRUPO 4</t>
  </si>
  <si>
    <t>GRUPO 5</t>
  </si>
  <si>
    <t>GRUPO 6</t>
  </si>
  <si>
    <t>GRUPO 7</t>
  </si>
  <si>
    <t>GRUPO 8</t>
  </si>
  <si>
    <t>GRUPO 9</t>
  </si>
  <si>
    <t>GRUPO 10</t>
  </si>
  <si>
    <t>GRUPO 11</t>
  </si>
  <si>
    <t>GRUPO 12</t>
  </si>
  <si>
    <t>GRUPO 13</t>
  </si>
  <si>
    <t>GRUPO 14</t>
  </si>
  <si>
    <t>Item não agrupado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</si>
</sst>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9"/>
      <name val="Lato"/>
      <family val="2"/>
    </font>
    <font>
      <u/>
      <sz val="11"/>
      <name val="Calibri"/>
      <family val="2"/>
      <scheme val="minor"/>
    </font>
    <font>
      <sz val="11"/>
      <name val="Calibri"/>
      <family val="2"/>
      <scheme val="minor"/>
    </font>
    <font>
      <b/>
      <sz val="11"/>
      <name val="Calibri"/>
      <family val="2"/>
      <scheme val="minor"/>
    </font>
    <font>
      <sz val="11"/>
      <color indexed="8"/>
      <name val="Calibri"/>
      <family val="2"/>
      <scheme val="minor"/>
    </font>
    <font>
      <sz val="11"/>
      <color rgb="FF000000"/>
      <name val="Calibri"/>
      <family val="2"/>
    </font>
    <font>
      <b/>
      <sz val="11"/>
      <color rgb="FF000000"/>
      <name val="Calibri"/>
      <family val="2"/>
    </font>
    <font>
      <sz val="11"/>
      <color rgb="FF000000"/>
      <name val="Calibri"/>
      <family val="2"/>
      <scheme val="minor"/>
    </font>
    <font>
      <b/>
      <sz val="12"/>
      <color theme="1"/>
      <name val="Calibri"/>
      <family val="2"/>
      <scheme val="minor"/>
    </font>
    <font>
      <b/>
      <sz val="11"/>
      <color rgb="FF000000"/>
      <name val="Calibri"/>
      <family val="2"/>
      <scheme val="minor"/>
    </font>
    <font>
      <b/>
      <sz val="12"/>
      <color rgb="FF000000"/>
      <name val="Calibri"/>
      <family val="2"/>
      <scheme val="minor"/>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AEAAA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rgb="FFEDEEEB"/>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9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3" fillId="0" borderId="0" xfId="0" applyFont="1" applyAlignment="1">
      <alignment horizontal="left" vertical="center" wrapText="1" indent="2"/>
    </xf>
    <xf numFmtId="0" fontId="4" fillId="0" borderId="2" xfId="1" applyFont="1" applyBorder="1" applyAlignment="1">
      <alignment horizontal="left" vertical="center" wrapText="1" indent="2"/>
    </xf>
    <xf numFmtId="0" fontId="0" fillId="0" borderId="0" xfId="0" applyAlignment="1">
      <alignment horizontal="right" vertical="center"/>
    </xf>
    <xf numFmtId="0" fontId="2" fillId="0" borderId="0" xfId="1" applyAlignment="1">
      <alignment horizontal="left" vertical="center"/>
    </xf>
    <xf numFmtId="0" fontId="0" fillId="0" borderId="1" xfId="0" applyBorder="1" applyAlignment="1">
      <alignment vertical="center" wrapText="1"/>
    </xf>
    <xf numFmtId="0" fontId="4" fillId="0" borderId="0" xfId="1" applyFont="1" applyBorder="1" applyAlignment="1">
      <alignment horizontal="left" vertical="center" wrapText="1" indent="2"/>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4" fontId="0" fillId="0" borderId="1" xfId="0" applyNumberFormat="1" applyBorder="1" applyAlignment="1">
      <alignment vertical="center" wrapText="1"/>
    </xf>
    <xf numFmtId="0" fontId="5" fillId="0" borderId="0" xfId="0" applyFont="1" applyAlignment="1">
      <alignment horizontal="left" vertical="center" wrapText="1" indent="2"/>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center" wrapText="1"/>
    </xf>
    <xf numFmtId="0" fontId="0" fillId="0" borderId="1" xfId="0" applyBorder="1" applyAlignment="1">
      <alignment vertical="center" wrapText="1" readingOrder="1"/>
    </xf>
    <xf numFmtId="3" fontId="0" fillId="0" borderId="1" xfId="0" applyNumberFormat="1" applyBorder="1" applyAlignment="1">
      <alignment horizontal="center" vertical="center"/>
    </xf>
    <xf numFmtId="0" fontId="8" fillId="0" borderId="1" xfId="0" applyFont="1" applyBorder="1" applyAlignment="1">
      <alignment vertical="center" wrapText="1"/>
    </xf>
    <xf numFmtId="0" fontId="10" fillId="0" borderId="1" xfId="0" applyFont="1" applyBorder="1" applyAlignment="1">
      <alignment wrapText="1"/>
    </xf>
    <xf numFmtId="0" fontId="1" fillId="2" borderId="4" xfId="0" applyFont="1" applyFill="1" applyBorder="1" applyAlignment="1">
      <alignment horizontal="center" vertical="center" wrapText="1"/>
    </xf>
    <xf numFmtId="4" fontId="10"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0" fillId="0" borderId="0" xfId="0" applyAlignment="1">
      <alignment vertical="center" wrapText="1"/>
    </xf>
    <xf numFmtId="0" fontId="0" fillId="0" borderId="11" xfId="0" applyBorder="1" applyAlignment="1">
      <alignment horizontal="center" vertical="center"/>
    </xf>
    <xf numFmtId="0" fontId="0" fillId="0" borderId="11" xfId="0" applyBorder="1" applyAlignment="1">
      <alignment vertical="center"/>
    </xf>
    <xf numFmtId="0" fontId="0" fillId="0" borderId="11" xfId="0" applyBorder="1" applyAlignment="1">
      <alignment vertical="center" wrapText="1"/>
    </xf>
    <xf numFmtId="0" fontId="10" fillId="0" borderId="0" xfId="0" applyFont="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readingOrder="1"/>
    </xf>
    <xf numFmtId="4" fontId="10" fillId="0" borderId="1" xfId="0" applyNumberFormat="1" applyFont="1" applyBorder="1" applyAlignment="1">
      <alignment horizontal="center" vertical="center"/>
    </xf>
    <xf numFmtId="0" fontId="10" fillId="0" borderId="1" xfId="0" applyFont="1" applyBorder="1" applyAlignment="1">
      <alignment vertical="top" wrapText="1"/>
    </xf>
    <xf numFmtId="4" fontId="10" fillId="0" borderId="12" xfId="0" applyNumberFormat="1" applyFont="1" applyBorder="1" applyAlignment="1">
      <alignment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center" vertical="center"/>
    </xf>
    <xf numFmtId="0" fontId="10" fillId="0" borderId="1" xfId="0" applyFont="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horizontal="center" vertical="center" wrapText="1"/>
    </xf>
    <xf numFmtId="0" fontId="0" fillId="4" borderId="0" xfId="0" applyFill="1" applyAlignment="1">
      <alignment vertical="center"/>
    </xf>
    <xf numFmtId="0" fontId="0" fillId="4" borderId="11" xfId="0" applyFill="1" applyBorder="1" applyAlignment="1">
      <alignment horizontal="center" vertical="center"/>
    </xf>
    <xf numFmtId="0" fontId="0" fillId="4" borderId="11" xfId="0" applyFill="1" applyBorder="1" applyAlignment="1">
      <alignment vertical="center"/>
    </xf>
    <xf numFmtId="0" fontId="0" fillId="4" borderId="0" xfId="0" applyFill="1" applyAlignment="1">
      <alignment horizontal="center" vertical="center"/>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vertical="center"/>
    </xf>
    <xf numFmtId="0" fontId="10" fillId="4" borderId="1" xfId="0" applyFont="1" applyFill="1" applyBorder="1" applyAlignment="1">
      <alignment wrapText="1"/>
    </xf>
    <xf numFmtId="0" fontId="0" fillId="4" borderId="1" xfId="0" applyFill="1" applyBorder="1"/>
    <xf numFmtId="0" fontId="10" fillId="4" borderId="1" xfId="0" applyFont="1" applyFill="1" applyBorder="1" applyAlignment="1">
      <alignment vertical="center" wrapText="1"/>
    </xf>
    <xf numFmtId="0" fontId="10" fillId="4" borderId="1" xfId="0" applyFont="1" applyFill="1" applyBorder="1" applyAlignment="1">
      <alignment horizontal="center" vertical="center"/>
    </xf>
    <xf numFmtId="0" fontId="10" fillId="4" borderId="0" xfId="0" applyFont="1" applyFill="1" applyAlignment="1">
      <alignment vertical="center"/>
    </xf>
    <xf numFmtId="0" fontId="1" fillId="4" borderId="4" xfId="0" applyFont="1" applyFill="1" applyBorder="1" applyAlignment="1">
      <alignment vertical="center" wrapText="1"/>
    </xf>
    <xf numFmtId="3" fontId="0" fillId="4" borderId="1" xfId="0" applyNumberFormat="1" applyFill="1" applyBorder="1" applyAlignment="1">
      <alignment horizontal="center" vertical="center"/>
    </xf>
    <xf numFmtId="3" fontId="10"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3" fontId="10" fillId="4" borderId="12" xfId="0" applyNumberFormat="1" applyFont="1" applyFill="1" applyBorder="1" applyAlignment="1">
      <alignment horizontal="center" vertical="center"/>
    </xf>
    <xf numFmtId="44" fontId="0" fillId="0" borderId="11" xfId="0" applyNumberFormat="1" applyBorder="1" applyAlignment="1">
      <alignment vertical="center"/>
    </xf>
    <xf numFmtId="44" fontId="11" fillId="4" borderId="11" xfId="0" applyNumberFormat="1" applyFont="1" applyFill="1" applyBorder="1" applyAlignment="1">
      <alignment vertical="center"/>
    </xf>
    <xf numFmtId="44" fontId="10" fillId="0" borderId="11" xfId="0" applyNumberFormat="1" applyFont="1" applyBorder="1" applyAlignment="1">
      <alignment vertical="center"/>
    </xf>
    <xf numFmtId="44" fontId="0" fillId="4" borderId="11" xfId="0" applyNumberFormat="1" applyFill="1" applyBorder="1" applyAlignment="1">
      <alignment vertical="center"/>
    </xf>
    <xf numFmtId="44" fontId="10" fillId="4" borderId="11" xfId="0" applyNumberFormat="1" applyFont="1" applyFill="1" applyBorder="1" applyAlignment="1">
      <alignment vertical="center"/>
    </xf>
    <xf numFmtId="0" fontId="1" fillId="2" borderId="14"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0" borderId="12" xfId="0" applyNumberFormat="1" applyFont="1" applyBorder="1" applyAlignment="1">
      <alignment horizontal="center" vertical="center"/>
    </xf>
    <xf numFmtId="0" fontId="11" fillId="0" borderId="0" xfId="0" applyFont="1" applyAlignment="1">
      <alignment horizontal="center" vertical="center"/>
    </xf>
    <xf numFmtId="0" fontId="11" fillId="2" borderId="3" xfId="0" applyFont="1" applyFill="1" applyBorder="1" applyAlignment="1">
      <alignment horizontal="center" vertical="center" wrapText="1"/>
    </xf>
    <xf numFmtId="0" fontId="11" fillId="0" borderId="8" xfId="0" applyFont="1" applyBorder="1" applyAlignment="1">
      <alignment horizontal="center" vertical="center"/>
    </xf>
    <xf numFmtId="0" fontId="11" fillId="4" borderId="8" xfId="0" applyFont="1" applyFill="1" applyBorder="1" applyAlignment="1">
      <alignment horizontal="center" vertical="center"/>
    </xf>
    <xf numFmtId="0" fontId="13" fillId="0" borderId="8" xfId="0" applyFont="1" applyBorder="1" applyAlignment="1">
      <alignment horizontal="center" vertical="center"/>
    </xf>
    <xf numFmtId="0" fontId="13" fillId="4" borderId="8" xfId="0" applyFont="1" applyFill="1" applyBorder="1" applyAlignment="1">
      <alignment horizontal="center" vertical="center"/>
    </xf>
    <xf numFmtId="0" fontId="11" fillId="4" borderId="0" xfId="0" applyFont="1" applyFill="1" applyAlignment="1">
      <alignment horizontal="center" vertical="center"/>
    </xf>
    <xf numFmtId="0" fontId="11" fillId="4" borderId="11" xfId="0" applyFont="1" applyFill="1" applyBorder="1" applyAlignment="1">
      <alignment horizontal="center" vertical="center"/>
    </xf>
    <xf numFmtId="0" fontId="11" fillId="0" borderId="11" xfId="0" applyFont="1" applyBorder="1" applyAlignment="1">
      <alignment horizontal="center" vertical="center"/>
    </xf>
    <xf numFmtId="0" fontId="10" fillId="0" borderId="0" xfId="0" applyFont="1" applyAlignment="1">
      <alignment horizontal="center" vertical="center"/>
    </xf>
    <xf numFmtId="44" fontId="12" fillId="4" borderId="11" xfId="0" applyNumberFormat="1" applyFont="1" applyFill="1" applyBorder="1" applyAlignment="1">
      <alignment vertical="center"/>
    </xf>
    <xf numFmtId="0" fontId="14" fillId="0" borderId="0" xfId="0" applyFont="1" applyAlignment="1">
      <alignment horizontal="center" vertical="center"/>
    </xf>
    <xf numFmtId="4" fontId="1" fillId="0" borderId="0" xfId="0" applyNumberFormat="1" applyFont="1" applyAlignment="1">
      <alignment vertical="center"/>
    </xf>
    <xf numFmtId="4" fontId="1" fillId="2" borderId="5" xfId="0" applyNumberFormat="1" applyFont="1" applyFill="1" applyBorder="1" applyAlignment="1">
      <alignment horizontal="center" vertical="center" wrapText="1"/>
    </xf>
    <xf numFmtId="4" fontId="1" fillId="3" borderId="9"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4" fontId="12" fillId="3" borderId="9" xfId="0" applyNumberFormat="1" applyFont="1" applyFill="1" applyBorder="1" applyAlignment="1">
      <alignment horizontal="center" vertical="center"/>
    </xf>
    <xf numFmtId="4" fontId="12" fillId="4" borderId="9" xfId="0" applyNumberFormat="1" applyFont="1" applyFill="1" applyBorder="1" applyAlignment="1">
      <alignment horizontal="center" vertical="center"/>
    </xf>
    <xf numFmtId="4" fontId="1" fillId="4" borderId="0" xfId="0" applyNumberFormat="1" applyFont="1" applyFill="1" applyAlignment="1">
      <alignment horizontal="center" vertical="center"/>
    </xf>
    <xf numFmtId="4" fontId="1" fillId="4" borderId="10" xfId="0" applyNumberFormat="1" applyFont="1" applyFill="1" applyBorder="1" applyAlignment="1">
      <alignment horizontal="center" vertical="center"/>
    </xf>
    <xf numFmtId="4" fontId="1" fillId="0" borderId="0" xfId="0" applyNumberFormat="1" applyFont="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cellXfs>
  <cellStyles count="3">
    <cellStyle name="Hiperlink" xfId="1" builtinId="8"/>
    <cellStyle name="Hyperlink" xfId="2" xr:uid="{00000000-000B-0000-0000-000008000000}"/>
    <cellStyle name="Normal" xfId="0" builtinId="0"/>
  </cellStyles>
  <dxfs count="0"/>
  <tableStyles count="0" defaultTableStyle="TableStyleMedium2" defaultPivotStyle="PivotStyleLight16"/>
  <colors>
    <mruColors>
      <color rgb="FF05D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518160</xdr:colOff>
          <xdr:row>3</xdr:row>
          <xdr:rowOff>45720</xdr:rowOff>
        </xdr:from>
        <xdr:to>
          <xdr:col>13</xdr:col>
          <xdr:colOff>99060</xdr:colOff>
          <xdr:row>50</xdr:row>
          <xdr:rowOff>22860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E767A-CD2E-467E-B5DC-B35D74B52C14}">
  <dimension ref="B1:M57"/>
  <sheetViews>
    <sheetView zoomScaleNormal="100" workbookViewId="0">
      <selection activeCell="O7" sqref="O7"/>
    </sheetView>
  </sheetViews>
  <sheetFormatPr defaultRowHeight="14.4" x14ac:dyDescent="0.3"/>
  <sheetData>
    <row r="1" spans="2:13" x14ac:dyDescent="0.3">
      <c r="B1" s="90" t="s">
        <v>131</v>
      </c>
      <c r="C1" s="90"/>
      <c r="D1" s="90"/>
      <c r="E1" s="90"/>
      <c r="F1" s="90"/>
      <c r="G1" s="90"/>
      <c r="H1" s="90"/>
      <c r="I1" s="90"/>
      <c r="J1" s="90"/>
      <c r="K1" s="90"/>
      <c r="L1" s="90"/>
      <c r="M1" s="90"/>
    </row>
    <row r="2" spans="2:13" x14ac:dyDescent="0.3">
      <c r="B2" s="90"/>
      <c r="C2" s="90"/>
      <c r="D2" s="90"/>
      <c r="E2" s="90"/>
      <c r="F2" s="90"/>
      <c r="G2" s="90"/>
      <c r="H2" s="90"/>
      <c r="I2" s="90"/>
      <c r="J2" s="90"/>
      <c r="K2" s="90"/>
      <c r="L2" s="90"/>
      <c r="M2" s="90"/>
    </row>
    <row r="3" spans="2:13" x14ac:dyDescent="0.3">
      <c r="B3" s="90"/>
      <c r="C3" s="90"/>
      <c r="D3" s="90"/>
      <c r="E3" s="90"/>
      <c r="F3" s="90"/>
      <c r="G3" s="90"/>
      <c r="H3" s="90"/>
      <c r="I3" s="90"/>
      <c r="J3" s="90"/>
      <c r="K3" s="90"/>
      <c r="L3" s="90"/>
      <c r="M3" s="90"/>
    </row>
    <row r="52" spans="3:6" x14ac:dyDescent="0.3">
      <c r="C52" s="80"/>
      <c r="F52" s="80" t="s">
        <v>126</v>
      </c>
    </row>
    <row r="53" spans="3:6" x14ac:dyDescent="0.3">
      <c r="C53" s="80"/>
      <c r="F53" s="80"/>
    </row>
    <row r="54" spans="3:6" x14ac:dyDescent="0.3">
      <c r="C54" s="80"/>
      <c r="F54" s="80" t="s">
        <v>127</v>
      </c>
    </row>
    <row r="55" spans="3:6" x14ac:dyDescent="0.3">
      <c r="C55" s="80"/>
      <c r="F55" s="80" t="s">
        <v>128</v>
      </c>
    </row>
    <row r="56" spans="3:6" x14ac:dyDescent="0.3">
      <c r="F56" s="80" t="s">
        <v>129</v>
      </c>
    </row>
    <row r="57" spans="3:6" x14ac:dyDescent="0.3">
      <c r="F57" s="80" t="s">
        <v>130</v>
      </c>
    </row>
  </sheetData>
  <mergeCells count="1">
    <mergeCell ref="B1:M3"/>
  </mergeCells>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Document.12" shapeId="1026" r:id="rId4">
          <objectPr defaultSize="0" r:id="rId5">
            <anchor moveWithCells="1">
              <from>
                <xdr:col>0</xdr:col>
                <xdr:colOff>518160</xdr:colOff>
                <xdr:row>3</xdr:row>
                <xdr:rowOff>45720</xdr:rowOff>
              </from>
              <to>
                <xdr:col>13</xdr:col>
                <xdr:colOff>99060</xdr:colOff>
                <xdr:row>50</xdr:row>
                <xdr:rowOff>22860</xdr:rowOff>
              </to>
            </anchor>
          </objectPr>
        </oleObject>
      </mc:Choice>
      <mc:Fallback>
        <oleObject progId="Word.Document.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8772-72C7-499B-99A8-8B3E3FE0322E}">
  <dimension ref="A1:I158"/>
  <sheetViews>
    <sheetView tabSelected="1" workbookViewId="0">
      <pane xSplit="2" ySplit="3" topLeftCell="C4" activePane="bottomRight" state="frozen"/>
      <selection pane="topRight"/>
      <selection pane="bottomLeft"/>
      <selection pane="bottomRight" activeCell="H63" sqref="H63"/>
    </sheetView>
  </sheetViews>
  <sheetFormatPr defaultColWidth="9.109375" defaultRowHeight="15.6" x14ac:dyDescent="0.3"/>
  <cols>
    <col min="1" max="1" width="6.88671875" style="1" customWidth="1"/>
    <col min="2" max="2" width="4.88671875" style="69" customWidth="1"/>
    <col min="3" max="3" width="93.5546875" style="3" customWidth="1"/>
    <col min="4" max="4" width="9.88671875" style="3" customWidth="1"/>
    <col min="5" max="6" width="7.88671875" style="1" customWidth="1"/>
    <col min="7" max="7" width="7.6640625" style="1" customWidth="1"/>
    <col min="8" max="8" width="17.88671875" style="89" bestFit="1" customWidth="1"/>
    <col min="9" max="9" width="14.33203125" style="3" customWidth="1"/>
    <col min="10" max="16384" width="9.109375" style="3"/>
  </cols>
  <sheetData>
    <row r="1" spans="1:9" ht="38.25" customHeight="1" x14ac:dyDescent="0.3">
      <c r="A1" s="90" t="s">
        <v>131</v>
      </c>
      <c r="B1" s="90"/>
      <c r="C1" s="90"/>
      <c r="D1" s="90"/>
      <c r="E1" s="90"/>
      <c r="F1" s="90"/>
      <c r="G1" s="90"/>
      <c r="H1" s="90"/>
      <c r="I1" s="90"/>
    </row>
    <row r="2" spans="1:9" ht="37.5" customHeight="1" x14ac:dyDescent="0.3">
      <c r="C2" s="91" t="s">
        <v>0</v>
      </c>
      <c r="D2" s="91"/>
      <c r="E2" s="91"/>
      <c r="F2" s="91"/>
      <c r="G2" s="91"/>
      <c r="H2" s="81"/>
    </row>
    <row r="3" spans="1:9" s="26" customFormat="1" ht="28.8" x14ac:dyDescent="0.3">
      <c r="A3" s="42" t="s">
        <v>132</v>
      </c>
      <c r="B3" s="70" t="s">
        <v>1</v>
      </c>
      <c r="C3" s="23" t="s">
        <v>2</v>
      </c>
      <c r="D3" s="41" t="s">
        <v>3</v>
      </c>
      <c r="E3" s="41" t="s">
        <v>4</v>
      </c>
      <c r="F3" s="41" t="s">
        <v>5</v>
      </c>
      <c r="G3" s="56" t="s">
        <v>6</v>
      </c>
      <c r="H3" s="82" t="s">
        <v>123</v>
      </c>
      <c r="I3" s="66" t="s">
        <v>124</v>
      </c>
    </row>
    <row r="4" spans="1:9" ht="28.8" x14ac:dyDescent="0.3">
      <c r="A4" s="1">
        <v>1</v>
      </c>
      <c r="B4" s="71">
        <v>1</v>
      </c>
      <c r="C4" s="8" t="s">
        <v>7</v>
      </c>
      <c r="D4" s="15">
        <v>402800</v>
      </c>
      <c r="E4" s="11" t="s">
        <v>8</v>
      </c>
      <c r="F4" s="11">
        <v>1</v>
      </c>
      <c r="G4" s="49">
        <v>3</v>
      </c>
      <c r="H4" s="83"/>
      <c r="I4" s="61"/>
    </row>
    <row r="5" spans="1:9" ht="28.8" x14ac:dyDescent="0.3">
      <c r="A5" s="1">
        <v>1</v>
      </c>
      <c r="B5" s="71">
        <v>2</v>
      </c>
      <c r="C5" s="8" t="s">
        <v>9</v>
      </c>
      <c r="D5" s="15">
        <v>402800</v>
      </c>
      <c r="E5" s="11" t="s">
        <v>8</v>
      </c>
      <c r="F5" s="11">
        <v>1</v>
      </c>
      <c r="G5" s="49">
        <v>3</v>
      </c>
      <c r="H5" s="83"/>
      <c r="I5" s="61"/>
    </row>
    <row r="6" spans="1:9" x14ac:dyDescent="0.3">
      <c r="A6" s="1">
        <v>1</v>
      </c>
      <c r="B6" s="71">
        <v>3</v>
      </c>
      <c r="C6" s="8" t="s">
        <v>10</v>
      </c>
      <c r="D6" s="15">
        <v>402800</v>
      </c>
      <c r="E6" s="11" t="s">
        <v>8</v>
      </c>
      <c r="F6" s="11">
        <v>1</v>
      </c>
      <c r="G6" s="49">
        <v>3</v>
      </c>
      <c r="H6" s="83"/>
      <c r="I6" s="61"/>
    </row>
    <row r="7" spans="1:9" x14ac:dyDescent="0.3">
      <c r="A7" s="1">
        <v>1</v>
      </c>
      <c r="B7" s="71">
        <v>4</v>
      </c>
      <c r="C7" s="8" t="s">
        <v>11</v>
      </c>
      <c r="D7" s="15">
        <v>402800</v>
      </c>
      <c r="E7" s="11" t="s">
        <v>8</v>
      </c>
      <c r="F7" s="11">
        <v>1</v>
      </c>
      <c r="G7" s="49">
        <v>3</v>
      </c>
      <c r="H7" s="83"/>
      <c r="I7" s="61"/>
    </row>
    <row r="8" spans="1:9" x14ac:dyDescent="0.3">
      <c r="A8" s="1">
        <v>1</v>
      </c>
      <c r="B8" s="71">
        <v>5</v>
      </c>
      <c r="C8" s="8" t="s">
        <v>12</v>
      </c>
      <c r="D8" s="15">
        <v>402800</v>
      </c>
      <c r="E8" s="11" t="s">
        <v>8</v>
      </c>
      <c r="F8" s="11">
        <v>1</v>
      </c>
      <c r="G8" s="49">
        <v>3</v>
      </c>
      <c r="H8" s="83"/>
      <c r="I8" s="61"/>
    </row>
    <row r="9" spans="1:9" x14ac:dyDescent="0.3">
      <c r="A9" s="1">
        <v>1</v>
      </c>
      <c r="B9" s="71">
        <v>6</v>
      </c>
      <c r="C9" s="8" t="s">
        <v>13</v>
      </c>
      <c r="D9" s="15">
        <v>402800</v>
      </c>
      <c r="E9" s="11" t="s">
        <v>8</v>
      </c>
      <c r="F9" s="11">
        <v>1</v>
      </c>
      <c r="G9" s="49">
        <v>6</v>
      </c>
      <c r="H9" s="83"/>
      <c r="I9" s="61"/>
    </row>
    <row r="10" spans="1:9" s="43" customFormat="1" x14ac:dyDescent="0.3">
      <c r="A10" s="46"/>
      <c r="B10" s="72"/>
      <c r="C10" s="47"/>
      <c r="D10" s="48"/>
      <c r="E10" s="49"/>
      <c r="F10" s="49"/>
      <c r="G10" s="49"/>
      <c r="H10" s="84" t="s">
        <v>133</v>
      </c>
      <c r="I10" s="62">
        <f>SUM(I4:I9)</f>
        <v>0</v>
      </c>
    </row>
    <row r="11" spans="1:9" s="30" customFormat="1" x14ac:dyDescent="0.3">
      <c r="A11" s="78">
        <v>2</v>
      </c>
      <c r="B11" s="73">
        <v>7</v>
      </c>
      <c r="C11" s="31" t="s">
        <v>14</v>
      </c>
      <c r="D11" s="32">
        <v>424814</v>
      </c>
      <c r="E11" s="32" t="s">
        <v>4</v>
      </c>
      <c r="F11" s="32">
        <v>5</v>
      </c>
      <c r="G11" s="54">
        <v>20</v>
      </c>
      <c r="H11" s="85"/>
      <c r="I11" s="63"/>
    </row>
    <row r="12" spans="1:9" s="30" customFormat="1" x14ac:dyDescent="0.3">
      <c r="A12" s="78">
        <v>2</v>
      </c>
      <c r="B12" s="73">
        <v>8</v>
      </c>
      <c r="C12" s="31" t="s">
        <v>15</v>
      </c>
      <c r="D12" s="32">
        <v>424817</v>
      </c>
      <c r="E12" s="32" t="s">
        <v>4</v>
      </c>
      <c r="F12" s="32">
        <v>5</v>
      </c>
      <c r="G12" s="54">
        <v>20</v>
      </c>
      <c r="H12" s="85"/>
      <c r="I12" s="63"/>
    </row>
    <row r="13" spans="1:9" x14ac:dyDescent="0.3">
      <c r="A13" s="1">
        <v>2</v>
      </c>
      <c r="B13" s="71">
        <v>9</v>
      </c>
      <c r="C13" s="10" t="s">
        <v>16</v>
      </c>
      <c r="D13" s="11">
        <v>321186</v>
      </c>
      <c r="E13" s="11" t="s">
        <v>17</v>
      </c>
      <c r="F13" s="11">
        <v>2</v>
      </c>
      <c r="G13" s="49">
        <v>10</v>
      </c>
      <c r="H13" s="85"/>
      <c r="I13" s="61"/>
    </row>
    <row r="14" spans="1:9" x14ac:dyDescent="0.3">
      <c r="A14" s="1">
        <v>2</v>
      </c>
      <c r="B14" s="71">
        <v>10</v>
      </c>
      <c r="C14" s="10" t="s">
        <v>18</v>
      </c>
      <c r="D14" s="11">
        <v>317581</v>
      </c>
      <c r="E14" s="11" t="s">
        <v>17</v>
      </c>
      <c r="F14" s="11">
        <v>2</v>
      </c>
      <c r="G14" s="49">
        <v>10</v>
      </c>
      <c r="H14" s="85"/>
      <c r="I14" s="61"/>
    </row>
    <row r="15" spans="1:9" x14ac:dyDescent="0.3">
      <c r="A15" s="1">
        <v>2</v>
      </c>
      <c r="B15" s="71">
        <v>11</v>
      </c>
      <c r="C15" s="10" t="s">
        <v>19</v>
      </c>
      <c r="D15" s="11">
        <v>321185</v>
      </c>
      <c r="E15" s="11" t="s">
        <v>17</v>
      </c>
      <c r="F15" s="11">
        <v>2</v>
      </c>
      <c r="G15" s="49">
        <v>10</v>
      </c>
      <c r="H15" s="85"/>
      <c r="I15" s="61"/>
    </row>
    <row r="16" spans="1:9" x14ac:dyDescent="0.3">
      <c r="A16" s="1">
        <v>2</v>
      </c>
      <c r="B16" s="71">
        <v>12</v>
      </c>
      <c r="C16" s="10" t="s">
        <v>20</v>
      </c>
      <c r="D16" s="11">
        <v>321181</v>
      </c>
      <c r="E16" s="11" t="s">
        <v>17</v>
      </c>
      <c r="F16" s="11">
        <v>2</v>
      </c>
      <c r="G16" s="49">
        <v>10</v>
      </c>
      <c r="H16" s="85"/>
      <c r="I16" s="61"/>
    </row>
    <row r="17" spans="1:9" x14ac:dyDescent="0.3">
      <c r="A17" s="1">
        <v>2</v>
      </c>
      <c r="B17" s="71">
        <v>13</v>
      </c>
      <c r="C17" s="10" t="s">
        <v>21</v>
      </c>
      <c r="D17" s="11">
        <v>321183</v>
      </c>
      <c r="E17" s="11" t="s">
        <v>17</v>
      </c>
      <c r="F17" s="11">
        <v>2</v>
      </c>
      <c r="G17" s="49">
        <v>10</v>
      </c>
      <c r="H17" s="85"/>
      <c r="I17" s="61"/>
    </row>
    <row r="18" spans="1:9" x14ac:dyDescent="0.3">
      <c r="A18" s="1">
        <v>2</v>
      </c>
      <c r="B18" s="71">
        <v>14</v>
      </c>
      <c r="C18" s="10" t="s">
        <v>22</v>
      </c>
      <c r="D18" s="11">
        <v>226946</v>
      </c>
      <c r="E18" s="11" t="s">
        <v>17</v>
      </c>
      <c r="F18" s="11">
        <v>2</v>
      </c>
      <c r="G18" s="49">
        <v>10</v>
      </c>
      <c r="H18" s="85"/>
      <c r="I18" s="61"/>
    </row>
    <row r="19" spans="1:9" x14ac:dyDescent="0.3">
      <c r="A19" s="1">
        <v>2</v>
      </c>
      <c r="B19" s="71">
        <v>15</v>
      </c>
      <c r="C19" s="13" t="s">
        <v>23</v>
      </c>
      <c r="D19" s="11">
        <v>321180</v>
      </c>
      <c r="E19" s="16" t="s">
        <v>17</v>
      </c>
      <c r="F19" s="20">
        <v>2</v>
      </c>
      <c r="G19" s="57">
        <v>10</v>
      </c>
      <c r="H19" s="85"/>
      <c r="I19" s="61"/>
    </row>
    <row r="20" spans="1:9" x14ac:dyDescent="0.3">
      <c r="A20" s="1">
        <v>2</v>
      </c>
      <c r="B20" s="71">
        <v>16</v>
      </c>
      <c r="C20" s="13" t="s">
        <v>24</v>
      </c>
      <c r="D20" s="11">
        <v>445320</v>
      </c>
      <c r="E20" s="16" t="s">
        <v>17</v>
      </c>
      <c r="F20" s="20">
        <v>2</v>
      </c>
      <c r="G20" s="57">
        <v>40</v>
      </c>
      <c r="H20" s="85"/>
      <c r="I20" s="61"/>
    </row>
    <row r="21" spans="1:9" s="43" customFormat="1" x14ac:dyDescent="0.3">
      <c r="A21" s="46"/>
      <c r="B21" s="72"/>
      <c r="C21" s="47"/>
      <c r="D21" s="48"/>
      <c r="E21" s="49"/>
      <c r="F21" s="49"/>
      <c r="G21" s="49"/>
      <c r="H21" s="84" t="s">
        <v>134</v>
      </c>
      <c r="I21" s="62">
        <f>SUM(I11:I20)</f>
        <v>0</v>
      </c>
    </row>
    <row r="22" spans="1:9" x14ac:dyDescent="0.3">
      <c r="A22" s="1">
        <v>3</v>
      </c>
      <c r="B22" s="71">
        <v>17</v>
      </c>
      <c r="C22" s="19" t="s">
        <v>25</v>
      </c>
      <c r="D22" s="11">
        <v>320305</v>
      </c>
      <c r="E22" s="16" t="s">
        <v>26</v>
      </c>
      <c r="F22" s="20">
        <v>100</v>
      </c>
      <c r="G22" s="57">
        <v>1000</v>
      </c>
      <c r="H22" s="83"/>
      <c r="I22" s="61"/>
    </row>
    <row r="23" spans="1:9" x14ac:dyDescent="0.3">
      <c r="A23" s="1">
        <v>3</v>
      </c>
      <c r="B23" s="71">
        <v>18</v>
      </c>
      <c r="C23" s="13" t="s">
        <v>27</v>
      </c>
      <c r="D23" s="11">
        <v>320306</v>
      </c>
      <c r="E23" s="16" t="s">
        <v>26</v>
      </c>
      <c r="F23" s="20">
        <v>100</v>
      </c>
      <c r="G23" s="49">
        <v>400</v>
      </c>
      <c r="H23" s="83"/>
      <c r="I23" s="61"/>
    </row>
    <row r="24" spans="1:9" x14ac:dyDescent="0.3">
      <c r="A24" s="1">
        <v>3</v>
      </c>
      <c r="B24" s="71">
        <v>19</v>
      </c>
      <c r="C24" s="13" t="s">
        <v>28</v>
      </c>
      <c r="D24" s="11">
        <v>437478</v>
      </c>
      <c r="E24" s="16" t="s">
        <v>26</v>
      </c>
      <c r="F24" s="20">
        <v>100</v>
      </c>
      <c r="G24" s="49">
        <v>1000</v>
      </c>
      <c r="H24" s="83"/>
      <c r="I24" s="61"/>
    </row>
    <row r="25" spans="1:9" x14ac:dyDescent="0.3">
      <c r="A25" s="1">
        <v>3</v>
      </c>
      <c r="B25" s="71">
        <v>20</v>
      </c>
      <c r="C25" s="13" t="s">
        <v>29</v>
      </c>
      <c r="D25" s="11">
        <v>320306</v>
      </c>
      <c r="E25" s="16" t="s">
        <v>26</v>
      </c>
      <c r="F25" s="20">
        <v>100</v>
      </c>
      <c r="G25" s="49">
        <v>400</v>
      </c>
      <c r="H25" s="83"/>
      <c r="I25" s="61"/>
    </row>
    <row r="26" spans="1:9" s="43" customFormat="1" x14ac:dyDescent="0.3">
      <c r="A26" s="46"/>
      <c r="B26" s="72"/>
      <c r="C26" s="47"/>
      <c r="D26" s="48"/>
      <c r="E26" s="49"/>
      <c r="F26" s="49"/>
      <c r="G26" s="49"/>
      <c r="H26" s="84" t="s">
        <v>135</v>
      </c>
      <c r="I26" s="62">
        <f>SUM(I22:I25)</f>
        <v>0</v>
      </c>
    </row>
    <row r="27" spans="1:9" x14ac:dyDescent="0.3">
      <c r="A27" s="1">
        <v>4</v>
      </c>
      <c r="B27" s="71">
        <v>21</v>
      </c>
      <c r="C27" s="8" t="s">
        <v>30</v>
      </c>
      <c r="D27" s="15">
        <v>369668</v>
      </c>
      <c r="E27" s="11" t="s">
        <v>31</v>
      </c>
      <c r="F27" s="11">
        <v>10</v>
      </c>
      <c r="G27" s="49">
        <v>100</v>
      </c>
      <c r="H27" s="83"/>
      <c r="I27" s="61"/>
    </row>
    <row r="28" spans="1:9" x14ac:dyDescent="0.3">
      <c r="A28" s="1">
        <v>4</v>
      </c>
      <c r="B28" s="71">
        <v>22</v>
      </c>
      <c r="C28" s="8" t="s">
        <v>32</v>
      </c>
      <c r="D28" s="15">
        <v>402010</v>
      </c>
      <c r="E28" s="11" t="s">
        <v>31</v>
      </c>
      <c r="F28" s="11">
        <v>10</v>
      </c>
      <c r="G28" s="49">
        <v>200</v>
      </c>
      <c r="H28" s="83"/>
      <c r="I28" s="61"/>
    </row>
    <row r="29" spans="1:9" x14ac:dyDescent="0.3">
      <c r="A29" s="1">
        <v>4</v>
      </c>
      <c r="B29" s="71">
        <v>23</v>
      </c>
      <c r="C29" s="10" t="s">
        <v>33</v>
      </c>
      <c r="D29" s="11">
        <v>459984</v>
      </c>
      <c r="E29" s="17" t="s">
        <v>34</v>
      </c>
      <c r="F29" s="17">
        <v>1</v>
      </c>
      <c r="G29" s="49">
        <v>10</v>
      </c>
      <c r="H29" s="83"/>
      <c r="I29" s="61"/>
    </row>
    <row r="30" spans="1:9" x14ac:dyDescent="0.3">
      <c r="A30" s="1">
        <v>4</v>
      </c>
      <c r="B30" s="71">
        <v>24</v>
      </c>
      <c r="C30" s="10" t="s">
        <v>35</v>
      </c>
      <c r="D30" s="11">
        <v>459983</v>
      </c>
      <c r="E30" s="17" t="s">
        <v>34</v>
      </c>
      <c r="F30" s="17">
        <v>1</v>
      </c>
      <c r="G30" s="49">
        <v>5</v>
      </c>
      <c r="H30" s="83"/>
      <c r="I30" s="61"/>
    </row>
    <row r="31" spans="1:9" x14ac:dyDescent="0.3">
      <c r="A31" s="1">
        <v>4</v>
      </c>
      <c r="B31" s="71">
        <v>25</v>
      </c>
      <c r="C31" s="10" t="s">
        <v>36</v>
      </c>
      <c r="D31" s="11">
        <v>459982</v>
      </c>
      <c r="E31" s="17" t="s">
        <v>34</v>
      </c>
      <c r="F31" s="17">
        <v>1</v>
      </c>
      <c r="G31" s="49">
        <v>10</v>
      </c>
      <c r="H31" s="83"/>
      <c r="I31" s="61"/>
    </row>
    <row r="32" spans="1:9" x14ac:dyDescent="0.3">
      <c r="A32" s="1">
        <v>4</v>
      </c>
      <c r="B32" s="71">
        <v>26</v>
      </c>
      <c r="C32" s="10" t="s">
        <v>37</v>
      </c>
      <c r="D32" s="11">
        <v>428656</v>
      </c>
      <c r="E32" s="17" t="s">
        <v>34</v>
      </c>
      <c r="F32" s="17">
        <v>1</v>
      </c>
      <c r="G32" s="49">
        <v>10</v>
      </c>
      <c r="H32" s="83"/>
      <c r="I32" s="61"/>
    </row>
    <row r="33" spans="1:9" x14ac:dyDescent="0.3">
      <c r="A33" s="1">
        <v>4</v>
      </c>
      <c r="B33" s="71">
        <v>27</v>
      </c>
      <c r="C33" s="10" t="s">
        <v>38</v>
      </c>
      <c r="D33" s="11">
        <v>459980</v>
      </c>
      <c r="E33" s="17" t="s">
        <v>34</v>
      </c>
      <c r="F33" s="17">
        <v>1</v>
      </c>
      <c r="G33" s="49">
        <v>10</v>
      </c>
      <c r="H33" s="83"/>
      <c r="I33" s="61"/>
    </row>
    <row r="34" spans="1:9" x14ac:dyDescent="0.3">
      <c r="A34" s="1">
        <v>4</v>
      </c>
      <c r="B34" s="71">
        <v>28</v>
      </c>
      <c r="C34" s="10" t="s">
        <v>39</v>
      </c>
      <c r="D34" s="11">
        <v>479508</v>
      </c>
      <c r="E34" s="17" t="s">
        <v>34</v>
      </c>
      <c r="F34" s="17">
        <v>1</v>
      </c>
      <c r="G34" s="49">
        <v>5</v>
      </c>
      <c r="H34" s="83"/>
      <c r="I34" s="61"/>
    </row>
    <row r="35" spans="1:9" x14ac:dyDescent="0.3">
      <c r="A35" s="1">
        <v>4</v>
      </c>
      <c r="B35" s="71">
        <v>29</v>
      </c>
      <c r="C35" s="10" t="s">
        <v>40</v>
      </c>
      <c r="D35" s="11">
        <v>458452</v>
      </c>
      <c r="E35" s="17" t="s">
        <v>34</v>
      </c>
      <c r="F35" s="17">
        <v>1</v>
      </c>
      <c r="G35" s="49">
        <v>5</v>
      </c>
      <c r="H35" s="83"/>
      <c r="I35" s="61"/>
    </row>
    <row r="36" spans="1:9" x14ac:dyDescent="0.3">
      <c r="A36" s="1">
        <v>4</v>
      </c>
      <c r="B36" s="71">
        <v>30</v>
      </c>
      <c r="C36" s="10" t="s">
        <v>41</v>
      </c>
      <c r="D36" s="11">
        <v>459948</v>
      </c>
      <c r="E36" s="17" t="s">
        <v>4</v>
      </c>
      <c r="F36" s="17">
        <v>1</v>
      </c>
      <c r="G36" s="49">
        <v>5</v>
      </c>
      <c r="H36" s="83"/>
      <c r="I36" s="61"/>
    </row>
    <row r="37" spans="1:9" x14ac:dyDescent="0.3">
      <c r="A37" s="1">
        <v>4</v>
      </c>
      <c r="B37" s="71">
        <v>31</v>
      </c>
      <c r="C37" s="10" t="s">
        <v>42</v>
      </c>
      <c r="D37" s="11">
        <v>459969</v>
      </c>
      <c r="E37" s="17" t="s">
        <v>4</v>
      </c>
      <c r="F37" s="17">
        <v>1</v>
      </c>
      <c r="G37" s="49">
        <v>5</v>
      </c>
      <c r="H37" s="83"/>
      <c r="I37" s="61"/>
    </row>
    <row r="38" spans="1:9" x14ac:dyDescent="0.3">
      <c r="A38" s="1">
        <v>4</v>
      </c>
      <c r="B38" s="71">
        <v>32</v>
      </c>
      <c r="C38" s="10" t="s">
        <v>43</v>
      </c>
      <c r="D38" s="11">
        <v>459944</v>
      </c>
      <c r="E38" s="11" t="s">
        <v>4</v>
      </c>
      <c r="F38" s="11">
        <v>1</v>
      </c>
      <c r="G38" s="49">
        <v>5</v>
      </c>
      <c r="H38" s="83"/>
      <c r="I38" s="61"/>
    </row>
    <row r="39" spans="1:9" x14ac:dyDescent="0.3">
      <c r="A39" s="1">
        <v>4</v>
      </c>
      <c r="B39" s="71">
        <v>33</v>
      </c>
      <c r="C39" s="10" t="s">
        <v>44</v>
      </c>
      <c r="D39" s="11">
        <v>459940</v>
      </c>
      <c r="E39" s="11" t="s">
        <v>4</v>
      </c>
      <c r="F39" s="11">
        <v>1</v>
      </c>
      <c r="G39" s="49">
        <v>5</v>
      </c>
      <c r="H39" s="83"/>
      <c r="I39" s="61"/>
    </row>
    <row r="40" spans="1:9" x14ac:dyDescent="0.3">
      <c r="A40" s="1">
        <v>4</v>
      </c>
      <c r="B40" s="71">
        <v>34</v>
      </c>
      <c r="C40" s="10" t="s">
        <v>45</v>
      </c>
      <c r="D40" s="11">
        <v>409294</v>
      </c>
      <c r="E40" s="11" t="s">
        <v>4</v>
      </c>
      <c r="F40" s="11">
        <v>1</v>
      </c>
      <c r="G40" s="49">
        <v>5</v>
      </c>
      <c r="H40" s="83"/>
      <c r="I40" s="61"/>
    </row>
    <row r="41" spans="1:9" x14ac:dyDescent="0.3">
      <c r="A41" s="1">
        <v>4</v>
      </c>
      <c r="B41" s="71">
        <v>35</v>
      </c>
      <c r="C41" s="10" t="s">
        <v>46</v>
      </c>
      <c r="D41" s="11">
        <v>459947</v>
      </c>
      <c r="E41" s="11" t="s">
        <v>4</v>
      </c>
      <c r="F41" s="11">
        <v>1</v>
      </c>
      <c r="G41" s="49">
        <v>5</v>
      </c>
      <c r="H41" s="83"/>
      <c r="I41" s="61"/>
    </row>
    <row r="42" spans="1:9" x14ac:dyDescent="0.3">
      <c r="A42" s="1">
        <v>4</v>
      </c>
      <c r="B42" s="71">
        <v>36</v>
      </c>
      <c r="C42" s="8" t="s">
        <v>47</v>
      </c>
      <c r="D42" s="15">
        <v>342274</v>
      </c>
      <c r="E42" s="11" t="s">
        <v>8</v>
      </c>
      <c r="F42" s="11">
        <v>10</v>
      </c>
      <c r="G42" s="49">
        <v>50</v>
      </c>
      <c r="H42" s="83"/>
      <c r="I42" s="61"/>
    </row>
    <row r="43" spans="1:9" x14ac:dyDescent="0.3">
      <c r="A43" s="1">
        <v>4</v>
      </c>
      <c r="B43" s="71">
        <v>37</v>
      </c>
      <c r="C43" s="8" t="s">
        <v>48</v>
      </c>
      <c r="D43" s="15">
        <v>368617</v>
      </c>
      <c r="E43" s="11" t="s">
        <v>8</v>
      </c>
      <c r="F43" s="11">
        <v>10</v>
      </c>
      <c r="G43" s="49">
        <v>50</v>
      </c>
      <c r="H43" s="83"/>
      <c r="I43" s="61"/>
    </row>
    <row r="44" spans="1:9" x14ac:dyDescent="0.3">
      <c r="A44" s="1">
        <v>4</v>
      </c>
      <c r="B44" s="71">
        <v>38</v>
      </c>
      <c r="C44" s="13" t="s">
        <v>49</v>
      </c>
      <c r="D44" s="11">
        <v>435919</v>
      </c>
      <c r="E44" s="11" t="s">
        <v>34</v>
      </c>
      <c r="F44" s="11">
        <v>50</v>
      </c>
      <c r="G44" s="57">
        <v>200</v>
      </c>
      <c r="H44" s="83"/>
      <c r="I44" s="61"/>
    </row>
    <row r="45" spans="1:9" x14ac:dyDescent="0.3">
      <c r="A45" s="1">
        <v>4</v>
      </c>
      <c r="B45" s="71">
        <v>39</v>
      </c>
      <c r="C45" s="13" t="s">
        <v>50</v>
      </c>
      <c r="D45" s="11">
        <v>393487</v>
      </c>
      <c r="E45" s="11" t="s">
        <v>34</v>
      </c>
      <c r="F45" s="11">
        <v>50</v>
      </c>
      <c r="G45" s="57">
        <v>200</v>
      </c>
      <c r="H45" s="83"/>
      <c r="I45" s="61"/>
    </row>
    <row r="46" spans="1:9" x14ac:dyDescent="0.3">
      <c r="A46" s="1">
        <v>4</v>
      </c>
      <c r="B46" s="71">
        <v>40</v>
      </c>
      <c r="C46" s="13" t="s">
        <v>51</v>
      </c>
      <c r="D46" s="11">
        <v>345799</v>
      </c>
      <c r="E46" s="11" t="s">
        <v>34</v>
      </c>
      <c r="F46" s="11">
        <v>50</v>
      </c>
      <c r="G46" s="57">
        <v>200</v>
      </c>
      <c r="H46" s="83"/>
      <c r="I46" s="61"/>
    </row>
    <row r="47" spans="1:9" x14ac:dyDescent="0.3">
      <c r="A47" s="1">
        <v>4</v>
      </c>
      <c r="B47" s="71">
        <v>41</v>
      </c>
      <c r="C47" s="13" t="s">
        <v>52</v>
      </c>
      <c r="D47" s="11">
        <v>393487</v>
      </c>
      <c r="E47" s="11" t="s">
        <v>34</v>
      </c>
      <c r="F47" s="11">
        <v>50</v>
      </c>
      <c r="G47" s="57">
        <v>200</v>
      </c>
      <c r="H47" s="83"/>
      <c r="I47" s="61"/>
    </row>
    <row r="48" spans="1:9" s="43" customFormat="1" x14ac:dyDescent="0.3">
      <c r="A48" s="46"/>
      <c r="B48" s="72"/>
      <c r="C48" s="47"/>
      <c r="D48" s="48"/>
      <c r="E48" s="49"/>
      <c r="F48" s="49"/>
      <c r="G48" s="49"/>
      <c r="H48" s="84" t="s">
        <v>136</v>
      </c>
      <c r="I48" s="62">
        <f>SUM(I27:I47)</f>
        <v>0</v>
      </c>
    </row>
    <row r="49" spans="1:9" ht="28.8" x14ac:dyDescent="0.3">
      <c r="A49" s="1">
        <v>5</v>
      </c>
      <c r="B49" s="71">
        <v>42</v>
      </c>
      <c r="C49" s="8" t="s">
        <v>53</v>
      </c>
      <c r="D49" s="15">
        <v>337910</v>
      </c>
      <c r="E49" s="11" t="s">
        <v>8</v>
      </c>
      <c r="F49" s="11">
        <v>1</v>
      </c>
      <c r="G49" s="49">
        <v>20</v>
      </c>
      <c r="H49" s="83"/>
      <c r="I49" s="61"/>
    </row>
    <row r="50" spans="1:9" ht="28.8" x14ac:dyDescent="0.3">
      <c r="A50" s="1">
        <v>5</v>
      </c>
      <c r="B50" s="71">
        <v>43</v>
      </c>
      <c r="C50" s="8" t="s">
        <v>54</v>
      </c>
      <c r="D50" s="15">
        <v>420855</v>
      </c>
      <c r="E50" s="11" t="s">
        <v>8</v>
      </c>
      <c r="F50" s="11">
        <v>1</v>
      </c>
      <c r="G50" s="49">
        <v>5</v>
      </c>
      <c r="H50" s="83"/>
      <c r="I50" s="61"/>
    </row>
    <row r="51" spans="1:9" ht="28.8" x14ac:dyDescent="0.3">
      <c r="A51" s="1">
        <v>5</v>
      </c>
      <c r="B51" s="71">
        <v>44</v>
      </c>
      <c r="C51" s="13" t="s">
        <v>55</v>
      </c>
      <c r="D51" s="11">
        <v>429046</v>
      </c>
      <c r="E51" s="11" t="s">
        <v>34</v>
      </c>
      <c r="F51" s="11">
        <v>1</v>
      </c>
      <c r="G51" s="49">
        <v>20</v>
      </c>
      <c r="H51" s="83"/>
      <c r="I51" s="61"/>
    </row>
    <row r="52" spans="1:9" ht="28.8" x14ac:dyDescent="0.3">
      <c r="A52" s="1">
        <v>5</v>
      </c>
      <c r="B52" s="71">
        <v>45</v>
      </c>
      <c r="C52" s="24" t="s">
        <v>56</v>
      </c>
      <c r="D52" s="11">
        <v>323471</v>
      </c>
      <c r="E52" s="11" t="s">
        <v>34</v>
      </c>
      <c r="F52" s="11">
        <v>1</v>
      </c>
      <c r="G52" s="49">
        <v>20</v>
      </c>
      <c r="H52" s="83"/>
      <c r="I52" s="61"/>
    </row>
    <row r="53" spans="1:9" ht="28.8" x14ac:dyDescent="0.3">
      <c r="A53" s="1">
        <v>5</v>
      </c>
      <c r="B53" s="71">
        <v>46</v>
      </c>
      <c r="C53" s="13" t="s">
        <v>57</v>
      </c>
      <c r="D53" s="11">
        <v>484195</v>
      </c>
      <c r="E53" s="11" t="s">
        <v>34</v>
      </c>
      <c r="F53" s="11">
        <v>5</v>
      </c>
      <c r="G53" s="57">
        <v>30</v>
      </c>
      <c r="H53" s="83"/>
      <c r="I53" s="61"/>
    </row>
    <row r="54" spans="1:9" ht="28.8" x14ac:dyDescent="0.3">
      <c r="A54" s="1">
        <v>5</v>
      </c>
      <c r="B54" s="71">
        <v>47</v>
      </c>
      <c r="C54" s="13" t="s">
        <v>58</v>
      </c>
      <c r="D54" s="11">
        <v>484197</v>
      </c>
      <c r="E54" s="11" t="s">
        <v>34</v>
      </c>
      <c r="F54" s="11">
        <v>5</v>
      </c>
      <c r="G54" s="57">
        <v>10</v>
      </c>
      <c r="H54" s="83"/>
      <c r="I54" s="61"/>
    </row>
    <row r="55" spans="1:9" ht="28.8" x14ac:dyDescent="0.3">
      <c r="A55" s="1">
        <v>5</v>
      </c>
      <c r="B55" s="71">
        <v>48</v>
      </c>
      <c r="C55" s="13" t="s">
        <v>59</v>
      </c>
      <c r="D55" s="11">
        <v>387858</v>
      </c>
      <c r="E55" s="11" t="s">
        <v>34</v>
      </c>
      <c r="F55" s="11">
        <v>5</v>
      </c>
      <c r="G55" s="57">
        <v>20</v>
      </c>
      <c r="H55" s="83"/>
      <c r="I55" s="61"/>
    </row>
    <row r="56" spans="1:9" x14ac:dyDescent="0.3">
      <c r="A56" s="1">
        <v>5</v>
      </c>
      <c r="B56" s="71">
        <v>49</v>
      </c>
      <c r="C56" s="10" t="s">
        <v>60</v>
      </c>
      <c r="D56" s="11">
        <v>327857</v>
      </c>
      <c r="E56" s="11" t="s">
        <v>4</v>
      </c>
      <c r="F56" s="11">
        <v>5</v>
      </c>
      <c r="G56" s="49">
        <v>20</v>
      </c>
      <c r="H56" s="83"/>
      <c r="I56" s="61"/>
    </row>
    <row r="57" spans="1:9" x14ac:dyDescent="0.3">
      <c r="A57" s="1">
        <v>5</v>
      </c>
      <c r="B57" s="71">
        <v>50</v>
      </c>
      <c r="C57" s="10" t="s">
        <v>61</v>
      </c>
      <c r="D57" s="11">
        <v>482688</v>
      </c>
      <c r="E57" s="11" t="s">
        <v>4</v>
      </c>
      <c r="F57" s="11">
        <v>5</v>
      </c>
      <c r="G57" s="49">
        <v>20</v>
      </c>
      <c r="H57" s="83"/>
      <c r="I57" s="61"/>
    </row>
    <row r="58" spans="1:9" x14ac:dyDescent="0.3">
      <c r="A58" s="1">
        <v>5</v>
      </c>
      <c r="B58" s="71">
        <v>51</v>
      </c>
      <c r="C58" s="10" t="s">
        <v>62</v>
      </c>
      <c r="D58" s="11">
        <v>337908</v>
      </c>
      <c r="E58" s="11" t="s">
        <v>4</v>
      </c>
      <c r="F58" s="11">
        <v>5</v>
      </c>
      <c r="G58" s="49">
        <v>20</v>
      </c>
      <c r="H58" s="83"/>
      <c r="I58" s="61"/>
    </row>
    <row r="59" spans="1:9" x14ac:dyDescent="0.3">
      <c r="A59" s="1">
        <v>5</v>
      </c>
      <c r="B59" s="71">
        <v>52</v>
      </c>
      <c r="C59" s="10" t="s">
        <v>63</v>
      </c>
      <c r="D59" s="11">
        <v>337912</v>
      </c>
      <c r="E59" s="11" t="s">
        <v>4</v>
      </c>
      <c r="F59" s="11">
        <v>5</v>
      </c>
      <c r="G59" s="49">
        <v>20</v>
      </c>
      <c r="H59" s="83"/>
      <c r="I59" s="61"/>
    </row>
    <row r="60" spans="1:9" s="43" customFormat="1" x14ac:dyDescent="0.3">
      <c r="A60" s="46"/>
      <c r="B60" s="72"/>
      <c r="C60" s="50"/>
      <c r="D60" s="49"/>
      <c r="E60" s="49"/>
      <c r="F60" s="49"/>
      <c r="G60" s="49"/>
      <c r="H60" s="84" t="s">
        <v>137</v>
      </c>
      <c r="I60" s="64">
        <f>SUM(I49:I59)</f>
        <v>0</v>
      </c>
    </row>
    <row r="61" spans="1:9" x14ac:dyDescent="0.3">
      <c r="A61" s="1">
        <v>6</v>
      </c>
      <c r="B61" s="71">
        <v>53</v>
      </c>
      <c r="C61" s="25" t="s">
        <v>64</v>
      </c>
      <c r="D61" s="15">
        <v>293415</v>
      </c>
      <c r="E61" s="11" t="s">
        <v>8</v>
      </c>
      <c r="F61" s="11">
        <v>1</v>
      </c>
      <c r="G61" s="49">
        <v>4</v>
      </c>
      <c r="H61" s="83"/>
      <c r="I61" s="61"/>
    </row>
    <row r="62" spans="1:9" s="43" customFormat="1" x14ac:dyDescent="0.3">
      <c r="A62" s="46"/>
      <c r="B62" s="72"/>
      <c r="C62" s="50"/>
      <c r="D62" s="49"/>
      <c r="E62" s="49"/>
      <c r="F62" s="49"/>
      <c r="G62" s="49"/>
      <c r="H62" s="84" t="s">
        <v>147</v>
      </c>
      <c r="I62" s="64">
        <f>I61</f>
        <v>0</v>
      </c>
    </row>
    <row r="63" spans="1:9" s="30" customFormat="1" ht="28.8" x14ac:dyDescent="0.3">
      <c r="A63" s="78">
        <v>7</v>
      </c>
      <c r="B63" s="73">
        <v>54</v>
      </c>
      <c r="C63" s="34" t="s">
        <v>65</v>
      </c>
      <c r="D63" s="32">
        <v>324559</v>
      </c>
      <c r="E63" s="35" t="s">
        <v>34</v>
      </c>
      <c r="F63" s="67">
        <v>1</v>
      </c>
      <c r="G63" s="58">
        <v>5</v>
      </c>
      <c r="H63" s="85"/>
      <c r="I63" s="63"/>
    </row>
    <row r="64" spans="1:9" s="43" customFormat="1" x14ac:dyDescent="0.3">
      <c r="A64" s="46"/>
      <c r="B64" s="72"/>
      <c r="C64" s="50"/>
      <c r="D64" s="49"/>
      <c r="E64" s="49"/>
      <c r="F64" s="49"/>
      <c r="G64" s="49"/>
      <c r="H64" s="84" t="s">
        <v>147</v>
      </c>
      <c r="I64" s="64">
        <f>I63</f>
        <v>0</v>
      </c>
    </row>
    <row r="65" spans="1:9" ht="28.8" x14ac:dyDescent="0.3">
      <c r="A65" s="1">
        <v>8</v>
      </c>
      <c r="B65" s="71">
        <v>55</v>
      </c>
      <c r="C65" s="21" t="s">
        <v>66</v>
      </c>
      <c r="D65" s="15">
        <v>425476</v>
      </c>
      <c r="E65" s="11" t="s">
        <v>31</v>
      </c>
      <c r="F65" s="11">
        <v>6</v>
      </c>
      <c r="G65" s="49">
        <v>60</v>
      </c>
      <c r="H65" s="83"/>
      <c r="I65" s="61"/>
    </row>
    <row r="66" spans="1:9" ht="28.8" x14ac:dyDescent="0.3">
      <c r="A66" s="1">
        <v>8</v>
      </c>
      <c r="B66" s="71">
        <v>56</v>
      </c>
      <c r="C66" s="8" t="s">
        <v>67</v>
      </c>
      <c r="D66" s="15">
        <v>425476</v>
      </c>
      <c r="E66" s="11" t="s">
        <v>31</v>
      </c>
      <c r="F66" s="11">
        <v>6</v>
      </c>
      <c r="G66" s="49">
        <v>60</v>
      </c>
      <c r="H66" s="83"/>
      <c r="I66" s="61"/>
    </row>
    <row r="67" spans="1:9" s="43" customFormat="1" x14ac:dyDescent="0.3">
      <c r="A67" s="46"/>
      <c r="B67" s="72"/>
      <c r="C67" s="50"/>
      <c r="D67" s="49"/>
      <c r="E67" s="49"/>
      <c r="F67" s="49"/>
      <c r="G67" s="49"/>
      <c r="H67" s="84" t="s">
        <v>138</v>
      </c>
      <c r="I67" s="64">
        <f>SUM(I65:I66)</f>
        <v>0</v>
      </c>
    </row>
    <row r="68" spans="1:9" ht="28.8" x14ac:dyDescent="0.3">
      <c r="A68" s="1">
        <v>9</v>
      </c>
      <c r="B68" s="71">
        <v>57</v>
      </c>
      <c r="C68" s="21" t="s">
        <v>68</v>
      </c>
      <c r="D68" s="15">
        <v>486634</v>
      </c>
      <c r="E68" s="11" t="s">
        <v>8</v>
      </c>
      <c r="F68" s="11">
        <v>5</v>
      </c>
      <c r="G68" s="49">
        <v>120</v>
      </c>
      <c r="H68" s="83"/>
      <c r="I68" s="61"/>
    </row>
    <row r="69" spans="1:9" ht="28.8" x14ac:dyDescent="0.3">
      <c r="A69" s="1">
        <v>9</v>
      </c>
      <c r="B69" s="71">
        <v>58</v>
      </c>
      <c r="C69" s="21" t="s">
        <v>69</v>
      </c>
      <c r="D69" s="15">
        <v>486634</v>
      </c>
      <c r="E69" s="11" t="s">
        <v>8</v>
      </c>
      <c r="F69" s="11">
        <v>5</v>
      </c>
      <c r="G69" s="49">
        <v>120</v>
      </c>
      <c r="H69" s="83"/>
      <c r="I69" s="61"/>
    </row>
    <row r="70" spans="1:9" x14ac:dyDescent="0.3">
      <c r="A70" s="1">
        <v>9</v>
      </c>
      <c r="B70" s="71">
        <v>59</v>
      </c>
      <c r="C70" s="8" t="s">
        <v>70</v>
      </c>
      <c r="D70" s="11">
        <v>436344</v>
      </c>
      <c r="E70" s="11" t="s">
        <v>4</v>
      </c>
      <c r="F70" s="11">
        <v>5</v>
      </c>
      <c r="G70" s="49">
        <v>20</v>
      </c>
      <c r="H70" s="83"/>
      <c r="I70" s="61"/>
    </row>
    <row r="71" spans="1:9" x14ac:dyDescent="0.3">
      <c r="A71" s="1">
        <v>9</v>
      </c>
      <c r="B71" s="71">
        <v>60</v>
      </c>
      <c r="C71" s="8" t="s">
        <v>71</v>
      </c>
      <c r="D71" s="11">
        <v>436343</v>
      </c>
      <c r="E71" s="11" t="s">
        <v>4</v>
      </c>
      <c r="F71" s="11">
        <v>5</v>
      </c>
      <c r="G71" s="49">
        <v>20</v>
      </c>
      <c r="H71" s="83"/>
      <c r="I71" s="61"/>
    </row>
    <row r="72" spans="1:9" x14ac:dyDescent="0.3">
      <c r="A72" s="1">
        <v>9</v>
      </c>
      <c r="B72" s="71">
        <v>61</v>
      </c>
      <c r="C72" s="8" t="s">
        <v>72</v>
      </c>
      <c r="D72" s="11">
        <v>436342</v>
      </c>
      <c r="E72" s="11" t="s">
        <v>4</v>
      </c>
      <c r="F72" s="11">
        <v>5</v>
      </c>
      <c r="G72" s="49">
        <v>20</v>
      </c>
      <c r="H72" s="83"/>
      <c r="I72" s="61"/>
    </row>
    <row r="73" spans="1:9" s="43" customFormat="1" x14ac:dyDescent="0.3">
      <c r="A73" s="46"/>
      <c r="B73" s="72"/>
      <c r="C73" s="50"/>
      <c r="D73" s="49"/>
      <c r="E73" s="49"/>
      <c r="F73" s="49"/>
      <c r="G73" s="49"/>
      <c r="H73" s="84" t="s">
        <v>139</v>
      </c>
      <c r="I73" s="64">
        <f>SUM(I68:I72)</f>
        <v>0</v>
      </c>
    </row>
    <row r="74" spans="1:9" s="30" customFormat="1" ht="43.2" x14ac:dyDescent="0.3">
      <c r="A74" s="78">
        <v>10</v>
      </c>
      <c r="B74" s="73">
        <v>62</v>
      </c>
      <c r="C74" s="21" t="s">
        <v>73</v>
      </c>
      <c r="D74" s="33">
        <v>471250</v>
      </c>
      <c r="E74" s="32" t="s">
        <v>8</v>
      </c>
      <c r="F74" s="32">
        <v>5</v>
      </c>
      <c r="G74" s="54">
        <v>40</v>
      </c>
      <c r="H74" s="85"/>
      <c r="I74" s="63"/>
    </row>
    <row r="75" spans="1:9" s="43" customFormat="1" x14ac:dyDescent="0.3">
      <c r="A75" s="46"/>
      <c r="B75" s="72"/>
      <c r="C75" s="47"/>
      <c r="D75" s="48"/>
      <c r="E75" s="49"/>
      <c r="F75" s="49"/>
      <c r="G75" s="49"/>
      <c r="H75" s="84" t="s">
        <v>147</v>
      </c>
      <c r="I75" s="64">
        <f>I74</f>
        <v>0</v>
      </c>
    </row>
    <row r="76" spans="1:9" x14ac:dyDescent="0.3">
      <c r="A76" s="1">
        <v>11</v>
      </c>
      <c r="B76" s="71">
        <v>63</v>
      </c>
      <c r="C76" s="10" t="s">
        <v>74</v>
      </c>
      <c r="D76" s="11">
        <v>336701</v>
      </c>
      <c r="E76" s="11" t="s">
        <v>4</v>
      </c>
      <c r="F76" s="11">
        <v>2</v>
      </c>
      <c r="G76" s="49">
        <v>15</v>
      </c>
      <c r="H76" s="83"/>
      <c r="I76" s="61"/>
    </row>
    <row r="77" spans="1:9" x14ac:dyDescent="0.3">
      <c r="A77" s="1">
        <v>11</v>
      </c>
      <c r="B77" s="71">
        <v>64</v>
      </c>
      <c r="C77" s="8" t="s">
        <v>75</v>
      </c>
      <c r="D77" s="11">
        <v>348196</v>
      </c>
      <c r="E77" s="11" t="s">
        <v>4</v>
      </c>
      <c r="F77" s="11">
        <v>2</v>
      </c>
      <c r="G77" s="49">
        <v>15</v>
      </c>
      <c r="H77" s="83"/>
      <c r="I77" s="61"/>
    </row>
    <row r="78" spans="1:9" x14ac:dyDescent="0.3">
      <c r="A78" s="1">
        <v>11</v>
      </c>
      <c r="B78" s="71">
        <v>65</v>
      </c>
      <c r="C78" s="8" t="s">
        <v>76</v>
      </c>
      <c r="D78" s="11">
        <v>455334</v>
      </c>
      <c r="E78" s="11" t="s">
        <v>4</v>
      </c>
      <c r="F78" s="11">
        <v>5</v>
      </c>
      <c r="G78" s="49">
        <v>50</v>
      </c>
      <c r="H78" s="83"/>
      <c r="I78" s="61"/>
    </row>
    <row r="79" spans="1:9" s="43" customFormat="1" x14ac:dyDescent="0.3">
      <c r="A79" s="46"/>
      <c r="B79" s="72"/>
      <c r="C79" s="47"/>
      <c r="D79" s="49"/>
      <c r="E79" s="49"/>
      <c r="F79" s="49"/>
      <c r="G79" s="49"/>
      <c r="H79" s="84" t="s">
        <v>140</v>
      </c>
      <c r="I79" s="64">
        <f>SUM(I76:I78)</f>
        <v>0</v>
      </c>
    </row>
    <row r="80" spans="1:9" x14ac:dyDescent="0.3">
      <c r="A80" s="1">
        <v>12</v>
      </c>
      <c r="B80" s="71">
        <v>66</v>
      </c>
      <c r="C80" s="8" t="s">
        <v>77</v>
      </c>
      <c r="D80" s="11">
        <v>395505</v>
      </c>
      <c r="E80" s="11" t="s">
        <v>4</v>
      </c>
      <c r="F80" s="11">
        <v>2</v>
      </c>
      <c r="G80" s="49">
        <v>30</v>
      </c>
      <c r="H80" s="83"/>
      <c r="I80" s="61"/>
    </row>
    <row r="81" spans="1:9" s="43" customFormat="1" x14ac:dyDescent="0.3">
      <c r="A81" s="46"/>
      <c r="B81" s="72"/>
      <c r="C81" s="47"/>
      <c r="D81" s="49"/>
      <c r="E81" s="49"/>
      <c r="F81" s="49"/>
      <c r="G81" s="49"/>
      <c r="H81" s="84" t="s">
        <v>147</v>
      </c>
      <c r="I81" s="64">
        <f>I80</f>
        <v>0</v>
      </c>
    </row>
    <row r="82" spans="1:9" x14ac:dyDescent="0.3">
      <c r="A82" s="1">
        <v>13</v>
      </c>
      <c r="B82" s="71">
        <v>67</v>
      </c>
      <c r="C82" s="10" t="s">
        <v>78</v>
      </c>
      <c r="D82" s="11">
        <v>339103</v>
      </c>
      <c r="E82" s="11" t="s">
        <v>4</v>
      </c>
      <c r="F82" s="11">
        <v>2</v>
      </c>
      <c r="G82" s="49">
        <v>12</v>
      </c>
      <c r="H82" s="83"/>
      <c r="I82" s="61"/>
    </row>
    <row r="83" spans="1:9" x14ac:dyDescent="0.3">
      <c r="A83" s="1">
        <v>13</v>
      </c>
      <c r="B83" s="71">
        <v>68</v>
      </c>
      <c r="C83" s="10" t="s">
        <v>79</v>
      </c>
      <c r="D83" s="11">
        <v>398696</v>
      </c>
      <c r="E83" s="11" t="s">
        <v>4</v>
      </c>
      <c r="F83" s="11">
        <v>2</v>
      </c>
      <c r="G83" s="59">
        <v>12</v>
      </c>
      <c r="H83" s="83"/>
      <c r="I83" s="61"/>
    </row>
    <row r="84" spans="1:9" x14ac:dyDescent="0.3">
      <c r="A84" s="1">
        <v>13</v>
      </c>
      <c r="B84" s="71">
        <v>69</v>
      </c>
      <c r="C84" s="12" t="s">
        <v>80</v>
      </c>
      <c r="D84" s="11">
        <v>402150</v>
      </c>
      <c r="E84" s="11" t="s">
        <v>4</v>
      </c>
      <c r="F84" s="11">
        <v>10</v>
      </c>
      <c r="G84" s="49">
        <v>200</v>
      </c>
      <c r="H84" s="83"/>
      <c r="I84" s="61"/>
    </row>
    <row r="85" spans="1:9" s="30" customFormat="1" x14ac:dyDescent="0.3">
      <c r="A85" s="78">
        <v>13</v>
      </c>
      <c r="B85" s="73">
        <v>70</v>
      </c>
      <c r="C85" s="31" t="s">
        <v>81</v>
      </c>
      <c r="D85" s="32">
        <v>377144</v>
      </c>
      <c r="E85" s="32" t="s">
        <v>4</v>
      </c>
      <c r="F85" s="32">
        <v>5</v>
      </c>
      <c r="G85" s="54">
        <v>50</v>
      </c>
      <c r="H85" s="83"/>
      <c r="I85" s="63"/>
    </row>
    <row r="86" spans="1:9" s="55" customFormat="1" x14ac:dyDescent="0.3">
      <c r="A86" s="46"/>
      <c r="B86" s="74"/>
      <c r="C86" s="53"/>
      <c r="D86" s="54"/>
      <c r="E86" s="54"/>
      <c r="F86" s="54"/>
      <c r="G86" s="54"/>
      <c r="H86" s="86" t="s">
        <v>141</v>
      </c>
      <c r="I86" s="65">
        <f>SUM(I82:I85)</f>
        <v>0</v>
      </c>
    </row>
    <row r="87" spans="1:9" ht="57.6" x14ac:dyDescent="0.3">
      <c r="A87" s="1">
        <v>14</v>
      </c>
      <c r="B87" s="71">
        <v>71</v>
      </c>
      <c r="C87" s="8" t="s">
        <v>82</v>
      </c>
      <c r="D87" s="11">
        <v>485932</v>
      </c>
      <c r="E87" s="11" t="s">
        <v>4</v>
      </c>
      <c r="F87" s="11">
        <v>10</v>
      </c>
      <c r="G87" s="49">
        <v>100</v>
      </c>
      <c r="H87" s="83"/>
      <c r="I87" s="61"/>
    </row>
    <row r="88" spans="1:9" s="43" customFormat="1" x14ac:dyDescent="0.3">
      <c r="A88" s="46"/>
      <c r="B88" s="72"/>
      <c r="C88" s="47"/>
      <c r="D88" s="49"/>
      <c r="E88" s="49"/>
      <c r="F88" s="49"/>
      <c r="G88" s="49"/>
      <c r="H88" s="84" t="s">
        <v>147</v>
      </c>
      <c r="I88" s="64">
        <f>I87</f>
        <v>0</v>
      </c>
    </row>
    <row r="89" spans="1:9" ht="43.2" x14ac:dyDescent="0.3">
      <c r="A89" s="1">
        <v>15</v>
      </c>
      <c r="B89" s="71">
        <v>72</v>
      </c>
      <c r="C89" s="12" t="s">
        <v>83</v>
      </c>
      <c r="D89" s="11">
        <v>456719</v>
      </c>
      <c r="E89" s="11" t="s">
        <v>4</v>
      </c>
      <c r="F89" s="11">
        <v>20</v>
      </c>
      <c r="G89" s="49">
        <v>200</v>
      </c>
      <c r="H89" s="83"/>
      <c r="I89" s="61"/>
    </row>
    <row r="90" spans="1:9" s="43" customFormat="1" x14ac:dyDescent="0.3">
      <c r="A90" s="46"/>
      <c r="B90" s="72"/>
      <c r="C90" s="52"/>
      <c r="D90" s="49"/>
      <c r="E90" s="49"/>
      <c r="F90" s="49"/>
      <c r="G90" s="49"/>
      <c r="H90" s="84" t="s">
        <v>147</v>
      </c>
      <c r="I90" s="64">
        <f>I89</f>
        <v>0</v>
      </c>
    </row>
    <row r="91" spans="1:9" x14ac:dyDescent="0.3">
      <c r="A91" s="1">
        <v>16</v>
      </c>
      <c r="B91" s="71">
        <v>73</v>
      </c>
      <c r="C91" s="22" t="s">
        <v>84</v>
      </c>
      <c r="D91" s="11"/>
      <c r="E91" s="11" t="s">
        <v>4</v>
      </c>
      <c r="F91" s="11">
        <v>1</v>
      </c>
      <c r="G91" s="49">
        <v>10</v>
      </c>
      <c r="H91" s="83"/>
      <c r="I91" s="61"/>
    </row>
    <row r="92" spans="1:9" s="43" customFormat="1" x14ac:dyDescent="0.3">
      <c r="A92" s="46"/>
      <c r="B92" s="72"/>
      <c r="C92" s="51"/>
      <c r="D92" s="49"/>
      <c r="E92" s="49"/>
      <c r="F92" s="49"/>
      <c r="G92" s="49"/>
      <c r="H92" s="84" t="s">
        <v>147</v>
      </c>
      <c r="I92" s="64">
        <f>I91</f>
        <v>0</v>
      </c>
    </row>
    <row r="93" spans="1:9" ht="28.8" x14ac:dyDescent="0.3">
      <c r="A93" s="1">
        <v>17</v>
      </c>
      <c r="B93" s="71">
        <v>74</v>
      </c>
      <c r="C93" s="8" t="s">
        <v>85</v>
      </c>
      <c r="D93" s="15" t="s">
        <v>86</v>
      </c>
      <c r="E93" s="11" t="s">
        <v>8</v>
      </c>
      <c r="F93" s="11">
        <v>1</v>
      </c>
      <c r="G93" s="49">
        <v>150</v>
      </c>
      <c r="H93" s="83"/>
      <c r="I93" s="61"/>
    </row>
    <row r="94" spans="1:9" s="43" customFormat="1" x14ac:dyDescent="0.3">
      <c r="A94" s="46"/>
      <c r="B94" s="72"/>
      <c r="C94" s="47"/>
      <c r="D94" s="48"/>
      <c r="E94" s="49"/>
      <c r="F94" s="49"/>
      <c r="G94" s="49"/>
      <c r="H94" s="84" t="s">
        <v>147</v>
      </c>
      <c r="I94" s="64">
        <f>I93</f>
        <v>0</v>
      </c>
    </row>
    <row r="95" spans="1:9" ht="43.2" x14ac:dyDescent="0.3">
      <c r="A95" s="1">
        <v>18</v>
      </c>
      <c r="B95" s="71">
        <v>75</v>
      </c>
      <c r="C95" s="8" t="s">
        <v>87</v>
      </c>
      <c r="D95" s="15" t="s">
        <v>86</v>
      </c>
      <c r="E95" s="11" t="s">
        <v>8</v>
      </c>
      <c r="F95" s="11">
        <v>5</v>
      </c>
      <c r="G95" s="49">
        <v>50</v>
      </c>
      <c r="H95" s="83"/>
      <c r="I95" s="61"/>
    </row>
    <row r="96" spans="1:9" s="43" customFormat="1" x14ac:dyDescent="0.3">
      <c r="A96" s="46"/>
      <c r="B96" s="72"/>
      <c r="C96" s="50"/>
      <c r="D96" s="49"/>
      <c r="E96" s="49"/>
      <c r="F96" s="49"/>
      <c r="G96" s="49"/>
      <c r="H96" s="84" t="s">
        <v>147</v>
      </c>
      <c r="I96" s="64">
        <f>I95</f>
        <v>0</v>
      </c>
    </row>
    <row r="97" spans="1:9" s="30" customFormat="1" ht="43.2" x14ac:dyDescent="0.3">
      <c r="A97" s="78">
        <v>19</v>
      </c>
      <c r="B97" s="73">
        <v>76</v>
      </c>
      <c r="C97" s="36" t="s">
        <v>88</v>
      </c>
      <c r="D97" s="33">
        <v>402800</v>
      </c>
      <c r="E97" s="32" t="s">
        <v>89</v>
      </c>
      <c r="F97" s="32">
        <v>10</v>
      </c>
      <c r="G97" s="54">
        <v>100</v>
      </c>
      <c r="H97" s="85"/>
      <c r="I97" s="63">
        <f>H97*G97</f>
        <v>0</v>
      </c>
    </row>
    <row r="98" spans="1:9" s="43" customFormat="1" x14ac:dyDescent="0.3">
      <c r="A98" s="46"/>
      <c r="B98" s="72"/>
      <c r="C98" s="47"/>
      <c r="D98" s="48"/>
      <c r="E98" s="49"/>
      <c r="F98" s="49"/>
      <c r="G98" s="49"/>
      <c r="H98" s="84" t="s">
        <v>147</v>
      </c>
      <c r="I98" s="62">
        <f>I97</f>
        <v>0</v>
      </c>
    </row>
    <row r="99" spans="1:9" x14ac:dyDescent="0.3">
      <c r="A99" s="1">
        <v>20</v>
      </c>
      <c r="B99" s="71">
        <v>77</v>
      </c>
      <c r="C99" s="10" t="s">
        <v>90</v>
      </c>
      <c r="D99" s="11">
        <v>379011</v>
      </c>
      <c r="E99" s="11" t="s">
        <v>4</v>
      </c>
      <c r="F99" s="11">
        <v>1</v>
      </c>
      <c r="G99" s="59">
        <v>4</v>
      </c>
      <c r="H99" s="83"/>
      <c r="I99" s="61">
        <f>H99*G99</f>
        <v>0</v>
      </c>
    </row>
    <row r="100" spans="1:9" ht="43.2" x14ac:dyDescent="0.3">
      <c r="A100" s="1">
        <v>20</v>
      </c>
      <c r="B100" s="71">
        <v>78</v>
      </c>
      <c r="C100" s="8" t="s">
        <v>91</v>
      </c>
      <c r="D100" s="15">
        <v>455750</v>
      </c>
      <c r="E100" s="11" t="s">
        <v>8</v>
      </c>
      <c r="F100" s="11">
        <v>1</v>
      </c>
      <c r="G100" s="49">
        <v>12</v>
      </c>
      <c r="H100" s="83"/>
      <c r="I100" s="61">
        <f>H100*G100</f>
        <v>0</v>
      </c>
    </row>
    <row r="101" spans="1:9" s="43" customFormat="1" x14ac:dyDescent="0.3">
      <c r="A101" s="46"/>
      <c r="B101" s="75"/>
      <c r="E101" s="46"/>
      <c r="F101" s="46"/>
      <c r="G101" s="46"/>
      <c r="H101" s="87" t="s">
        <v>142</v>
      </c>
      <c r="I101" s="64">
        <f>SUM(I99:I100)</f>
        <v>0</v>
      </c>
    </row>
    <row r="102" spans="1:9" ht="28.8" x14ac:dyDescent="0.3">
      <c r="A102" s="1">
        <v>21</v>
      </c>
      <c r="B102" s="71">
        <v>79</v>
      </c>
      <c r="C102" s="13" t="s">
        <v>92</v>
      </c>
      <c r="D102" s="11">
        <v>384303</v>
      </c>
      <c r="E102" s="16" t="s">
        <v>34</v>
      </c>
      <c r="F102" s="20">
        <v>6</v>
      </c>
      <c r="G102" s="57">
        <v>40</v>
      </c>
      <c r="H102" s="83"/>
      <c r="I102" s="61">
        <f t="shared" ref="I102:I111" si="0">H102*G102</f>
        <v>0</v>
      </c>
    </row>
    <row r="103" spans="1:9" ht="28.8" x14ac:dyDescent="0.3">
      <c r="A103" s="1">
        <v>21</v>
      </c>
      <c r="B103" s="71">
        <v>80</v>
      </c>
      <c r="C103" s="13" t="s">
        <v>93</v>
      </c>
      <c r="D103" s="11">
        <v>336239</v>
      </c>
      <c r="E103" s="16" t="s">
        <v>34</v>
      </c>
      <c r="F103" s="20">
        <v>6</v>
      </c>
      <c r="G103" s="57">
        <v>40</v>
      </c>
      <c r="H103" s="83"/>
      <c r="I103" s="61">
        <f t="shared" si="0"/>
        <v>0</v>
      </c>
    </row>
    <row r="104" spans="1:9" ht="28.8" x14ac:dyDescent="0.3">
      <c r="A104" s="1">
        <v>21</v>
      </c>
      <c r="B104" s="71">
        <v>81</v>
      </c>
      <c r="C104" s="13" t="s">
        <v>94</v>
      </c>
      <c r="D104" s="11">
        <v>317609</v>
      </c>
      <c r="E104" s="16" t="s">
        <v>34</v>
      </c>
      <c r="F104" s="20">
        <v>6</v>
      </c>
      <c r="G104" s="57">
        <v>80</v>
      </c>
      <c r="H104" s="83"/>
      <c r="I104" s="61">
        <f t="shared" si="0"/>
        <v>0</v>
      </c>
    </row>
    <row r="105" spans="1:9" x14ac:dyDescent="0.3">
      <c r="A105" s="1">
        <v>21</v>
      </c>
      <c r="B105" s="71">
        <v>82</v>
      </c>
      <c r="C105" s="13" t="s">
        <v>95</v>
      </c>
      <c r="D105" s="11">
        <v>331716</v>
      </c>
      <c r="E105" s="16" t="s">
        <v>34</v>
      </c>
      <c r="F105" s="20">
        <v>5</v>
      </c>
      <c r="G105" s="57">
        <v>20</v>
      </c>
      <c r="H105" s="83"/>
      <c r="I105" s="61">
        <f t="shared" si="0"/>
        <v>0</v>
      </c>
    </row>
    <row r="106" spans="1:9" x14ac:dyDescent="0.3">
      <c r="A106" s="1">
        <v>21</v>
      </c>
      <c r="B106" s="71">
        <v>83</v>
      </c>
      <c r="C106" s="13" t="s">
        <v>96</v>
      </c>
      <c r="D106" s="11">
        <v>245197</v>
      </c>
      <c r="E106" s="16" t="s">
        <v>34</v>
      </c>
      <c r="F106" s="20">
        <v>5</v>
      </c>
      <c r="G106" s="57">
        <v>20</v>
      </c>
      <c r="H106" s="83"/>
      <c r="I106" s="61">
        <f t="shared" si="0"/>
        <v>0</v>
      </c>
    </row>
    <row r="107" spans="1:9" ht="28.8" x14ac:dyDescent="0.3">
      <c r="A107" s="1">
        <v>21</v>
      </c>
      <c r="B107" s="71">
        <v>84</v>
      </c>
      <c r="C107" s="13" t="s">
        <v>97</v>
      </c>
      <c r="D107" s="11">
        <v>600550</v>
      </c>
      <c r="E107" s="16" t="s">
        <v>98</v>
      </c>
      <c r="F107" s="20">
        <v>5</v>
      </c>
      <c r="G107" s="57">
        <v>50</v>
      </c>
      <c r="H107" s="83"/>
      <c r="I107" s="61">
        <f t="shared" si="0"/>
        <v>0</v>
      </c>
    </row>
    <row r="108" spans="1:9" s="30" customFormat="1" x14ac:dyDescent="0.3">
      <c r="A108" s="78">
        <v>21</v>
      </c>
      <c r="B108" s="71">
        <v>85</v>
      </c>
      <c r="C108" s="24" t="s">
        <v>99</v>
      </c>
      <c r="D108" s="40"/>
      <c r="E108" s="35" t="s">
        <v>98</v>
      </c>
      <c r="F108" s="67">
        <v>50</v>
      </c>
      <c r="G108" s="58">
        <v>200</v>
      </c>
      <c r="H108" s="85"/>
      <c r="I108" s="63">
        <f t="shared" si="0"/>
        <v>0</v>
      </c>
    </row>
    <row r="109" spans="1:9" s="30" customFormat="1" x14ac:dyDescent="0.3">
      <c r="A109" s="78">
        <v>21</v>
      </c>
      <c r="B109" s="71">
        <v>86</v>
      </c>
      <c r="C109" s="31" t="s">
        <v>100</v>
      </c>
      <c r="D109" s="32">
        <v>441409</v>
      </c>
      <c r="E109" s="35" t="s">
        <v>34</v>
      </c>
      <c r="F109" s="67">
        <v>1</v>
      </c>
      <c r="G109" s="58">
        <v>20</v>
      </c>
      <c r="H109" s="85"/>
      <c r="I109" s="63">
        <f t="shared" si="0"/>
        <v>0</v>
      </c>
    </row>
    <row r="110" spans="1:9" s="30" customFormat="1" x14ac:dyDescent="0.3">
      <c r="A110" s="78">
        <v>21</v>
      </c>
      <c r="B110" s="71">
        <v>87</v>
      </c>
      <c r="C110" s="31" t="s">
        <v>101</v>
      </c>
      <c r="D110" s="32">
        <v>392394</v>
      </c>
      <c r="E110" s="35" t="s">
        <v>34</v>
      </c>
      <c r="F110" s="67">
        <v>50</v>
      </c>
      <c r="G110" s="58">
        <v>400</v>
      </c>
      <c r="H110" s="85"/>
      <c r="I110" s="63">
        <f t="shared" si="0"/>
        <v>0</v>
      </c>
    </row>
    <row r="111" spans="1:9" s="30" customFormat="1" x14ac:dyDescent="0.3">
      <c r="A111" s="78">
        <v>21</v>
      </c>
      <c r="B111" s="71">
        <v>88</v>
      </c>
      <c r="C111" s="37" t="s">
        <v>102</v>
      </c>
      <c r="D111" s="38">
        <v>390738</v>
      </c>
      <c r="E111" s="39" t="s">
        <v>34</v>
      </c>
      <c r="F111" s="68">
        <v>50</v>
      </c>
      <c r="G111" s="60">
        <v>400</v>
      </c>
      <c r="H111" s="85"/>
      <c r="I111" s="63">
        <f t="shared" si="0"/>
        <v>0</v>
      </c>
    </row>
    <row r="112" spans="1:9" s="43" customFormat="1" x14ac:dyDescent="0.3">
      <c r="A112" s="46"/>
      <c r="B112" s="76"/>
      <c r="C112" s="45"/>
      <c r="D112" s="45"/>
      <c r="E112" s="44"/>
      <c r="F112" s="44"/>
      <c r="G112" s="44"/>
      <c r="H112" s="86" t="s">
        <v>143</v>
      </c>
      <c r="I112" s="65">
        <f>SUM(I102:I111)</f>
        <v>0</v>
      </c>
    </row>
    <row r="113" spans="1:9" x14ac:dyDescent="0.3">
      <c r="A113" s="1">
        <v>22</v>
      </c>
      <c r="B113" s="77">
        <v>89</v>
      </c>
      <c r="C113" s="28" t="s">
        <v>103</v>
      </c>
      <c r="D113" s="28"/>
      <c r="E113" s="27" t="s">
        <v>104</v>
      </c>
      <c r="F113" s="27">
        <v>2</v>
      </c>
      <c r="G113" s="44">
        <v>6</v>
      </c>
      <c r="H113" s="85"/>
      <c r="I113" s="63">
        <f>H113*G113</f>
        <v>0</v>
      </c>
    </row>
    <row r="114" spans="1:9" x14ac:dyDescent="0.3">
      <c r="A114" s="1">
        <v>22</v>
      </c>
      <c r="B114" s="77">
        <v>90</v>
      </c>
      <c r="C114" s="29" t="s">
        <v>105</v>
      </c>
      <c r="D114" s="28"/>
      <c r="E114" s="27" t="s">
        <v>104</v>
      </c>
      <c r="F114" s="27">
        <v>2</v>
      </c>
      <c r="G114" s="44">
        <v>3</v>
      </c>
      <c r="H114" s="85"/>
      <c r="I114" s="63">
        <f>H114*G114</f>
        <v>0</v>
      </c>
    </row>
    <row r="115" spans="1:9" x14ac:dyDescent="0.3">
      <c r="A115" s="1">
        <v>22</v>
      </c>
      <c r="B115" s="77">
        <v>91</v>
      </c>
      <c r="C115" s="28" t="s">
        <v>106</v>
      </c>
      <c r="D115" s="28"/>
      <c r="E115" s="27" t="s">
        <v>104</v>
      </c>
      <c r="F115" s="27">
        <v>2</v>
      </c>
      <c r="G115" s="44">
        <v>12</v>
      </c>
      <c r="H115" s="85"/>
      <c r="I115" s="63">
        <f>H115*G115</f>
        <v>0</v>
      </c>
    </row>
    <row r="116" spans="1:9" x14ac:dyDescent="0.3">
      <c r="A116" s="1">
        <v>22</v>
      </c>
      <c r="B116" s="77">
        <v>92</v>
      </c>
      <c r="C116" s="29" t="s">
        <v>107</v>
      </c>
      <c r="D116" s="28"/>
      <c r="E116" s="27" t="s">
        <v>104</v>
      </c>
      <c r="F116" s="27">
        <v>2</v>
      </c>
      <c r="G116" s="44">
        <v>12</v>
      </c>
      <c r="H116" s="85"/>
      <c r="I116" s="63">
        <f>H116*G116</f>
        <v>0</v>
      </c>
    </row>
    <row r="117" spans="1:9" x14ac:dyDescent="0.3">
      <c r="A117" s="1">
        <v>22</v>
      </c>
      <c r="B117" s="77">
        <v>93</v>
      </c>
      <c r="C117" s="28" t="s">
        <v>108</v>
      </c>
      <c r="D117" s="28"/>
      <c r="E117" s="27" t="s">
        <v>104</v>
      </c>
      <c r="F117" s="27">
        <v>2</v>
      </c>
      <c r="G117" s="44">
        <v>10</v>
      </c>
      <c r="H117" s="85"/>
      <c r="I117" s="63">
        <f>H117*G117</f>
        <v>0</v>
      </c>
    </row>
    <row r="118" spans="1:9" s="43" customFormat="1" x14ac:dyDescent="0.3">
      <c r="A118" s="46"/>
      <c r="B118" s="76"/>
      <c r="C118" s="45"/>
      <c r="D118" s="45"/>
      <c r="E118" s="44"/>
      <c r="F118" s="44"/>
      <c r="G118" s="44"/>
      <c r="H118" s="86" t="s">
        <v>144</v>
      </c>
      <c r="I118" s="65">
        <f>SUM(I113:I117)</f>
        <v>0</v>
      </c>
    </row>
    <row r="119" spans="1:9" x14ac:dyDescent="0.3">
      <c r="A119" s="1">
        <v>23</v>
      </c>
      <c r="B119" s="77">
        <v>94</v>
      </c>
      <c r="C119" s="28" t="s">
        <v>109</v>
      </c>
      <c r="D119" s="28"/>
      <c r="E119" s="27" t="s">
        <v>110</v>
      </c>
      <c r="F119" s="27">
        <v>10</v>
      </c>
      <c r="G119" s="44">
        <v>100</v>
      </c>
      <c r="H119" s="85"/>
      <c r="I119" s="63">
        <f>H119*G119</f>
        <v>0</v>
      </c>
    </row>
    <row r="120" spans="1:9" x14ac:dyDescent="0.3">
      <c r="A120" s="1">
        <v>23</v>
      </c>
      <c r="B120" s="77">
        <v>95</v>
      </c>
      <c r="C120" s="28" t="s">
        <v>111</v>
      </c>
      <c r="D120" s="28"/>
      <c r="E120" s="27" t="s">
        <v>110</v>
      </c>
      <c r="F120" s="27">
        <v>10</v>
      </c>
      <c r="G120" s="44">
        <v>100</v>
      </c>
      <c r="H120" s="85"/>
      <c r="I120" s="63">
        <f>H120*G120</f>
        <v>0</v>
      </c>
    </row>
    <row r="121" spans="1:9" x14ac:dyDescent="0.3">
      <c r="A121" s="1">
        <v>23</v>
      </c>
      <c r="B121" s="77">
        <v>96</v>
      </c>
      <c r="C121" s="28" t="s">
        <v>112</v>
      </c>
      <c r="D121" s="28"/>
      <c r="E121" s="27" t="s">
        <v>110</v>
      </c>
      <c r="F121" s="27">
        <v>10</v>
      </c>
      <c r="G121" s="44">
        <v>100</v>
      </c>
      <c r="H121" s="85"/>
      <c r="I121" s="63">
        <f>H121*G121</f>
        <v>0</v>
      </c>
    </row>
    <row r="122" spans="1:9" x14ac:dyDescent="0.3">
      <c r="A122" s="1">
        <v>23</v>
      </c>
      <c r="B122" s="77">
        <v>97</v>
      </c>
      <c r="C122" s="28" t="s">
        <v>113</v>
      </c>
      <c r="D122" s="28"/>
      <c r="E122" s="27" t="s">
        <v>110</v>
      </c>
      <c r="F122" s="27">
        <v>5</v>
      </c>
      <c r="G122" s="44">
        <v>50</v>
      </c>
      <c r="H122" s="85"/>
      <c r="I122" s="63">
        <f>H122*G122</f>
        <v>0</v>
      </c>
    </row>
    <row r="123" spans="1:9" x14ac:dyDescent="0.3">
      <c r="A123" s="1">
        <v>23</v>
      </c>
      <c r="B123" s="77">
        <v>98</v>
      </c>
      <c r="C123" s="28" t="s">
        <v>114</v>
      </c>
      <c r="D123" s="28"/>
      <c r="E123" s="27" t="s">
        <v>110</v>
      </c>
      <c r="F123" s="27">
        <v>10</v>
      </c>
      <c r="G123" s="44">
        <v>100</v>
      </c>
      <c r="H123" s="85"/>
      <c r="I123" s="63">
        <f>H123*G123</f>
        <v>0</v>
      </c>
    </row>
    <row r="124" spans="1:9" s="43" customFormat="1" x14ac:dyDescent="0.3">
      <c r="A124" s="46"/>
      <c r="B124" s="76"/>
      <c r="C124" s="45"/>
      <c r="D124" s="45"/>
      <c r="E124" s="44"/>
      <c r="F124" s="44"/>
      <c r="G124" s="44"/>
      <c r="H124" s="86" t="s">
        <v>145</v>
      </c>
      <c r="I124" s="65">
        <f>SUM(I119:I123)</f>
        <v>0</v>
      </c>
    </row>
    <row r="125" spans="1:9" x14ac:dyDescent="0.3">
      <c r="A125" s="1">
        <v>24</v>
      </c>
      <c r="B125" s="77">
        <v>99</v>
      </c>
      <c r="C125" s="28" t="s">
        <v>115</v>
      </c>
      <c r="D125" s="28"/>
      <c r="E125" s="27" t="s">
        <v>31</v>
      </c>
      <c r="F125" s="27">
        <v>10</v>
      </c>
      <c r="G125" s="44">
        <v>600</v>
      </c>
      <c r="H125" s="85"/>
      <c r="I125" s="63">
        <f t="shared" ref="I125:I130" si="1">H125*G125</f>
        <v>0</v>
      </c>
    </row>
    <row r="126" spans="1:9" x14ac:dyDescent="0.3">
      <c r="A126" s="1">
        <v>24</v>
      </c>
      <c r="B126" s="77">
        <v>100</v>
      </c>
      <c r="C126" s="28" t="s">
        <v>116</v>
      </c>
      <c r="D126" s="28"/>
      <c r="E126" s="27" t="s">
        <v>31</v>
      </c>
      <c r="F126" s="27">
        <v>10</v>
      </c>
      <c r="G126" s="44">
        <v>400</v>
      </c>
      <c r="H126" s="85"/>
      <c r="I126" s="63">
        <f t="shared" si="1"/>
        <v>0</v>
      </c>
    </row>
    <row r="127" spans="1:9" x14ac:dyDescent="0.3">
      <c r="A127" s="1">
        <v>24</v>
      </c>
      <c r="B127" s="77">
        <v>101</v>
      </c>
      <c r="C127" s="28" t="s">
        <v>117</v>
      </c>
      <c r="D127" s="28"/>
      <c r="E127" s="27" t="s">
        <v>31</v>
      </c>
      <c r="F127" s="27">
        <v>10</v>
      </c>
      <c r="G127" s="44">
        <v>400</v>
      </c>
      <c r="H127" s="85"/>
      <c r="I127" s="63">
        <f t="shared" si="1"/>
        <v>0</v>
      </c>
    </row>
    <row r="128" spans="1:9" x14ac:dyDescent="0.3">
      <c r="A128" s="1">
        <v>24</v>
      </c>
      <c r="B128" s="77">
        <v>102</v>
      </c>
      <c r="C128" s="28" t="s">
        <v>118</v>
      </c>
      <c r="D128" s="28"/>
      <c r="E128" s="27" t="s">
        <v>31</v>
      </c>
      <c r="F128" s="27">
        <v>10</v>
      </c>
      <c r="G128" s="44">
        <v>200</v>
      </c>
      <c r="H128" s="85"/>
      <c r="I128" s="63">
        <f t="shared" si="1"/>
        <v>0</v>
      </c>
    </row>
    <row r="129" spans="1:9" x14ac:dyDescent="0.3">
      <c r="A129" s="1">
        <v>24</v>
      </c>
      <c r="B129" s="77">
        <v>103</v>
      </c>
      <c r="C129" s="28" t="s">
        <v>119</v>
      </c>
      <c r="D129" s="28"/>
      <c r="E129" s="27" t="s">
        <v>31</v>
      </c>
      <c r="F129" s="27">
        <v>10</v>
      </c>
      <c r="G129" s="44">
        <v>200</v>
      </c>
      <c r="H129" s="85"/>
      <c r="I129" s="63">
        <f t="shared" si="1"/>
        <v>0</v>
      </c>
    </row>
    <row r="130" spans="1:9" x14ac:dyDescent="0.3">
      <c r="A130" s="1">
        <v>24</v>
      </c>
      <c r="B130" s="77">
        <v>104</v>
      </c>
      <c r="C130" s="28" t="s">
        <v>120</v>
      </c>
      <c r="D130" s="28"/>
      <c r="E130" s="27" t="s">
        <v>121</v>
      </c>
      <c r="F130" s="27">
        <v>10</v>
      </c>
      <c r="G130" s="44">
        <v>400</v>
      </c>
      <c r="H130" s="85"/>
      <c r="I130" s="63">
        <f t="shared" si="1"/>
        <v>0</v>
      </c>
    </row>
    <row r="131" spans="1:9" s="43" customFormat="1" x14ac:dyDescent="0.3">
      <c r="A131" s="46"/>
      <c r="B131" s="75"/>
      <c r="E131" s="46"/>
      <c r="F131" s="46"/>
      <c r="G131" s="46"/>
      <c r="H131" s="86" t="s">
        <v>146</v>
      </c>
      <c r="I131" s="79">
        <f>SUM(I125:I130)</f>
        <v>0</v>
      </c>
    </row>
    <row r="132" spans="1:9" s="43" customFormat="1" ht="21.75" customHeight="1" x14ac:dyDescent="0.3">
      <c r="A132" s="46"/>
      <c r="B132" s="92" t="s">
        <v>122</v>
      </c>
      <c r="C132" s="93"/>
      <c r="D132" s="93"/>
      <c r="E132" s="93"/>
      <c r="F132" s="93"/>
      <c r="G132" s="93"/>
      <c r="H132" s="88" t="s">
        <v>125</v>
      </c>
      <c r="I132" s="62">
        <f>SUM(I10,I21,I26,I48,I60,I62,I64,I67,I73,I75,I79,I81,I86,I88,I90,I92,I94,I96,I98,I101,I112,I118,I124,I131)</f>
        <v>0</v>
      </c>
    </row>
    <row r="133" spans="1:9" x14ac:dyDescent="0.3">
      <c r="C133" s="18"/>
      <c r="D133" s="18"/>
    </row>
    <row r="135" spans="1:9" x14ac:dyDescent="0.3">
      <c r="E135" s="2"/>
      <c r="F135" s="2"/>
      <c r="G135" s="3"/>
    </row>
    <row r="145" spans="3:6" ht="9" customHeight="1" x14ac:dyDescent="0.3"/>
    <row r="146" spans="3:6" x14ac:dyDescent="0.3">
      <c r="E146" s="2"/>
      <c r="F146" s="2"/>
    </row>
    <row r="147" spans="3:6" x14ac:dyDescent="0.3">
      <c r="E147" s="3"/>
      <c r="F147" s="3"/>
    </row>
    <row r="154" spans="3:6" ht="8.25" customHeight="1" x14ac:dyDescent="0.3">
      <c r="C154"/>
      <c r="D154"/>
    </row>
    <row r="155" spans="3:6" x14ac:dyDescent="0.3">
      <c r="C155" s="14"/>
      <c r="D155" s="4"/>
      <c r="E155" s="2"/>
      <c r="F155" s="2"/>
    </row>
    <row r="156" spans="3:6" x14ac:dyDescent="0.3">
      <c r="C156" s="14"/>
      <c r="D156" s="4"/>
      <c r="E156" s="7"/>
      <c r="F156" s="7"/>
    </row>
    <row r="157" spans="3:6" x14ac:dyDescent="0.3">
      <c r="C157" s="14"/>
      <c r="D157" s="4"/>
      <c r="E157" s="6"/>
      <c r="F157" s="6"/>
    </row>
    <row r="158" spans="3:6" x14ac:dyDescent="0.3">
      <c r="C158" s="5"/>
      <c r="D158" s="9"/>
    </row>
  </sheetData>
  <mergeCells count="3">
    <mergeCell ref="C2:G2"/>
    <mergeCell ref="B132:G132"/>
    <mergeCell ref="A1:I1"/>
  </mergeCells>
  <printOptions horizontalCentered="1"/>
  <pageMargins left="0.19685039370078741" right="0.15748031496062992" top="0.51181102362204722" bottom="0.27559055118110237" header="0.15748031496062992" footer="0.11811023622047245"/>
  <pageSetup paperSize="9" scale="90" orientation="landscape" r:id="rId1"/>
  <headerFooter>
    <oddHeader xml:space="preserve">&amp;C&amp;"-,Negrito"&amp;URELAÇÃO DE MATERIAL ELÉTRICO GERAL </oddHeader>
    <oddFooter>&amp;C&amp;"-,Negrito"&amp;UPágina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Proposta</vt:lpstr>
      <vt:lpstr>Planilha de Preço</vt:lpstr>
      <vt:lpstr>'Planilha de Preço'!Area_de_impressao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Érico</dc:creator>
  <cp:keywords/>
  <dc:description/>
  <cp:lastModifiedBy>Gilvania Ferreira</cp:lastModifiedBy>
  <cp:revision/>
  <dcterms:created xsi:type="dcterms:W3CDTF">2022-07-27T11:53:43Z</dcterms:created>
  <dcterms:modified xsi:type="dcterms:W3CDTF">2022-12-22T20:16:52Z</dcterms:modified>
  <cp:category/>
  <cp:contentStatus/>
</cp:coreProperties>
</file>