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na.torres\Nextcloud\DF-GEHOR\Boletim\09-2025\"/>
    </mc:Choice>
  </mc:AlternateContent>
  <bookViews>
    <workbookView xWindow="-105" yWindow="-105" windowWidth="23250" windowHeight="12450"/>
  </bookViews>
  <sheets>
    <sheet name="Principal" sheetId="1" r:id="rId1"/>
    <sheet name="Preços-Hortaliças" sheetId="2" r:id="rId2"/>
    <sheet name="Q-Total-Hortaliças" sheetId="4" r:id="rId3"/>
    <sheet name="Preços-Frutas" sheetId="3" r:id="rId4"/>
    <sheet name="Q-Total-Frutas" sheetId="5" r:id="rId5"/>
    <sheet name="Preços-Alface" sheetId="6" r:id="rId6"/>
    <sheet name="Preços-Batata" sheetId="7" r:id="rId7"/>
    <sheet name="Preços-Cebola" sheetId="8" r:id="rId8"/>
    <sheet name="Preços-Cenoura" sheetId="9" r:id="rId9"/>
    <sheet name="Preços-Tomate" sheetId="10" r:id="rId10"/>
    <sheet name="Preços-Banana" sheetId="11" r:id="rId11"/>
    <sheet name="Preços-Laranja" sheetId="12" r:id="rId12"/>
    <sheet name="Preços-Maçã" sheetId="13" r:id="rId13"/>
    <sheet name="Preços-Mamão" sheetId="14" r:id="rId14"/>
    <sheet name="Preços-Melancia" sheetId="15" r:id="rId15"/>
    <sheet name="Quantidade-Alface" sheetId="16" r:id="rId16"/>
    <sheet name="Quantidade-Batata" sheetId="17" r:id="rId17"/>
    <sheet name="Quantidade-Cebola" sheetId="18" r:id="rId18"/>
    <sheet name="Quantidade-Cenoura" sheetId="19" r:id="rId19"/>
    <sheet name="Quantidade-Tomate" sheetId="20" r:id="rId20"/>
    <sheet name="Quantidade-Banana" sheetId="21" r:id="rId21"/>
    <sheet name="Quantidade-Laranja" sheetId="22" r:id="rId22"/>
    <sheet name="Quantidade-Maçã" sheetId="23" r:id="rId23"/>
    <sheet name="Quantidade-Mamão" sheetId="24" r:id="rId24"/>
    <sheet name="Quantidade-Melancia" sheetId="25" r:id="rId25"/>
    <sheet name="Microrregiões-Hortaliças" sheetId="26" r:id="rId26"/>
    <sheet name="UF-Hortaliças" sheetId="27" r:id="rId27"/>
    <sheet name="Microrregiões-Frutas" sheetId="28" r:id="rId28"/>
    <sheet name="UF-Frutas" sheetId="29" r:id="rId29"/>
  </sheet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BA_SUL">NA()</definedName>
    <definedName name="BA_SUL_1">NA()</definedName>
    <definedName name="BA_SUL_10">NA()</definedName>
    <definedName name="BA_SUL_100" localSheetId="28">#REF!</definedName>
    <definedName name="BA_SUL_100">#REF!</definedName>
    <definedName name="BA_SUL_11" localSheetId="28">#REF!</definedName>
    <definedName name="BA_SUL_11">#REF!</definedName>
    <definedName name="BA_SUL_12">NA()</definedName>
    <definedName name="BA_SUL_13">NA()</definedName>
    <definedName name="BA_SUL_14" localSheetId="28">#REF!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 localSheetId="28">#REF!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 localSheetId="28">#REF!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 localSheetId="28">#REF!</definedName>
    <definedName name="QUADRO2">#REF!</definedName>
    <definedName name="QUADRO3" localSheetId="28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 localSheetId="28">#REF!</definedName>
    <definedName name="Suprimento_de_Milho">#REF!</definedName>
    <definedName name="TAB1">NA()</definedName>
    <definedName name="TAB1_1">NA()</definedName>
    <definedName name="TAB1_10">NA()</definedName>
    <definedName name="TAB1_11" localSheetId="28">#REF!</definedName>
    <definedName name="TAB1_11">#REF!</definedName>
    <definedName name="TAB1_12">NA()</definedName>
    <definedName name="TAB1_13">NA()</definedName>
    <definedName name="TAB1_14" localSheetId="28">#REF!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 localSheetId="28">#REF!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 localSheetId="28">#REF!</definedName>
    <definedName name="tabela1_11">#REF!</definedName>
    <definedName name="tabela1_12">NA()</definedName>
    <definedName name="tabela1_13">NA()</definedName>
    <definedName name="tabela1_14" localSheetId="28">#REF!</definedName>
    <definedName name="tabela1_14">#REF!</definedName>
    <definedName name="tabela1_15">NA()</definedName>
    <definedName name="tabela1_16">NA()</definedName>
    <definedName name="tabela1_17" localSheetId="28">#REF!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</workbook>
</file>

<file path=xl/calcChain.xml><?xml version="1.0" encoding="utf-8"?>
<calcChain xmlns="http://schemas.openxmlformats.org/spreadsheetml/2006/main">
  <c r="D16" i="5" l="1"/>
  <c r="A19" i="5"/>
  <c r="D17" i="25" l="1"/>
  <c r="C17" i="25"/>
  <c r="B17" i="25"/>
  <c r="D17" i="24" l="1"/>
  <c r="C17" i="24"/>
  <c r="B17" i="24"/>
  <c r="D17" i="23" l="1"/>
  <c r="C17" i="23"/>
  <c r="B17" i="23"/>
  <c r="B17" i="22" l="1"/>
  <c r="C17" i="22"/>
  <c r="D17" i="22"/>
  <c r="D17" i="21" l="1"/>
  <c r="C17" i="21"/>
  <c r="B17" i="21"/>
  <c r="D17" i="20" l="1"/>
  <c r="C17" i="20"/>
  <c r="B17" i="20"/>
  <c r="D17" i="19" l="1"/>
  <c r="C17" i="19"/>
  <c r="B17" i="19"/>
  <c r="B17" i="18" l="1"/>
  <c r="C17" i="18"/>
  <c r="D17" i="18"/>
  <c r="B17" i="17" l="1"/>
  <c r="C17" i="17"/>
  <c r="D17" i="17"/>
  <c r="D17" i="16" l="1"/>
  <c r="C17" i="16"/>
  <c r="B17" i="16"/>
  <c r="A21" i="5" l="1"/>
  <c r="A20" i="5"/>
  <c r="C16" i="5"/>
  <c r="B16" i="5"/>
  <c r="D1" i="4" l="1"/>
  <c r="C16" i="4"/>
  <c r="D16" i="4"/>
  <c r="B16" i="4"/>
  <c r="A21" i="4"/>
  <c r="A20" i="4"/>
  <c r="A19" i="4"/>
  <c r="E3" i="3"/>
  <c r="D1" i="25" l="1"/>
  <c r="D1" i="24"/>
  <c r="D1" i="23"/>
  <c r="D1" i="22"/>
  <c r="D1" i="21"/>
  <c r="D1" i="20"/>
  <c r="D1" i="19"/>
  <c r="D1" i="18"/>
  <c r="D1" i="17"/>
  <c r="D1" i="29" l="1"/>
  <c r="E3" i="29"/>
  <c r="E3" i="27"/>
  <c r="D1" i="27"/>
  <c r="E3" i="26"/>
  <c r="D1" i="26"/>
  <c r="D1" i="28"/>
  <c r="E3" i="28"/>
  <c r="D1" i="16"/>
  <c r="H1" i="15"/>
  <c r="H1" i="14"/>
  <c r="H1" i="13"/>
  <c r="H1" i="12"/>
  <c r="H1" i="11"/>
  <c r="H1" i="10"/>
  <c r="H1" i="9"/>
  <c r="H1" i="8"/>
  <c r="H1" i="7"/>
  <c r="I1" i="6"/>
  <c r="D1" i="5"/>
  <c r="G1" i="3"/>
  <c r="H1" i="2"/>
</calcChain>
</file>

<file path=xl/sharedStrings.xml><?xml version="1.0" encoding="utf-8"?>
<sst xmlns="http://schemas.openxmlformats.org/spreadsheetml/2006/main" count="904" uniqueCount="274">
  <si>
    <t>Produto</t>
  </si>
  <si>
    <t>Alface</t>
  </si>
  <si>
    <t>Batata</t>
  </si>
  <si>
    <t>Cebola</t>
  </si>
  <si>
    <t>Cenoura</t>
  </si>
  <si>
    <t>Tomate</t>
  </si>
  <si>
    <t>Ceasa</t>
  </si>
  <si>
    <t>Preço</t>
  </si>
  <si>
    <t>CEAGESP - São Paulo</t>
  </si>
  <si>
    <t>CEASAMINAS - Belo Horizonte</t>
  </si>
  <si>
    <t>CEASA/RJ - Rio de Janeiro</t>
  </si>
  <si>
    <t>CEASA/ES - Vitória</t>
  </si>
  <si>
    <t>CEASA/GO - Goiânia</t>
  </si>
  <si>
    <t>CEASA/DF - Brasília</t>
  </si>
  <si>
    <t>CEASA/PE - Recife</t>
  </si>
  <si>
    <t>CEASA/CE - Fortaleza</t>
  </si>
  <si>
    <t>CEASA/AC - Rio Branco</t>
  </si>
  <si>
    <t>Média Ponderada</t>
  </si>
  <si>
    <t>Fonte: Conab.</t>
  </si>
  <si>
    <t>Banana</t>
  </si>
  <si>
    <t>Laranja</t>
  </si>
  <si>
    <t>Maçã</t>
  </si>
  <si>
    <t>Mamão</t>
  </si>
  <si>
    <t>Melancia</t>
  </si>
  <si>
    <t xml:space="preserve">             </t>
  </si>
  <si>
    <t xml:space="preserve">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</si>
  <si>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</si>
  <si>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*Melancia sem preço por quilo no Acre</t>
  </si>
  <si>
    <t>Jan</t>
  </si>
  <si>
    <t>Ceasas consideradas:</t>
  </si>
  <si>
    <t>Fev</t>
  </si>
  <si>
    <t>CEAGESP - SAO PAULO</t>
  </si>
  <si>
    <t>Mar</t>
  </si>
  <si>
    <t>CEASAMINAS - BELO HORIZONTE</t>
  </si>
  <si>
    <t>Abr</t>
  </si>
  <si>
    <t>CEASA/RJ - RIO DE JANEIRO</t>
  </si>
  <si>
    <t>Mai</t>
  </si>
  <si>
    <t>CEASA/ES - VITORIA</t>
  </si>
  <si>
    <t>Jun</t>
  </si>
  <si>
    <t>CEASA/GO - GOIANIA</t>
  </si>
  <si>
    <t>Jul</t>
  </si>
  <si>
    <t>Ago</t>
  </si>
  <si>
    <t>CEASA/PE - RECIFE</t>
  </si>
  <si>
    <t>Set</t>
  </si>
  <si>
    <t>CEASA/CE - FORTALEZA</t>
  </si>
  <si>
    <t>Out</t>
  </si>
  <si>
    <t>CEASA/AC - RIO BRANCO</t>
  </si>
  <si>
    <t>Nov</t>
  </si>
  <si>
    <t>Dez</t>
  </si>
  <si>
    <t>Preço Médio (R$/kg) da Alface Comercializado nos Entrepostos Selecionados</t>
  </si>
  <si>
    <t>Ceagesp - São Paulo</t>
  </si>
  <si>
    <t>CeasaMinas - Belo Horizonte</t>
  </si>
  <si>
    <t>Ceasa/RJ - Rio de Janeiro</t>
  </si>
  <si>
    <t>Ceasa/ES - Vitória</t>
  </si>
  <si>
    <t>Ceasa/GO - Goiânia</t>
  </si>
  <si>
    <t>Ceasa/DF - Brasília</t>
  </si>
  <si>
    <t>Ceasa/PE - Recife</t>
  </si>
  <si>
    <t>Ceasa/CE - Fortaleza</t>
  </si>
  <si>
    <t>Ceasa/AC - Rio Branco</t>
  </si>
  <si>
    <t>Ceasa/SC - São José</t>
  </si>
  <si>
    <t xml:space="preserve">Preço Médio (R$/kg) da Batata Comercializada nos Entrepostos Selecionados </t>
  </si>
  <si>
    <t xml:space="preserve">Preço Médio (R$/kg) da Cebola Comercializada nos Entrepostos Selecionados </t>
  </si>
  <si>
    <t xml:space="preserve">Preço Médio (R$/kg) da Cenoura Comercializada nos Entrepostos Selecionados </t>
  </si>
  <si>
    <t xml:space="preserve">Preço Médio (R$/kg) do Tomate Comercializado nos Entrepostos Selecionados </t>
  </si>
  <si>
    <t xml:space="preserve">Preço Médio (R$/kg) da Banana Comercializada nos Entrepostos Selecionados </t>
  </si>
  <si>
    <t xml:space="preserve">Preço Médio (R$/kg) da Laranja Comercializada nos Entrepostos Selecionados </t>
  </si>
  <si>
    <t xml:space="preserve">Preço Médio (R$/kg) da Maçã Comercializada nos Entrepostos Selecionados </t>
  </si>
  <si>
    <t xml:space="preserve">Preço Médio (R$/kg) do Mamão Comercializado nos Entrepostos Selecionados </t>
  </si>
  <si>
    <t>Preço Médio (R$/kg) da Melancia Comercializada nos Entrepostos Selecionados</t>
  </si>
  <si>
    <t>Quantidade (Kg) de Alface Comercializado nos Entrepostos Selecionados</t>
  </si>
  <si>
    <t>Quantidade (Kg) de Batata Comercializada nos Entrepostos Selecionados</t>
  </si>
  <si>
    <t>Quantidade (Kg) de Cebola Comercializada nos Entrepostos Selecionados</t>
  </si>
  <si>
    <t>Quantidade (Kg) de Cenoura Comercializada nos Entrepostos Selecionados</t>
  </si>
  <si>
    <t>Quantidade (Kg) de Tomate Comercializado nos Entrepostos Selecionados</t>
  </si>
  <si>
    <t>Quantidade (Kg) de Banana Comercializada nos Entrepostos Selecionados</t>
  </si>
  <si>
    <t>Quantidade (Kg) de Laranja Comercializada nos Entrepostos Selecionados</t>
  </si>
  <si>
    <t>Quantidade (Kg) de Maçã Comercializada nos Entrepostos Selecionados</t>
  </si>
  <si>
    <t>Quantidade (Kg) de Mamão Comercializado nos Entrepostos Selecionados</t>
  </si>
  <si>
    <t>Quantidade (Kg) de Melancia Comercializada nos Entrepostos Selecionados</t>
  </si>
  <si>
    <t>ALFACE</t>
  </si>
  <si>
    <t>BATATA</t>
  </si>
  <si>
    <t>CEBOLA</t>
  </si>
  <si>
    <t>CENOURA</t>
  </si>
  <si>
    <t>TOMATE</t>
  </si>
  <si>
    <t>Quantidade Kg</t>
  </si>
  <si>
    <t>BANANA</t>
  </si>
  <si>
    <t>LARANJA</t>
  </si>
  <si>
    <t>MAÇÃ</t>
  </si>
  <si>
    <t>MAMÃO</t>
  </si>
  <si>
    <t>MELANCIA</t>
  </si>
  <si>
    <t>-</t>
  </si>
  <si>
    <t/>
  </si>
  <si>
    <t>CEASA/DF - BRASILIA</t>
  </si>
  <si>
    <t>UF</t>
  </si>
  <si>
    <t>PIEDADE-SP</t>
  </si>
  <si>
    <t>IBIAPABA-CE</t>
  </si>
  <si>
    <t>ITAPECERICA DA SERRA-SP</t>
  </si>
  <si>
    <t>VITÓRIA DE SANTO ANTÃO-PE</t>
  </si>
  <si>
    <t>MOGI DAS CRUZES-SP</t>
  </si>
  <si>
    <t>SERRANA-RJ</t>
  </si>
  <si>
    <t>NOVA FRIBURGO-RJ</t>
  </si>
  <si>
    <t>BELO HORIZONTE-MG</t>
  </si>
  <si>
    <t>BATURITÉ-CE</t>
  </si>
  <si>
    <t>SANTA TERESA-ES</t>
  </si>
  <si>
    <t>GUARULHOS-SP</t>
  </si>
  <si>
    <t>BRAGANÇA PAULISTA-SP</t>
  </si>
  <si>
    <t>BARBACENA-MG</t>
  </si>
  <si>
    <t>BAIXO JAGUARIBE-CE</t>
  </si>
  <si>
    <t>SEABRA-BA</t>
  </si>
  <si>
    <t>POUSO ALEGRE-MG</t>
  </si>
  <si>
    <t>ARAXÁ-MG</t>
  </si>
  <si>
    <t>PATOS DE MINAS-MG</t>
  </si>
  <si>
    <t>CURITIBA-PR</t>
  </si>
  <si>
    <t>POÇOS DE CALDAS-MG</t>
  </si>
  <si>
    <t>VACARIA-RS</t>
  </si>
  <si>
    <t>RIO NEGRO-PR</t>
  </si>
  <si>
    <t>SÃO JOÃO DA BOA VISTA-SP</t>
  </si>
  <si>
    <t>ITUPORANGA-SC</t>
  </si>
  <si>
    <t>RIO DO SUL-SC</t>
  </si>
  <si>
    <t>PETROLINA-PE</t>
  </si>
  <si>
    <t>ENTORNO DE BRASÍLIA-GO</t>
  </si>
  <si>
    <t>MOSSORÓ-RN</t>
  </si>
  <si>
    <t>IRECÊ-BA</t>
  </si>
  <si>
    <t>JUAZEIRO-BA</t>
  </si>
  <si>
    <t>JABOTICABAL-SP</t>
  </si>
  <si>
    <t>GOIÂNIA-GO</t>
  </si>
  <si>
    <t>UBERABA-MG</t>
  </si>
  <si>
    <t>SÃO PAULO-SP</t>
  </si>
  <si>
    <t>CAPÃO BONITO-SP</t>
  </si>
  <si>
    <t>BREJO PERNAMBUCANO-PE</t>
  </si>
  <si>
    <t>OLIVEIRA-MG</t>
  </si>
  <si>
    <t>ANÁPOLIS-GO</t>
  </si>
  <si>
    <t>VASSOURAS-RJ</t>
  </si>
  <si>
    <t>CHAPADA DOS VEADEIROS-GO</t>
  </si>
  <si>
    <t>MOJI MIRIM-SP</t>
  </si>
  <si>
    <t>SP</t>
  </si>
  <si>
    <t>CE</t>
  </si>
  <si>
    <t>PE</t>
  </si>
  <si>
    <t>RJ</t>
  </si>
  <si>
    <t>MG</t>
  </si>
  <si>
    <t>ES</t>
  </si>
  <si>
    <t>SC</t>
  </si>
  <si>
    <t>GO</t>
  </si>
  <si>
    <t>AC</t>
  </si>
  <si>
    <t>PR</t>
  </si>
  <si>
    <t>BA</t>
  </si>
  <si>
    <t>PB</t>
  </si>
  <si>
    <t>NI</t>
  </si>
  <si>
    <t>AL</t>
  </si>
  <si>
    <t>JANAÚBA-MG</t>
  </si>
  <si>
    <t>MATA SETENTRIONAL PERNAMBUCANA-PE</t>
  </si>
  <si>
    <t>REGISTRO-SP</t>
  </si>
  <si>
    <t>PORTO SEGURO-BA</t>
  </si>
  <si>
    <t>ITABIRA-MG</t>
  </si>
  <si>
    <t>JANUÁRIA-MG</t>
  </si>
  <si>
    <t>LINHARES-ES</t>
  </si>
  <si>
    <t>GUARAPARI-ES</t>
  </si>
  <si>
    <t>MONTANHA-ES</t>
  </si>
  <si>
    <t>CURVELO-MG</t>
  </si>
  <si>
    <t>MÉDIO CAPIBARIBE-PE</t>
  </si>
  <si>
    <t>LIMEIRA-SP</t>
  </si>
  <si>
    <t>BOQUIM-SE</t>
  </si>
  <si>
    <t>JALES-SP</t>
  </si>
  <si>
    <t>PIRASSUNUNGA-SP</t>
  </si>
  <si>
    <t>ALAGOINHAS-BA</t>
  </si>
  <si>
    <t>CAMPINAS-SP</t>
  </si>
  <si>
    <t>IMPORTADOS</t>
  </si>
  <si>
    <t>ARARAQUARA-SP</t>
  </si>
  <si>
    <t>RIO DE JANEIRO-RJ</t>
  </si>
  <si>
    <t>CAMPOS DE LAGES-SC</t>
  </si>
  <si>
    <t>JOAÇABA-SC</t>
  </si>
  <si>
    <t>SUAPE-PE</t>
  </si>
  <si>
    <t>CAXIAS DO SUL-RS</t>
  </si>
  <si>
    <t>SÃO MIGUEL DO OESTE-SC</t>
  </si>
  <si>
    <t>SÃO MATEUS-ES</t>
  </si>
  <si>
    <t>NOVA VENÉCIA-ES</t>
  </si>
  <si>
    <t>LITORAL DE ARACATI-CE</t>
  </si>
  <si>
    <t>PIRAPORA-MG</t>
  </si>
  <si>
    <t>BOM JESUS DA LAPA-BA</t>
  </si>
  <si>
    <t>CERES-GO</t>
  </si>
  <si>
    <t>ITAPARICA-PE</t>
  </si>
  <si>
    <t>AM</t>
  </si>
  <si>
    <t>MS</t>
  </si>
  <si>
    <t>2023</t>
  </si>
  <si>
    <t>2024</t>
  </si>
  <si>
    <t>2025</t>
  </si>
  <si>
    <t>CEASA/SP - CAMPINAS</t>
  </si>
  <si>
    <t>Quantidade de Hortaliças Comercializadas (kg) nas Ceasas Analisadas em 2023, 2024 e 2025</t>
  </si>
  <si>
    <t>Quantidade de Frutas Comercializadas (kg) nas Ceasas Analisadas em 2023, 2024 e 2025.</t>
  </si>
  <si>
    <t>CEASA/SP - Campinas</t>
  </si>
  <si>
    <t>SANTA RITA DO SAPUCAÍ-MG</t>
  </si>
  <si>
    <t>JOINVILLE-SC</t>
  </si>
  <si>
    <t>FERNANDÓPOLIS-SP</t>
  </si>
  <si>
    <t>BARREIRAS-BA</t>
  </si>
  <si>
    <t>SETE LAGOAS-MG</t>
  </si>
  <si>
    <t>CEASA/PR - Curitiba</t>
  </si>
  <si>
    <t>CEASA/PR - CURITIBA</t>
  </si>
  <si>
    <t>Ceasa/SP - Campinas</t>
  </si>
  <si>
    <t>Ceasa/PR - Curitiba</t>
  </si>
  <si>
    <t>Micro Regiao</t>
  </si>
  <si>
    <t>PARANAGUÁ-PR</t>
  </si>
  <si>
    <t>BLUMENAU-SC</t>
  </si>
  <si>
    <t>ITAPEVA-SP</t>
  </si>
  <si>
    <t>RO</t>
  </si>
  <si>
    <t>PARANAVAÍ-PR</t>
  </si>
  <si>
    <t>GURUPI-TO</t>
  </si>
  <si>
    <t>LONDRINA-PR</t>
  </si>
  <si>
    <t>PORECATÚ-PR</t>
  </si>
  <si>
    <t>FOZ DO IGUAÇU-PR</t>
  </si>
  <si>
    <t>CASCAVEL-PR</t>
  </si>
  <si>
    <t>APUCARANA-PR</t>
  </si>
  <si>
    <t>VALE DO IPOJUCA-PE</t>
  </si>
  <si>
    <t>SÃO SEBASTIÃO DO PARAÍSO-MG</t>
  </si>
  <si>
    <t>MT</t>
  </si>
  <si>
    <t>MA</t>
  </si>
  <si>
    <t>ENTRE RIOS-BA</t>
  </si>
  <si>
    <t>NATAL-RN</t>
  </si>
  <si>
    <t>RS</t>
  </si>
  <si>
    <t>TO</t>
  </si>
  <si>
    <t>SE</t>
  </si>
  <si>
    <t>RN</t>
  </si>
  <si>
    <t>CEAGESP - SÃO PAULO</t>
  </si>
  <si>
    <t xml:space="preserve">CEASA/SC - SÃO JOSÉ </t>
  </si>
  <si>
    <t>CATALÃO-GO</t>
  </si>
  <si>
    <t>MONTES CLAROS-MG</t>
  </si>
  <si>
    <t>CANOINHAS-SC</t>
  </si>
  <si>
    <t>PARACATU-MG</t>
  </si>
  <si>
    <t>CATANDUVA-SP</t>
  </si>
  <si>
    <t>RIO VERMELHO-GO</t>
  </si>
  <si>
    <t>PI</t>
  </si>
  <si>
    <t xml:space="preserve">Mês </t>
  </si>
  <si>
    <t>ITAPETININGA-SP</t>
  </si>
  <si>
    <t>SANTA MARIA DA VITÓRIA-BA</t>
  </si>
  <si>
    <t>RIO FORMOSO-TO</t>
  </si>
  <si>
    <t>SÃO MIGUEL DO ARAGUAIA-GO</t>
  </si>
  <si>
    <t>Comparativo jul/25 e jul/23 (mesmo mês do ano retrasado)</t>
  </si>
  <si>
    <t xml:space="preserve">  Julho de 2025</t>
  </si>
  <si>
    <t>AVARÉ-SP</t>
  </si>
  <si>
    <t>PATROCÍNIO-MG</t>
  </si>
  <si>
    <t>UBERLÂNDIA-MG</t>
  </si>
  <si>
    <t>SANTO ANTÔNIO DE PÁDUA-RJ</t>
  </si>
  <si>
    <t>GUAPORÉ-RS</t>
  </si>
  <si>
    <t>MÉDIO CURU-CE</t>
  </si>
  <si>
    <t>ILHÉUS-ITABUNA-BA</t>
  </si>
  <si>
    <t>LITORAL DE CAMOCIM E ACARAÚ-CE</t>
  </si>
  <si>
    <t>Preço Médio (R$/kg) das Principais Hortaliças Comercializadas nos Entrepostos Selecionados</t>
  </si>
  <si>
    <t xml:space="preserve">Preços - hortaliças </t>
  </si>
  <si>
    <t>Preço Médio (R$/kg) das Principais Frutas Comercializadas nos Entrepostos Selecionados</t>
  </si>
  <si>
    <t xml:space="preserve">Boletim Hortigranjeiro – </t>
  </si>
  <si>
    <t>Setembro de 2025</t>
  </si>
  <si>
    <t xml:space="preserve"> Agosto/2025</t>
  </si>
  <si>
    <t>Ago/Jul</t>
  </si>
  <si>
    <t>Acumulado até agosto</t>
  </si>
  <si>
    <t>CEASA/GO- GOIANIA</t>
  </si>
  <si>
    <t>Comparativo ago/25 e jul/25 (mês anterior)</t>
  </si>
  <si>
    <t>Comparativo ago/25 e ago/24 (mesmo mês do ano passado)</t>
  </si>
  <si>
    <t>Comparativo ago/25 e ago/23 (mesmo mês do ano retrasado)</t>
  </si>
  <si>
    <t>Acumulado até Agosto</t>
  </si>
  <si>
    <t xml:space="preserve">  Agosto de 2024</t>
  </si>
  <si>
    <t xml:space="preserve">  Agosto de 2025</t>
  </si>
  <si>
    <t>AMPARO-SP</t>
  </si>
  <si>
    <t>FORMIGA-MG</t>
  </si>
  <si>
    <t>UNAÍ-MG</t>
  </si>
  <si>
    <t>VARGINHA-MG</t>
  </si>
  <si>
    <t>PORANGATU-GO</t>
  </si>
  <si>
    <t>BATATAIS-SP</t>
  </si>
  <si>
    <t>ASSAÍ-PR</t>
  </si>
  <si>
    <t>PASSOS-MG</t>
  </si>
  <si>
    <t>RR</t>
  </si>
  <si>
    <t>VITÓRIA-ES</t>
  </si>
  <si>
    <t>FRANCISCO BELTRÃO-PR</t>
  </si>
  <si>
    <t>ASTORGA-PR</t>
  </si>
  <si>
    <t>ANICUNS-GO</t>
  </si>
  <si>
    <t>PAULO AFONSO-BA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</si>
</sst>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 * #,##0.00\ ;\-* #,##0.00\ ;\ * \-#\ ;\ @\ "/>
    <numFmt numFmtId="165" formatCode="0.0%"/>
    <numFmt numFmtId="166" formatCode="#,###"/>
    <numFmt numFmtId="167" formatCode="###,###"/>
  </numFmts>
  <fonts count="47" x14ac:knownFonts="1">
    <font>
      <sz val="10"/>
      <color indexed="64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rgb="FF0563C1"/>
      <name val="Arial"/>
      <family val="2"/>
    </font>
    <font>
      <sz val="11"/>
      <color indexed="64"/>
      <name val="Calibri"/>
      <family val="2"/>
    </font>
    <font>
      <sz val="11"/>
      <color indexed="16"/>
      <name val="Calibri"/>
      <family val="2"/>
      <scheme val="minor"/>
    </font>
    <font>
      <sz val="10"/>
      <name val="Arial"/>
      <family val="2"/>
    </font>
    <font>
      <sz val="11"/>
      <color indexed="64"/>
      <name val="Calibri"/>
      <family val="2"/>
      <scheme val="minor"/>
    </font>
    <font>
      <sz val="11"/>
      <color indexed="16"/>
      <name val="Calibri"/>
      <family val="2"/>
    </font>
    <font>
      <i/>
      <sz val="11"/>
      <color rgb="FF7F7F7F"/>
      <name val="Calibri"/>
      <family val="2"/>
    </font>
    <font>
      <b/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9"/>
      <color indexed="65"/>
      <name val="Arial"/>
      <family val="2"/>
    </font>
    <font>
      <sz val="14"/>
      <color theme="0"/>
      <name val="Arial"/>
      <family val="2"/>
    </font>
    <font>
      <sz val="9"/>
      <color indexed="64"/>
      <name val="Arial"/>
      <family val="2"/>
    </font>
    <font>
      <b/>
      <sz val="9"/>
      <color indexed="64"/>
      <name val="Arial"/>
      <family val="2"/>
    </font>
    <font>
      <b/>
      <sz val="11"/>
      <color indexed="2"/>
      <name val="Calibri"/>
      <family val="2"/>
    </font>
    <font>
      <b/>
      <sz val="11"/>
      <color indexed="6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64"/>
      <name val="Arial"/>
      <family val="2"/>
    </font>
    <font>
      <b/>
      <sz val="10"/>
      <color indexed="64"/>
      <name val="Arial"/>
      <family val="2"/>
    </font>
    <font>
      <sz val="8"/>
      <color indexed="64"/>
      <name val="Arial"/>
      <family val="2"/>
    </font>
    <font>
      <sz val="9"/>
      <color indexed="64"/>
      <name val="Calibri"/>
      <family val="2"/>
    </font>
    <font>
      <sz val="11"/>
      <color indexed="2"/>
      <name val="Arial"/>
      <family val="2"/>
    </font>
    <font>
      <sz val="14"/>
      <name val="Arial"/>
      <family val="2"/>
    </font>
    <font>
      <sz val="14"/>
      <name val="Calibri"/>
      <family val="2"/>
    </font>
    <font>
      <sz val="12"/>
      <color indexed="64"/>
      <name val="Arial"/>
      <family val="2"/>
    </font>
    <font>
      <b/>
      <sz val="12"/>
      <color indexed="64"/>
      <name val="Arial"/>
      <family val="2"/>
    </font>
    <font>
      <sz val="11"/>
      <color indexed="2"/>
      <name val="Calibri"/>
      <family val="2"/>
    </font>
    <font>
      <b/>
      <sz val="11"/>
      <color indexed="6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64"/>
      <name val="Arial"/>
      <family val="2"/>
    </font>
    <font>
      <sz val="9"/>
      <color rgb="FF5F5F5F"/>
      <name val="Arial"/>
      <family val="2"/>
    </font>
    <font>
      <b/>
      <sz val="9"/>
      <color rgb="FF5F5F5F"/>
      <name val="Arial"/>
      <family val="2"/>
    </font>
    <font>
      <b/>
      <sz val="9"/>
      <color indexed="65"/>
      <name val="Arial"/>
      <family val="2"/>
    </font>
    <font>
      <sz val="11"/>
      <color rgb="FF000000"/>
      <name val="Calibri"/>
      <family val="2"/>
    </font>
    <font>
      <b/>
      <sz val="10"/>
      <color indexed="64"/>
      <name val="Arial"/>
      <family val="2"/>
    </font>
    <font>
      <b/>
      <sz val="14"/>
      <name val="Arial"/>
      <family val="2"/>
    </font>
    <font>
      <sz val="11"/>
      <color theme="0"/>
      <name val="Calibri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sz val="16"/>
      <color rgb="FF4DA93A"/>
      <name val="Arial"/>
      <family val="2"/>
    </font>
    <font>
      <b/>
      <sz val="18"/>
      <color theme="0"/>
      <name val="Arial"/>
      <family val="2"/>
    </font>
    <font>
      <b/>
      <sz val="18"/>
      <color rgb="FFFFFFFF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rgb="FFF0F0F0"/>
      </patternFill>
    </fill>
    <fill>
      <patternFill patternType="solid">
        <fgColor theme="8"/>
        <bgColor indexed="64"/>
      </patternFill>
    </fill>
    <fill>
      <patternFill patternType="solid">
        <fgColor rgb="FF4472C4"/>
        <bgColor indexed="17"/>
      </patternFill>
    </fill>
    <fill>
      <patternFill patternType="solid">
        <fgColor theme="8"/>
        <bgColor indexed="17"/>
      </patternFill>
    </fill>
    <fill>
      <patternFill patternType="solid">
        <fgColor rgb="FFC9C9C9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0F0F0"/>
      </patternFill>
    </fill>
    <fill>
      <patternFill patternType="solid">
        <fgColor indexed="5"/>
        <bgColor indexed="64"/>
      </patternFill>
    </fill>
    <fill>
      <patternFill patternType="solid">
        <fgColor rgb="FF149338"/>
        <bgColor indexed="64"/>
      </patternFill>
    </fill>
    <fill>
      <patternFill patternType="solid">
        <fgColor rgb="FF149338"/>
        <bgColor indexed="17"/>
      </patternFill>
    </fill>
    <fill>
      <patternFill patternType="solid">
        <fgColor theme="0"/>
        <bgColor indexed="64"/>
      </patternFill>
    </fill>
    <fill>
      <patternFill patternType="solid">
        <fgColor rgb="FF149338"/>
        <bgColor rgb="FFF0F0F0"/>
      </patternFill>
    </fill>
    <fill>
      <patternFill patternType="solid">
        <fgColor rgb="FF4472C4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 style="thin">
        <color indexed="65"/>
      </right>
      <top/>
      <bottom/>
      <diagonal/>
    </border>
    <border>
      <left style="thin">
        <color indexed="65"/>
      </left>
      <right/>
      <top style="thin">
        <color indexed="65"/>
      </top>
      <bottom style="thin">
        <color indexed="65"/>
      </bottom>
      <diagonal/>
    </border>
    <border>
      <left/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dotted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5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  <border>
      <left/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/>
      <right style="thin">
        <color indexed="65"/>
      </right>
      <top style="thin">
        <color indexed="65"/>
      </top>
      <bottom/>
      <diagonal/>
    </border>
    <border>
      <left/>
      <right style="thin">
        <color indexed="65"/>
      </right>
      <top/>
      <bottom/>
      <diagonal/>
    </border>
    <border>
      <left/>
      <right style="thin">
        <color indexed="65"/>
      </right>
      <top/>
      <bottom style="thin">
        <color indexed="65"/>
      </bottom>
      <diagonal/>
    </border>
  </borders>
  <cellStyleXfs count="1925">
    <xf numFmtId="0" fontId="0" fillId="0" borderId="1"/>
    <xf numFmtId="0" fontId="3" fillId="2" borderId="1" applyNumberFormat="0" applyBorder="0"/>
    <xf numFmtId="0" fontId="3" fillId="3" borderId="1" applyNumberFormat="0" applyBorder="0"/>
    <xf numFmtId="0" fontId="3" fillId="4" borderId="1" applyNumberFormat="0" applyBorder="0"/>
    <xf numFmtId="0" fontId="3" fillId="5" borderId="1" applyNumberFormat="0" applyBorder="0"/>
    <xf numFmtId="0" fontId="3" fillId="6" borderId="1" applyNumberFormat="0" applyBorder="0"/>
    <xf numFmtId="0" fontId="3" fillId="7" borderId="1" applyNumberFormat="0" applyBorder="0"/>
    <xf numFmtId="0" fontId="4" fillId="0" borderId="1"/>
    <xf numFmtId="44" fontId="2" fillId="0" borderId="1" applyFont="0" applyFill="0" applyBorder="0"/>
    <xf numFmtId="0" fontId="5" fillId="0" borderId="1"/>
    <xf numFmtId="0" fontId="6" fillId="0" borderId="1"/>
    <xf numFmtId="0" fontId="7" fillId="0" borderId="1"/>
    <xf numFmtId="0" fontId="2" fillId="0" borderId="1"/>
    <xf numFmtId="0" fontId="5" fillId="0" borderId="1"/>
    <xf numFmtId="0" fontId="6" fillId="0" borderId="1"/>
    <xf numFmtId="0" fontId="6" fillId="0" borderId="1"/>
    <xf numFmtId="0" fontId="8" fillId="0" borderId="1"/>
    <xf numFmtId="0" fontId="5" fillId="0" borderId="1"/>
    <xf numFmtId="0" fontId="5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5" fillId="0" borderId="1"/>
    <xf numFmtId="0" fontId="6" fillId="0" borderId="1"/>
    <xf numFmtId="0" fontId="8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34" fillId="0" borderId="1"/>
    <xf numFmtId="0" fontId="7" fillId="0" borderId="1"/>
    <xf numFmtId="0" fontId="7" fillId="0" borderId="1"/>
    <xf numFmtId="0" fontId="7" fillId="0" borderId="1"/>
    <xf numFmtId="0" fontId="6" fillId="0" borderId="1"/>
    <xf numFmtId="0" fontId="7" fillId="0" borderId="1"/>
    <xf numFmtId="0" fontId="7" fillId="0" borderId="1"/>
    <xf numFmtId="0" fontId="2" fillId="0" borderId="1"/>
    <xf numFmtId="0" fontId="2" fillId="0" borderId="1"/>
    <xf numFmtId="0" fontId="2" fillId="0" borderId="1"/>
    <xf numFmtId="0" fontId="7" fillId="0" borderId="1"/>
    <xf numFmtId="0" fontId="5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34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5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5" fillId="0" borderId="1"/>
    <xf numFmtId="0" fontId="7" fillId="0" borderId="1"/>
    <xf numFmtId="0" fontId="7" fillId="0" borderId="1"/>
    <xf numFmtId="0" fontId="7" fillId="0" borderId="1"/>
    <xf numFmtId="0" fontId="5" fillId="0" borderId="1"/>
    <xf numFmtId="0" fontId="5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5" fillId="0" borderId="1"/>
    <xf numFmtId="0" fontId="7" fillId="0" borderId="1"/>
    <xf numFmtId="0" fontId="7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5" fillId="0" borderId="1"/>
    <xf numFmtId="0" fontId="7" fillId="0" borderId="1"/>
    <xf numFmtId="0" fontId="7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0" borderId="1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9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9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0" fontId="2" fillId="8" borderId="2" applyNumberFormat="0" applyFont="0"/>
    <xf numFmtId="9" fontId="34" fillId="0" borderId="1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34" fillId="0" borderId="1" applyBorder="0"/>
    <xf numFmtId="9" fontId="2" fillId="0" borderId="1" applyFont="0" applyFill="0" applyBorder="0"/>
    <xf numFmtId="9" fontId="9" fillId="0" borderId="1" applyFont="0" applyFill="0" applyBorder="0"/>
    <xf numFmtId="9" fontId="9" fillId="0" borderId="1" applyFont="0" applyFill="0" applyBorder="0"/>
    <xf numFmtId="9" fontId="9" fillId="0" borderId="1" applyFont="0" applyFill="0" applyBorder="0"/>
    <xf numFmtId="9" fontId="9" fillId="0" borderId="1" applyFont="0" applyFill="0" applyBorder="0"/>
    <xf numFmtId="9" fontId="9" fillId="0" borderId="1" applyFont="0" applyFill="0" applyBorder="0"/>
    <xf numFmtId="9" fontId="9" fillId="0" borderId="1" applyFont="0" applyFill="0" applyBorder="0"/>
    <xf numFmtId="9" fontId="9" fillId="0" borderId="1" applyFont="0" applyFill="0" applyBorder="0"/>
    <xf numFmtId="9" fontId="9" fillId="0" borderId="1" applyFont="0" applyFill="0" applyBorder="0"/>
    <xf numFmtId="9" fontId="9" fillId="0" borderId="1" applyFont="0" applyFill="0" applyBorder="0"/>
    <xf numFmtId="9" fontId="9" fillId="0" borderId="1" applyFont="0" applyFill="0" applyBorder="0"/>
    <xf numFmtId="9" fontId="9" fillId="0" borderId="1" applyFont="0" applyFill="0" applyBorder="0"/>
    <xf numFmtId="9" fontId="9" fillId="0" borderId="1" applyFont="0" applyFill="0" applyBorder="0"/>
    <xf numFmtId="9" fontId="9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5" fillId="0" borderId="1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34" fillId="0" borderId="1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34" fillId="0" borderId="1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5" fillId="0" borderId="1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9" fontId="2" fillId="0" borderId="1" applyFont="0" applyFill="0" applyBorder="0"/>
    <xf numFmtId="0" fontId="10" fillId="0" borderId="1" applyBorder="0"/>
    <xf numFmtId="0" fontId="11" fillId="0" borderId="1" applyNumberFormat="0" applyFill="0" applyBorder="0"/>
    <xf numFmtId="164" fontId="7" fillId="0" borderId="1"/>
    <xf numFmtId="164" fontId="7" fillId="0" borderId="1"/>
    <xf numFmtId="164" fontId="34" fillId="0" borderId="1"/>
    <xf numFmtId="164" fontId="34" fillId="0" borderId="1"/>
    <xf numFmtId="164" fontId="34" fillId="0" borderId="1"/>
    <xf numFmtId="164" fontId="34" fillId="0" borderId="1" applyBorder="0"/>
    <xf numFmtId="43" fontId="2" fillId="0" borderId="1" applyFont="0" applyFill="0" applyBorder="0"/>
    <xf numFmtId="164" fontId="7" fillId="0" borderId="1"/>
    <xf numFmtId="164" fontId="7" fillId="0" borderId="1"/>
    <xf numFmtId="164" fontId="34" fillId="0" borderId="1"/>
    <xf numFmtId="164" fontId="7" fillId="0" borderId="1"/>
    <xf numFmtId="164" fontId="34" fillId="0" borderId="1"/>
    <xf numFmtId="164" fontId="34" fillId="0" borderId="1" applyBorder="0"/>
  </cellStyleXfs>
  <cellXfs count="159">
    <xf numFmtId="0" fontId="0" fillId="0" borderId="1" xfId="0"/>
    <xf numFmtId="0" fontId="0" fillId="10" borderId="1" xfId="0" applyFill="1"/>
    <xf numFmtId="0" fontId="5" fillId="0" borderId="1" xfId="172"/>
    <xf numFmtId="0" fontId="5" fillId="11" borderId="1" xfId="172" applyFill="1"/>
    <xf numFmtId="0" fontId="13" fillId="0" borderId="3" xfId="172" applyFont="1" applyBorder="1" applyAlignment="1">
      <alignment horizontal="center" vertical="center"/>
    </xf>
    <xf numFmtId="0" fontId="0" fillId="0" borderId="1" xfId="0" applyAlignment="1">
      <alignment vertical="center"/>
    </xf>
    <xf numFmtId="0" fontId="5" fillId="0" borderId="1" xfId="172" applyAlignment="1">
      <alignment vertical="center"/>
    </xf>
    <xf numFmtId="0" fontId="13" fillId="12" borderId="3" xfId="172" applyFont="1" applyFill="1" applyBorder="1" applyAlignment="1">
      <alignment horizontal="center" vertical="center"/>
    </xf>
    <xf numFmtId="0" fontId="13" fillId="13" borderId="3" xfId="172" applyFont="1" applyFill="1" applyBorder="1" applyAlignment="1">
      <alignment horizontal="center" vertical="center"/>
    </xf>
    <xf numFmtId="0" fontId="13" fillId="13" borderId="4" xfId="0" applyFont="1" applyFill="1" applyBorder="1" applyAlignment="1">
      <alignment horizontal="center" vertical="center"/>
    </xf>
    <xf numFmtId="0" fontId="5" fillId="0" borderId="7" xfId="172" applyBorder="1"/>
    <xf numFmtId="0" fontId="17" fillId="0" borderId="1" xfId="172" applyFont="1" applyAlignment="1">
      <alignment horizontal="left" wrapText="1"/>
    </xf>
    <xf numFmtId="10" fontId="5" fillId="0" borderId="1" xfId="1831" applyNumberFormat="1" applyFont="1" applyBorder="1"/>
    <xf numFmtId="0" fontId="18" fillId="0" borderId="1" xfId="172" applyFont="1"/>
    <xf numFmtId="0" fontId="19" fillId="0" borderId="1" xfId="172" applyFont="1"/>
    <xf numFmtId="0" fontId="12" fillId="0" borderId="1" xfId="0" applyFont="1"/>
    <xf numFmtId="0" fontId="17" fillId="0" borderId="1" xfId="172" applyFont="1" applyAlignment="1">
      <alignment horizontal="left" vertical="top" wrapText="1"/>
    </xf>
    <xf numFmtId="0" fontId="20" fillId="0" borderId="1" xfId="172" applyFont="1"/>
    <xf numFmtId="0" fontId="21" fillId="0" borderId="1" xfId="172" applyFont="1"/>
    <xf numFmtId="0" fontId="22" fillId="0" borderId="1" xfId="172" applyFont="1" applyAlignment="1">
      <alignment horizontal="left" vertical="center"/>
    </xf>
    <xf numFmtId="17" fontId="22" fillId="16" borderId="8" xfId="172" applyNumberFormat="1" applyFont="1" applyFill="1" applyBorder="1" applyAlignment="1">
      <alignment horizontal="left" vertical="top"/>
    </xf>
    <xf numFmtId="3" fontId="15" fillId="0" borderId="9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/>
    </xf>
    <xf numFmtId="3" fontId="23" fillId="10" borderId="1" xfId="195" applyNumberFormat="1" applyFont="1" applyFill="1" applyAlignment="1">
      <alignment horizontal="right" vertical="center"/>
    </xf>
    <xf numFmtId="10" fontId="22" fillId="17" borderId="1" xfId="1854" applyNumberFormat="1" applyFont="1" applyFill="1" applyBorder="1" applyAlignment="1">
      <alignment horizontal="left" vertical="center"/>
    </xf>
    <xf numFmtId="10" fontId="34" fillId="17" borderId="1" xfId="1831" applyNumberFormat="1" applyFill="1" applyBorder="1"/>
    <xf numFmtId="0" fontId="0" fillId="0" borderId="1" xfId="172" applyFont="1"/>
    <xf numFmtId="0" fontId="24" fillId="0" borderId="1" xfId="172" applyFont="1"/>
    <xf numFmtId="3" fontId="23" fillId="0" borderId="1" xfId="195" applyNumberFormat="1" applyFont="1" applyAlignment="1">
      <alignment horizontal="right" vertical="center"/>
    </xf>
    <xf numFmtId="0" fontId="2" fillId="0" borderId="1" xfId="0" applyFont="1"/>
    <xf numFmtId="10" fontId="34" fillId="0" borderId="1" xfId="1831" applyNumberFormat="1" applyBorder="1"/>
    <xf numFmtId="165" fontId="23" fillId="10" borderId="1" xfId="1831" applyNumberFormat="1" applyFont="1" applyFill="1" applyBorder="1" applyAlignment="1">
      <alignment horizontal="right" vertical="center"/>
    </xf>
    <xf numFmtId="10" fontId="23" fillId="10" borderId="1" xfId="1831" applyNumberFormat="1" applyFont="1" applyFill="1" applyBorder="1" applyAlignment="1">
      <alignment horizontal="right" vertical="center"/>
    </xf>
    <xf numFmtId="10" fontId="23" fillId="0" borderId="1" xfId="1831" applyNumberFormat="1" applyFont="1" applyBorder="1" applyAlignment="1">
      <alignment horizontal="right" vertical="center"/>
    </xf>
    <xf numFmtId="9" fontId="23" fillId="10" borderId="1" xfId="1831" applyFont="1" applyFill="1" applyBorder="1" applyAlignment="1">
      <alignment horizontal="right" vertical="center"/>
    </xf>
    <xf numFmtId="10" fontId="21" fillId="0" borderId="1" xfId="1831" applyNumberFormat="1" applyFont="1" applyBorder="1"/>
    <xf numFmtId="17" fontId="22" fillId="16" borderId="12" xfId="172" applyNumberFormat="1" applyFont="1" applyFill="1" applyBorder="1" applyAlignment="1">
      <alignment horizontal="left" vertical="top"/>
    </xf>
    <xf numFmtId="4" fontId="15" fillId="0" borderId="11" xfId="0" applyNumberFormat="1" applyFont="1" applyBorder="1" applyAlignment="1">
      <alignment horizontal="center" vertical="center"/>
    </xf>
    <xf numFmtId="3" fontId="16" fillId="0" borderId="12" xfId="0" applyNumberFormat="1" applyFont="1" applyBorder="1" applyAlignment="1">
      <alignment horizontal="center" vertical="center"/>
    </xf>
    <xf numFmtId="166" fontId="21" fillId="0" borderId="1" xfId="172" applyNumberFormat="1" applyFont="1"/>
    <xf numFmtId="166" fontId="25" fillId="0" borderId="1" xfId="172" applyNumberFormat="1" applyFont="1"/>
    <xf numFmtId="9" fontId="21" fillId="0" borderId="1" xfId="1831" applyFont="1" applyBorder="1"/>
    <xf numFmtId="10" fontId="21" fillId="0" borderId="1" xfId="1831" applyNumberFormat="1" applyFont="1" applyBorder="1" applyAlignment="1">
      <alignment horizontal="left"/>
    </xf>
    <xf numFmtId="0" fontId="7" fillId="0" borderId="1" xfId="0" applyFont="1"/>
    <xf numFmtId="0" fontId="5" fillId="0" borderId="1" xfId="241"/>
    <xf numFmtId="0" fontId="5" fillId="11" borderId="1" xfId="241" applyFill="1"/>
    <xf numFmtId="0" fontId="26" fillId="0" borderId="1" xfId="172" applyFont="1" applyAlignment="1">
      <alignment horizontal="center"/>
    </xf>
    <xf numFmtId="0" fontId="27" fillId="0" borderId="1" xfId="172" applyFont="1" applyAlignment="1">
      <alignment horizontal="center"/>
    </xf>
    <xf numFmtId="0" fontId="22" fillId="0" borderId="1" xfId="241" applyFont="1" applyAlignment="1">
      <alignment horizontal="left" vertical="center"/>
    </xf>
    <xf numFmtId="10" fontId="0" fillId="0" borderId="1" xfId="1854" applyNumberFormat="1" applyFont="1" applyBorder="1"/>
    <xf numFmtId="10" fontId="22" fillId="17" borderId="1" xfId="1854" applyNumberFormat="1" applyFont="1" applyFill="1" applyBorder="1"/>
    <xf numFmtId="10" fontId="28" fillId="0" borderId="1" xfId="1854" applyNumberFormat="1" applyFont="1" applyBorder="1"/>
    <xf numFmtId="0" fontId="28" fillId="0" borderId="1" xfId="241" applyFont="1"/>
    <xf numFmtId="10" fontId="23" fillId="10" borderId="1" xfId="1854" applyNumberFormat="1" applyFont="1" applyFill="1" applyBorder="1" applyAlignment="1">
      <alignment horizontal="right" vertical="center"/>
    </xf>
    <xf numFmtId="10" fontId="23" fillId="0" borderId="1" xfId="1854" applyNumberFormat="1" applyFont="1" applyBorder="1" applyAlignment="1">
      <alignment horizontal="right" vertical="center"/>
    </xf>
    <xf numFmtId="9" fontId="23" fillId="10" borderId="1" xfId="1854" applyFont="1" applyFill="1" applyBorder="1" applyAlignment="1">
      <alignment horizontal="right" vertical="center"/>
    </xf>
    <xf numFmtId="17" fontId="22" fillId="16" borderId="12" xfId="0" applyNumberFormat="1" applyFont="1" applyFill="1" applyBorder="1" applyAlignment="1">
      <alignment horizontal="left" vertical="top"/>
    </xf>
    <xf numFmtId="165" fontId="21" fillId="0" borderId="1" xfId="1854" applyNumberFormat="1" applyFont="1" applyBorder="1"/>
    <xf numFmtId="0" fontId="21" fillId="0" borderId="1" xfId="241" applyFont="1"/>
    <xf numFmtId="166" fontId="21" fillId="0" borderId="1" xfId="241" applyNumberFormat="1" applyFont="1"/>
    <xf numFmtId="166" fontId="25" fillId="0" borderId="1" xfId="241" applyNumberFormat="1" applyFont="1"/>
    <xf numFmtId="9" fontId="0" fillId="0" borderId="1" xfId="1854" applyFont="1" applyBorder="1"/>
    <xf numFmtId="167" fontId="7" fillId="0" borderId="1" xfId="0" applyNumberFormat="1" applyFont="1"/>
    <xf numFmtId="0" fontId="13" fillId="19" borderId="3" xfId="172" applyFont="1" applyFill="1" applyBorder="1" applyAlignment="1">
      <alignment horizontal="center" vertical="center"/>
    </xf>
    <xf numFmtId="17" fontId="13" fillId="19" borderId="3" xfId="172" applyNumberFormat="1" applyFont="1" applyFill="1" applyBorder="1" applyAlignment="1">
      <alignment horizontal="center" vertical="center"/>
    </xf>
    <xf numFmtId="17" fontId="22" fillId="16" borderId="8" xfId="172" applyNumberFormat="1" applyFont="1" applyFill="1" applyBorder="1" applyAlignment="1">
      <alignment horizontal="left" vertical="center"/>
    </xf>
    <xf numFmtId="4" fontId="15" fillId="0" borderId="14" xfId="0" applyNumberFormat="1" applyFont="1" applyBorder="1" applyAlignment="1">
      <alignment horizontal="center" vertical="center"/>
    </xf>
    <xf numFmtId="4" fontId="15" fillId="0" borderId="15" xfId="0" applyNumberFormat="1" applyFont="1" applyBorder="1" applyAlignment="1">
      <alignment horizontal="center" vertical="center"/>
    </xf>
    <xf numFmtId="17" fontId="22" fillId="16" borderId="12" xfId="172" applyNumberFormat="1" applyFont="1" applyFill="1" applyBorder="1" applyAlignment="1">
      <alignment horizontal="left" vertical="center"/>
    </xf>
    <xf numFmtId="0" fontId="7" fillId="0" borderId="13" xfId="172" applyFont="1" applyBorder="1" applyAlignment="1">
      <alignment horizontal="right"/>
    </xf>
    <xf numFmtId="0" fontId="21" fillId="20" borderId="1" xfId="172" applyFont="1" applyFill="1"/>
    <xf numFmtId="0" fontId="5" fillId="0" borderId="1" xfId="263"/>
    <xf numFmtId="4" fontId="15" fillId="0" borderId="16" xfId="0" applyNumberFormat="1" applyFont="1" applyBorder="1" applyAlignment="1">
      <alignment horizontal="center" vertical="center"/>
    </xf>
    <xf numFmtId="0" fontId="21" fillId="0" borderId="1" xfId="263" applyFont="1"/>
    <xf numFmtId="0" fontId="5" fillId="18" borderId="1" xfId="263" applyFill="1"/>
    <xf numFmtId="20" fontId="21" fillId="0" borderId="1" xfId="263" applyNumberFormat="1" applyFont="1"/>
    <xf numFmtId="0" fontId="29" fillId="10" borderId="1" xfId="129" applyFont="1" applyFill="1" applyAlignment="1">
      <alignment vertical="center"/>
    </xf>
    <xf numFmtId="0" fontId="5" fillId="0" borderId="1" xfId="129"/>
    <xf numFmtId="17" fontId="13" fillId="19" borderId="17" xfId="172" applyNumberFormat="1" applyFont="1" applyFill="1" applyBorder="1" applyAlignment="1">
      <alignment horizontal="center" vertical="center"/>
    </xf>
    <xf numFmtId="0" fontId="21" fillId="0" borderId="1" xfId="129" applyFont="1"/>
    <xf numFmtId="0" fontId="5" fillId="18" borderId="1" xfId="129" applyFill="1"/>
    <xf numFmtId="17" fontId="22" fillId="16" borderId="18" xfId="172" applyNumberFormat="1" applyFont="1" applyFill="1" applyBorder="1" applyAlignment="1">
      <alignment horizontal="left" vertical="center"/>
    </xf>
    <xf numFmtId="4" fontId="15" fillId="0" borderId="19" xfId="0" applyNumberFormat="1" applyFont="1" applyBorder="1" applyAlignment="1">
      <alignment horizontal="center" vertical="center"/>
    </xf>
    <xf numFmtId="4" fontId="15" fillId="0" borderId="1" xfId="0" applyNumberFormat="1" applyFont="1" applyAlignment="1">
      <alignment horizontal="center" vertical="center"/>
    </xf>
    <xf numFmtId="4" fontId="15" fillId="20" borderId="16" xfId="0" applyNumberFormat="1" applyFont="1" applyFill="1" applyBorder="1" applyAlignment="1">
      <alignment horizontal="center" vertical="center"/>
    </xf>
    <xf numFmtId="0" fontId="28" fillId="0" borderId="1" xfId="129" applyFont="1"/>
    <xf numFmtId="0" fontId="5" fillId="0" borderId="1" xfId="270"/>
    <xf numFmtId="0" fontId="5" fillId="18" borderId="1" xfId="270" applyFill="1"/>
    <xf numFmtId="3" fontId="15" fillId="0" borderId="16" xfId="0" applyNumberFormat="1" applyFont="1" applyBorder="1" applyAlignment="1">
      <alignment horizontal="center" vertical="center"/>
    </xf>
    <xf numFmtId="9" fontId="15" fillId="0" borderId="16" xfId="1727" applyFont="1" applyBorder="1" applyAlignment="1">
      <alignment horizontal="center"/>
    </xf>
    <xf numFmtId="0" fontId="25" fillId="0" borderId="1" xfId="270" applyFont="1"/>
    <xf numFmtId="0" fontId="21" fillId="0" borderId="1" xfId="270" applyFont="1"/>
    <xf numFmtId="3" fontId="16" fillId="0" borderId="20" xfId="0" applyNumberFormat="1" applyFont="1" applyBorder="1" applyAlignment="1">
      <alignment horizontal="center" vertical="center"/>
    </xf>
    <xf numFmtId="0" fontId="22" fillId="0" borderId="1" xfId="270" applyFont="1" applyAlignment="1">
      <alignment horizontal="left" vertical="top"/>
    </xf>
    <xf numFmtId="0" fontId="30" fillId="0" borderId="1" xfId="270" applyFont="1"/>
    <xf numFmtId="0" fontId="31" fillId="0" borderId="1" xfId="270" applyFont="1"/>
    <xf numFmtId="0" fontId="32" fillId="0" borderId="1" xfId="270" applyFont="1"/>
    <xf numFmtId="9" fontId="15" fillId="0" borderId="16" xfId="1727" applyFont="1" applyBorder="1" applyAlignment="1">
      <alignment horizontal="center" vertical="center"/>
    </xf>
    <xf numFmtId="0" fontId="5" fillId="0" borderId="1" xfId="9"/>
    <xf numFmtId="0" fontId="5" fillId="22" borderId="1" xfId="9" applyFill="1"/>
    <xf numFmtId="0" fontId="21" fillId="0" borderId="1" xfId="9" applyFont="1"/>
    <xf numFmtId="3" fontId="15" fillId="0" borderId="22" xfId="0" applyNumberFormat="1" applyFont="1" applyBorder="1" applyAlignment="1">
      <alignment horizontal="center" vertical="center"/>
    </xf>
    <xf numFmtId="3" fontId="15" fillId="0" borderId="21" xfId="0" applyNumberFormat="1" applyFont="1" applyBorder="1" applyAlignment="1">
      <alignment horizontal="center" vertical="center"/>
    </xf>
    <xf numFmtId="0" fontId="13" fillId="12" borderId="5" xfId="172" applyFont="1" applyFill="1" applyBorder="1" applyAlignment="1">
      <alignment horizontal="center" vertical="center"/>
    </xf>
    <xf numFmtId="0" fontId="33" fillId="0" borderId="1" xfId="9" applyFont="1" applyAlignment="1">
      <alignment horizontal="center"/>
    </xf>
    <xf numFmtId="0" fontId="37" fillId="12" borderId="3" xfId="172" applyFont="1" applyFill="1" applyBorder="1" applyAlignment="1">
      <alignment horizontal="center" vertical="center"/>
    </xf>
    <xf numFmtId="17" fontId="22" fillId="16" borderId="23" xfId="172" applyNumberFormat="1" applyFont="1" applyFill="1" applyBorder="1" applyAlignment="1">
      <alignment horizontal="left" vertical="center"/>
    </xf>
    <xf numFmtId="3" fontId="15" fillId="0" borderId="19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0" fontId="38" fillId="0" borderId="1" xfId="0" applyFont="1"/>
    <xf numFmtId="17" fontId="39" fillId="16" borderId="8" xfId="172" applyNumberFormat="1" applyFont="1" applyFill="1" applyBorder="1" applyAlignment="1">
      <alignment horizontal="left" vertical="center"/>
    </xf>
    <xf numFmtId="165" fontId="40" fillId="0" borderId="1" xfId="1894" applyNumberFormat="1" applyFont="1" applyBorder="1"/>
    <xf numFmtId="167" fontId="26" fillId="0" borderId="1" xfId="0" applyNumberFormat="1" applyFont="1"/>
    <xf numFmtId="10" fontId="5" fillId="0" borderId="1" xfId="1894" applyNumberFormat="1" applyBorder="1"/>
    <xf numFmtId="167" fontId="0" fillId="0" borderId="1" xfId="0" applyNumberFormat="1"/>
    <xf numFmtId="2" fontId="35" fillId="0" borderId="1" xfId="0" applyNumberFormat="1" applyFont="1" applyAlignment="1">
      <alignment horizontal="center" vertical="center"/>
    </xf>
    <xf numFmtId="0" fontId="16" fillId="14" borderId="25" xfId="0" applyFont="1" applyFill="1" applyBorder="1" applyAlignment="1">
      <alignment horizontal="left" vertical="center"/>
    </xf>
    <xf numFmtId="2" fontId="36" fillId="15" borderId="26" xfId="0" applyNumberFormat="1" applyFont="1" applyFill="1" applyBorder="1" applyAlignment="1">
      <alignment horizontal="center" vertical="center"/>
    </xf>
    <xf numFmtId="10" fontId="36" fillId="15" borderId="27" xfId="1727" applyNumberFormat="1" applyFont="1" applyFill="1" applyBorder="1" applyAlignment="1">
      <alignment horizontal="center" vertical="center"/>
    </xf>
    <xf numFmtId="0" fontId="15" fillId="0" borderId="1" xfId="0" applyFont="1" applyAlignment="1">
      <alignment horizontal="left" vertical="center"/>
    </xf>
    <xf numFmtId="10" fontId="35" fillId="0" borderId="1" xfId="1727" applyNumberFormat="1" applyFont="1" applyBorder="1" applyAlignment="1">
      <alignment horizontal="center" vertical="center"/>
    </xf>
    <xf numFmtId="2" fontId="35" fillId="20" borderId="1" xfId="0" applyNumberFormat="1" applyFont="1" applyFill="1" applyAlignment="1">
      <alignment horizontal="center" vertical="center"/>
    </xf>
    <xf numFmtId="0" fontId="13" fillId="13" borderId="28" xfId="0" applyFont="1" applyFill="1" applyBorder="1" applyAlignment="1">
      <alignment horizontal="center" vertical="center"/>
    </xf>
    <xf numFmtId="0" fontId="13" fillId="13" borderId="29" xfId="0" applyFont="1" applyFill="1" applyBorder="1" applyAlignment="1">
      <alignment horizontal="center" vertical="center"/>
    </xf>
    <xf numFmtId="3" fontId="15" fillId="0" borderId="20" xfId="0" applyNumberFormat="1" applyFont="1" applyBorder="1" applyAlignment="1">
      <alignment horizontal="center" vertical="center"/>
    </xf>
    <xf numFmtId="3" fontId="16" fillId="0" borderId="16" xfId="0" applyNumberFormat="1" applyFont="1" applyBorder="1" applyAlignment="1">
      <alignment horizontal="center" vertical="center"/>
    </xf>
    <xf numFmtId="9" fontId="15" fillId="0" borderId="16" xfId="0" applyNumberFormat="1" applyFont="1" applyBorder="1" applyAlignment="1">
      <alignment horizontal="center" vertical="center"/>
    </xf>
    <xf numFmtId="9" fontId="34" fillId="0" borderId="1" xfId="1727"/>
    <xf numFmtId="0" fontId="14" fillId="11" borderId="1" xfId="172" applyFont="1" applyFill="1" applyAlignment="1">
      <alignment horizontal="center" vertical="center"/>
    </xf>
    <xf numFmtId="0" fontId="5" fillId="18" borderId="1" xfId="263" applyFill="1" applyAlignment="1">
      <alignment horizontal="center"/>
    </xf>
    <xf numFmtId="10" fontId="26" fillId="0" borderId="1" xfId="1831" applyNumberFormat="1" applyFont="1" applyBorder="1"/>
    <xf numFmtId="0" fontId="42" fillId="11" borderId="1" xfId="172" applyFont="1" applyFill="1" applyAlignment="1">
      <alignment wrapText="1"/>
    </xf>
    <xf numFmtId="0" fontId="42" fillId="11" borderId="30" xfId="172" applyFont="1" applyFill="1" applyBorder="1" applyAlignment="1">
      <alignment wrapText="1"/>
    </xf>
    <xf numFmtId="0" fontId="44" fillId="0" borderId="1" xfId="0" applyFont="1"/>
    <xf numFmtId="0" fontId="14" fillId="11" borderId="13" xfId="172" applyFont="1" applyFill="1" applyBorder="1" applyAlignment="1">
      <alignment vertical="center"/>
    </xf>
    <xf numFmtId="0" fontId="14" fillId="11" borderId="31" xfId="172" applyFont="1" applyFill="1" applyBorder="1" applyAlignment="1">
      <alignment vertical="center"/>
    </xf>
    <xf numFmtId="0" fontId="43" fillId="11" borderId="1" xfId="172" applyFont="1" applyFill="1" applyAlignment="1"/>
    <xf numFmtId="0" fontId="41" fillId="11" borderId="1" xfId="172" applyFont="1" applyFill="1" applyAlignment="1">
      <alignment vertical="top"/>
    </xf>
    <xf numFmtId="0" fontId="45" fillId="11" borderId="1" xfId="172" applyFont="1" applyFill="1" applyAlignment="1">
      <alignment vertical="center"/>
    </xf>
    <xf numFmtId="0" fontId="5" fillId="18" borderId="1" xfId="172" applyFill="1" applyAlignment="1"/>
    <xf numFmtId="0" fontId="43" fillId="18" borderId="1" xfId="172" applyFont="1" applyFill="1" applyAlignment="1"/>
    <xf numFmtId="0" fontId="45" fillId="18" borderId="1" xfId="172" applyFont="1" applyFill="1" applyAlignment="1">
      <alignment vertical="center"/>
    </xf>
    <xf numFmtId="0" fontId="5" fillId="18" borderId="1" xfId="263" applyFill="1" applyAlignment="1"/>
    <xf numFmtId="0" fontId="5" fillId="18" borderId="1" xfId="129" applyFill="1" applyAlignment="1"/>
    <xf numFmtId="0" fontId="45" fillId="22" borderId="1" xfId="9" applyFont="1" applyFill="1"/>
    <xf numFmtId="0" fontId="45" fillId="22" borderId="1" xfId="9" applyFont="1" applyFill="1" applyAlignment="1">
      <alignment vertical="center"/>
    </xf>
    <xf numFmtId="0" fontId="46" fillId="0" borderId="1" xfId="0" applyFont="1" applyAlignment="1">
      <alignment horizontal="left" vertical="center"/>
    </xf>
    <xf numFmtId="0" fontId="1" fillId="0" borderId="1" xfId="0" applyFont="1"/>
    <xf numFmtId="0" fontId="45" fillId="11" borderId="1" xfId="172" applyFont="1" applyFill="1" applyAlignment="1">
      <alignment horizontal="left" vertical="top" wrapText="1"/>
    </xf>
    <xf numFmtId="0" fontId="45" fillId="11" borderId="1" xfId="172" applyFont="1" applyFill="1" applyAlignment="1">
      <alignment horizontal="center" wrapText="1"/>
    </xf>
    <xf numFmtId="0" fontId="14" fillId="11" borderId="1" xfId="172" applyFont="1" applyFill="1" applyAlignment="1">
      <alignment horizontal="center" vertical="center"/>
    </xf>
    <xf numFmtId="0" fontId="13" fillId="13" borderId="3" xfId="172" applyFont="1" applyFill="1" applyBorder="1" applyAlignment="1">
      <alignment horizontal="center" vertical="center"/>
    </xf>
    <xf numFmtId="0" fontId="14" fillId="11" borderId="1" xfId="172" applyFont="1" applyFill="1" applyAlignment="1">
      <alignment horizontal="center" vertical="center" wrapText="1"/>
    </xf>
    <xf numFmtId="0" fontId="14" fillId="18" borderId="13" xfId="172" applyFont="1" applyFill="1" applyBorder="1" applyAlignment="1">
      <alignment horizontal="center" vertical="center"/>
    </xf>
    <xf numFmtId="0" fontId="14" fillId="21" borderId="1" xfId="270" applyFont="1" applyFill="1" applyAlignment="1">
      <alignment horizontal="center" vertical="center"/>
    </xf>
    <xf numFmtId="0" fontId="13" fillId="12" borderId="3" xfId="172" applyFont="1" applyFill="1" applyBorder="1" applyAlignment="1">
      <alignment horizontal="center" vertical="center"/>
    </xf>
    <xf numFmtId="0" fontId="13" fillId="12" borderId="5" xfId="172" applyFont="1" applyFill="1" applyBorder="1" applyAlignment="1">
      <alignment horizontal="center" vertical="center"/>
    </xf>
    <xf numFmtId="0" fontId="13" fillId="12" borderId="6" xfId="172" applyFont="1" applyFill="1" applyBorder="1" applyAlignment="1">
      <alignment horizontal="center" vertical="center"/>
    </xf>
  </cellXfs>
  <cellStyles count="1925">
    <cellStyle name="60% - Ênfase1 2" xfId="1"/>
    <cellStyle name="60% - Ênfase2 2" xfId="2"/>
    <cellStyle name="60% - Ênfase3 2" xfId="3"/>
    <cellStyle name="60% - Ênfase4 2" xfId="4"/>
    <cellStyle name="60% - Ênfase5 2" xfId="5"/>
    <cellStyle name="60% - Ênfase6 2" xfId="6"/>
    <cellStyle name="Hiperlink 2" xfId="7"/>
    <cellStyle name="Moeda 2" xfId="8"/>
    <cellStyle name="Normal" xfId="0" builtinId="0"/>
    <cellStyle name="Normal 10" xfId="9"/>
    <cellStyle name="Normal 10 2" xfId="10"/>
    <cellStyle name="Normal 10 3" xfId="11"/>
    <cellStyle name="Normal 11" xfId="12"/>
    <cellStyle name="Normal 11 2" xfId="13"/>
    <cellStyle name="Normal 11 3" xfId="14"/>
    <cellStyle name="Normal 12" xfId="15"/>
    <cellStyle name="Normal 12 2" xfId="16"/>
    <cellStyle name="Normal 12 3" xfId="17"/>
    <cellStyle name="Normal 13" xfId="18"/>
    <cellStyle name="Normal 134 2" xfId="19"/>
    <cellStyle name="Normal 134 3" xfId="20"/>
    <cellStyle name="Normal 134 4" xfId="21"/>
    <cellStyle name="Normal 135 2" xfId="22"/>
    <cellStyle name="Normal 135 3" xfId="23"/>
    <cellStyle name="Normal 135 4" xfId="24"/>
    <cellStyle name="Normal 136 2" xfId="25"/>
    <cellStyle name="Normal 136 3" xfId="26"/>
    <cellStyle name="Normal 136 4" xfId="27"/>
    <cellStyle name="Normal 137 2" xfId="28"/>
    <cellStyle name="Normal 137 3" xfId="29"/>
    <cellStyle name="Normal 137 4" xfId="30"/>
    <cellStyle name="Normal 138 2" xfId="31"/>
    <cellStyle name="Normal 138 3" xfId="32"/>
    <cellStyle name="Normal 138 4" xfId="33"/>
    <cellStyle name="Normal 139 2" xfId="34"/>
    <cellStyle name="Normal 139 3" xfId="35"/>
    <cellStyle name="Normal 139 4" xfId="36"/>
    <cellStyle name="Normal 14" xfId="37"/>
    <cellStyle name="Normal 14 2" xfId="38"/>
    <cellStyle name="Normal 14 2 2" xfId="39"/>
    <cellStyle name="Normal 140 2" xfId="40"/>
    <cellStyle name="Normal 140 3" xfId="41"/>
    <cellStyle name="Normal 140 4" xfId="42"/>
    <cellStyle name="Normal 141 2" xfId="43"/>
    <cellStyle name="Normal 141 3" xfId="44"/>
    <cellStyle name="Normal 141 4" xfId="45"/>
    <cellStyle name="Normal 142 2" xfId="46"/>
    <cellStyle name="Normal 142 3" xfId="47"/>
    <cellStyle name="Normal 142 4" xfId="48"/>
    <cellStyle name="Normal 143 2" xfId="49"/>
    <cellStyle name="Normal 143 3" xfId="50"/>
    <cellStyle name="Normal 143 4" xfId="51"/>
    <cellStyle name="Normal 144 2" xfId="52"/>
    <cellStyle name="Normal 144 3" xfId="53"/>
    <cellStyle name="Normal 144 4" xfId="54"/>
    <cellStyle name="Normal 145 2" xfId="55"/>
    <cellStyle name="Normal 145 3" xfId="56"/>
    <cellStyle name="Normal 145 4" xfId="57"/>
    <cellStyle name="Normal 146 2" xfId="58"/>
    <cellStyle name="Normal 146 3" xfId="59"/>
    <cellStyle name="Normal 146 4" xfId="60"/>
    <cellStyle name="Normal 147 2" xfId="61"/>
    <cellStyle name="Normal 147 3" xfId="62"/>
    <cellStyle name="Normal 147 4" xfId="63"/>
    <cellStyle name="Normal 148 2" xfId="64"/>
    <cellStyle name="Normal 148 3" xfId="65"/>
    <cellStyle name="Normal 148 4" xfId="66"/>
    <cellStyle name="Normal 149 2" xfId="67"/>
    <cellStyle name="Normal 149 3" xfId="68"/>
    <cellStyle name="Normal 149 4" xfId="69"/>
    <cellStyle name="Normal 150 2" xfId="70"/>
    <cellStyle name="Normal 150 3" xfId="71"/>
    <cellStyle name="Normal 150 4" xfId="72"/>
    <cellStyle name="Normal 151 2" xfId="73"/>
    <cellStyle name="Normal 151 3" xfId="74"/>
    <cellStyle name="Normal 151 4" xfId="75"/>
    <cellStyle name="Normal 152 2" xfId="76"/>
    <cellStyle name="Normal 152 3" xfId="77"/>
    <cellStyle name="Normal 152 4" xfId="78"/>
    <cellStyle name="Normal 153 2" xfId="79"/>
    <cellStyle name="Normal 153 3" xfId="80"/>
    <cellStyle name="Normal 153 4" xfId="81"/>
    <cellStyle name="Normal 154 2" xfId="82"/>
    <cellStyle name="Normal 154 3" xfId="83"/>
    <cellStyle name="Normal 154 4" xfId="84"/>
    <cellStyle name="Normal 155 2" xfId="85"/>
    <cellStyle name="Normal 155 3" xfId="86"/>
    <cellStyle name="Normal 155 4" xfId="87"/>
    <cellStyle name="Normal 156 2" xfId="88"/>
    <cellStyle name="Normal 156 3" xfId="89"/>
    <cellStyle name="Normal 156 4" xfId="90"/>
    <cellStyle name="Normal 157 2" xfId="91"/>
    <cellStyle name="Normal 157 3" xfId="92"/>
    <cellStyle name="Normal 157 4" xfId="93"/>
    <cellStyle name="Normal 158 2" xfId="94"/>
    <cellStyle name="Normal 158 3" xfId="95"/>
    <cellStyle name="Normal 158 4" xfId="96"/>
    <cellStyle name="Normal 174 2" xfId="97"/>
    <cellStyle name="Normal 175 2" xfId="98"/>
    <cellStyle name="Normal 176 2" xfId="99"/>
    <cellStyle name="Normal 177 2" xfId="100"/>
    <cellStyle name="Normal 178 2" xfId="101"/>
    <cellStyle name="Normal 184 2" xfId="102"/>
    <cellStyle name="Normal 185 2" xfId="103"/>
    <cellStyle name="Normal 186 2" xfId="104"/>
    <cellStyle name="Normal 187 2" xfId="105"/>
    <cellStyle name="Normal 188 2" xfId="106"/>
    <cellStyle name="Normal 189 2" xfId="107"/>
    <cellStyle name="Normal 190 2" xfId="108"/>
    <cellStyle name="Normal 191 2" xfId="109"/>
    <cellStyle name="Normal 192 2" xfId="110"/>
    <cellStyle name="Normal 193 2" xfId="111"/>
    <cellStyle name="Normal 194 2" xfId="112"/>
    <cellStyle name="Normal 195 2" xfId="113"/>
    <cellStyle name="Normal 196 2" xfId="114"/>
    <cellStyle name="Normal 197 2" xfId="115"/>
    <cellStyle name="Normal 198 2" xfId="116"/>
    <cellStyle name="Normal 199" xfId="117"/>
    <cellStyle name="Normal 2" xfId="118"/>
    <cellStyle name="Normal 2 10" xfId="119"/>
    <cellStyle name="Normal 2 11" xfId="120"/>
    <cellStyle name="Normal 2 12" xfId="121"/>
    <cellStyle name="Normal 2 13" xfId="122"/>
    <cellStyle name="Normal 2 14" xfId="123"/>
    <cellStyle name="Normal 2 2" xfId="124"/>
    <cellStyle name="Normal 2 2 10" xfId="125"/>
    <cellStyle name="Normal 2 2 11" xfId="126"/>
    <cellStyle name="Normal 2 2 12" xfId="127"/>
    <cellStyle name="Normal 2 2 13" xfId="128"/>
    <cellStyle name="Normal 2 2 2" xfId="129"/>
    <cellStyle name="Normal 2 2 2 2" xfId="130"/>
    <cellStyle name="Normal 2 2 3" xfId="131"/>
    <cellStyle name="Normal 2 2 4" xfId="132"/>
    <cellStyle name="Normal 2 2 5" xfId="133"/>
    <cellStyle name="Normal 2 2 6" xfId="134"/>
    <cellStyle name="Normal 2 2 7" xfId="135"/>
    <cellStyle name="Normal 2 2 8" xfId="136"/>
    <cellStyle name="Normal 2 2 9" xfId="137"/>
    <cellStyle name="Normal 2 3" xfId="138"/>
    <cellStyle name="Normal 2 4" xfId="139"/>
    <cellStyle name="Normal 2 5" xfId="140"/>
    <cellStyle name="Normal 2 6" xfId="141"/>
    <cellStyle name="Normal 2 7" xfId="142"/>
    <cellStyle name="Normal 2 8" xfId="143"/>
    <cellStyle name="Normal 2 9" xfId="144"/>
    <cellStyle name="Normal 200" xfId="145"/>
    <cellStyle name="Normal 201" xfId="146"/>
    <cellStyle name="Normal 202" xfId="147"/>
    <cellStyle name="Normal 203" xfId="148"/>
    <cellStyle name="Normal 204" xfId="149"/>
    <cellStyle name="Normal 205 2" xfId="150"/>
    <cellStyle name="Normal 206 2" xfId="151"/>
    <cellStyle name="Normal 207 2" xfId="152"/>
    <cellStyle name="Normal 208 2" xfId="153"/>
    <cellStyle name="Normal 209 2" xfId="154"/>
    <cellStyle name="Normal 210 2" xfId="155"/>
    <cellStyle name="Normal 211 2" xfId="156"/>
    <cellStyle name="Normal 212 2" xfId="157"/>
    <cellStyle name="Normal 214 2" xfId="158"/>
    <cellStyle name="Normal 3" xfId="159"/>
    <cellStyle name="Normal 3 10" xfId="160"/>
    <cellStyle name="Normal 3 11" xfId="161"/>
    <cellStyle name="Normal 3 12" xfId="162"/>
    <cellStyle name="Normal 3 13" xfId="163"/>
    <cellStyle name="Normal 3 2" xfId="164"/>
    <cellStyle name="Normal 3 3" xfId="165"/>
    <cellStyle name="Normal 3 4" xfId="166"/>
    <cellStyle name="Normal 3 5" xfId="167"/>
    <cellStyle name="Normal 3 6" xfId="168"/>
    <cellStyle name="Normal 3 7" xfId="169"/>
    <cellStyle name="Normal 3 8" xfId="170"/>
    <cellStyle name="Normal 3 9" xfId="171"/>
    <cellStyle name="Normal 4" xfId="172"/>
    <cellStyle name="Normal 4 10" xfId="173"/>
    <cellStyle name="Normal 4 11" xfId="174"/>
    <cellStyle name="Normal 4 12" xfId="175"/>
    <cellStyle name="Normal 4 13" xfId="176"/>
    <cellStyle name="Normal 4 2" xfId="177"/>
    <cellStyle name="Normal 4 3" xfId="178"/>
    <cellStyle name="Normal 4 4" xfId="179"/>
    <cellStyle name="Normal 4 5" xfId="180"/>
    <cellStyle name="Normal 4 6" xfId="181"/>
    <cellStyle name="Normal 4 7" xfId="182"/>
    <cellStyle name="Normal 4 8" xfId="183"/>
    <cellStyle name="Normal 4 9" xfId="184"/>
    <cellStyle name="Normal 40 2" xfId="185"/>
    <cellStyle name="Normal 41 2" xfId="186"/>
    <cellStyle name="Normal 42 2" xfId="187"/>
    <cellStyle name="Normal 43 2" xfId="188"/>
    <cellStyle name="Normal 44 2" xfId="189"/>
    <cellStyle name="Normal 45 2" xfId="190"/>
    <cellStyle name="Normal 46 2" xfId="191"/>
    <cellStyle name="Normal 47 2" xfId="192"/>
    <cellStyle name="Normal 48 2" xfId="193"/>
    <cellStyle name="Normal 49 2" xfId="194"/>
    <cellStyle name="Normal 5" xfId="195"/>
    <cellStyle name="Normal 5 10" xfId="196"/>
    <cellStyle name="Normal 5 11" xfId="197"/>
    <cellStyle name="Normal 5 12" xfId="198"/>
    <cellStyle name="Normal 5 13" xfId="199"/>
    <cellStyle name="Normal 5 2" xfId="200"/>
    <cellStyle name="Normal 5 3" xfId="201"/>
    <cellStyle name="Normal 5 4" xfId="202"/>
    <cellStyle name="Normal 5 5" xfId="203"/>
    <cellStyle name="Normal 5 6" xfId="204"/>
    <cellStyle name="Normal 5 7" xfId="205"/>
    <cellStyle name="Normal 5 8" xfId="206"/>
    <cellStyle name="Normal 5 9" xfId="207"/>
    <cellStyle name="Normal 50 2" xfId="208"/>
    <cellStyle name="Normal 51 2" xfId="209"/>
    <cellStyle name="Normal 52 2" xfId="210"/>
    <cellStyle name="Normal 53 2" xfId="211"/>
    <cellStyle name="Normal 54 2" xfId="212"/>
    <cellStyle name="Normal 55 2" xfId="213"/>
    <cellStyle name="Normal 56 2" xfId="214"/>
    <cellStyle name="Normal 57 2" xfId="215"/>
    <cellStyle name="Normal 58 2" xfId="216"/>
    <cellStyle name="Normal 59 2" xfId="217"/>
    <cellStyle name="Normal 6" xfId="218"/>
    <cellStyle name="Normal 6 10" xfId="219"/>
    <cellStyle name="Normal 6 11" xfId="220"/>
    <cellStyle name="Normal 6 12" xfId="221"/>
    <cellStyle name="Normal 6 13" xfId="222"/>
    <cellStyle name="Normal 6 2" xfId="223"/>
    <cellStyle name="Normal 6 3" xfId="224"/>
    <cellStyle name="Normal 6 4" xfId="225"/>
    <cellStyle name="Normal 6 5" xfId="226"/>
    <cellStyle name="Normal 6 6" xfId="227"/>
    <cellStyle name="Normal 6 7" xfId="228"/>
    <cellStyle name="Normal 6 8" xfId="229"/>
    <cellStyle name="Normal 6 9" xfId="230"/>
    <cellStyle name="Normal 60 2" xfId="231"/>
    <cellStyle name="Normal 61 2" xfId="232"/>
    <cellStyle name="Normal 62 2" xfId="233"/>
    <cellStyle name="Normal 63 2" xfId="234"/>
    <cellStyle name="Normal 64 2" xfId="235"/>
    <cellStyle name="Normal 65 2" xfId="236"/>
    <cellStyle name="Normal 66 2" xfId="237"/>
    <cellStyle name="Normal 67 2" xfId="238"/>
    <cellStyle name="Normal 68 2" xfId="239"/>
    <cellStyle name="Normal 69 2" xfId="240"/>
    <cellStyle name="Normal 7" xfId="241"/>
    <cellStyle name="Normal 7 10" xfId="242"/>
    <cellStyle name="Normal 7 11" xfId="243"/>
    <cellStyle name="Normal 7 12" xfId="244"/>
    <cellStyle name="Normal 7 13" xfId="245"/>
    <cellStyle name="Normal 7 2" xfId="246"/>
    <cellStyle name="Normal 7 2 2" xfId="247"/>
    <cellStyle name="Normal 7 3" xfId="248"/>
    <cellStyle name="Normal 7 4" xfId="249"/>
    <cellStyle name="Normal 7 5" xfId="250"/>
    <cellStyle name="Normal 7 6" xfId="251"/>
    <cellStyle name="Normal 7 7" xfId="252"/>
    <cellStyle name="Normal 7 8" xfId="253"/>
    <cellStyle name="Normal 7 9" xfId="254"/>
    <cellStyle name="Normal 70 2" xfId="255"/>
    <cellStyle name="Normal 71 2" xfId="256"/>
    <cellStyle name="Normal 72 2" xfId="257"/>
    <cellStyle name="Normal 73 2" xfId="258"/>
    <cellStyle name="Normal 75 2" xfId="259"/>
    <cellStyle name="Normal 76 2" xfId="260"/>
    <cellStyle name="Normal 77 2" xfId="261"/>
    <cellStyle name="Normal 78 2" xfId="262"/>
    <cellStyle name="Normal 8" xfId="263"/>
    <cellStyle name="Normal 8 2" xfId="264"/>
    <cellStyle name="Normal 8 3" xfId="265"/>
    <cellStyle name="Normal 80 2" xfId="266"/>
    <cellStyle name="Normal 81 2" xfId="267"/>
    <cellStyle name="Normal 82 2" xfId="268"/>
    <cellStyle name="Normal 83 2" xfId="269"/>
    <cellStyle name="Normal 9" xfId="270"/>
    <cellStyle name="Normal 9 2" xfId="271"/>
    <cellStyle name="Normal 9 3" xfId="272"/>
    <cellStyle name="Normal 90" xfId="273"/>
    <cellStyle name="Normal 91" xfId="274"/>
    <cellStyle name="Normal 92" xfId="275"/>
    <cellStyle name="Normal 93" xfId="276"/>
    <cellStyle name="Normal 94" xfId="277"/>
    <cellStyle name="Normal 95" xfId="278"/>
    <cellStyle name="Normal 96" xfId="279"/>
    <cellStyle name="Normal 97" xfId="280"/>
    <cellStyle name="Normal 98" xfId="281"/>
    <cellStyle name="Nota 10" xfId="282"/>
    <cellStyle name="Nota 10 2" xfId="283"/>
    <cellStyle name="Nota 10 2 2" xfId="284"/>
    <cellStyle name="Nota 10 2 3" xfId="285"/>
    <cellStyle name="Nota 10 2 4" xfId="286"/>
    <cellStyle name="Nota 10 2 5" xfId="287"/>
    <cellStyle name="Nota 10 2 6" xfId="288"/>
    <cellStyle name="Nota 10 2 7" xfId="289"/>
    <cellStyle name="Nota 10 3" xfId="290"/>
    <cellStyle name="Nota 10 4" xfId="291"/>
    <cellStyle name="Nota 10 5" xfId="292"/>
    <cellStyle name="Nota 10 6" xfId="293"/>
    <cellStyle name="Nota 10 7" xfId="294"/>
    <cellStyle name="Nota 10 8" xfId="295"/>
    <cellStyle name="Nota 100" xfId="296"/>
    <cellStyle name="Nota 101" xfId="297"/>
    <cellStyle name="Nota 102" xfId="298"/>
    <cellStyle name="Nota 103" xfId="299"/>
    <cellStyle name="Nota 104" xfId="300"/>
    <cellStyle name="Nota 105" xfId="301"/>
    <cellStyle name="Nota 106" xfId="302"/>
    <cellStyle name="Nota 107" xfId="303"/>
    <cellStyle name="Nota 108" xfId="304"/>
    <cellStyle name="Nota 109" xfId="305"/>
    <cellStyle name="Nota 11" xfId="306"/>
    <cellStyle name="Nota 11 2" xfId="307"/>
    <cellStyle name="Nota 11 2 2" xfId="308"/>
    <cellStyle name="Nota 11 2 3" xfId="309"/>
    <cellStyle name="Nota 11 2 4" xfId="310"/>
    <cellStyle name="Nota 11 2 5" xfId="311"/>
    <cellStyle name="Nota 11 2 6" xfId="312"/>
    <cellStyle name="Nota 11 2 7" xfId="313"/>
    <cellStyle name="Nota 11 3" xfId="314"/>
    <cellStyle name="Nota 11 4" xfId="315"/>
    <cellStyle name="Nota 11 5" xfId="316"/>
    <cellStyle name="Nota 11 6" xfId="317"/>
    <cellStyle name="Nota 11 7" xfId="318"/>
    <cellStyle name="Nota 11 8" xfId="319"/>
    <cellStyle name="Nota 110" xfId="320"/>
    <cellStyle name="Nota 111" xfId="321"/>
    <cellStyle name="Nota 112" xfId="322"/>
    <cellStyle name="Nota 113" xfId="323"/>
    <cellStyle name="Nota 114" xfId="324"/>
    <cellStyle name="Nota 115" xfId="325"/>
    <cellStyle name="Nota 116" xfId="326"/>
    <cellStyle name="Nota 117" xfId="327"/>
    <cellStyle name="Nota 118" xfId="328"/>
    <cellStyle name="Nota 119" xfId="329"/>
    <cellStyle name="Nota 12" xfId="330"/>
    <cellStyle name="Nota 12 2" xfId="331"/>
    <cellStyle name="Nota 12 2 2" xfId="332"/>
    <cellStyle name="Nota 12 2 3" xfId="333"/>
    <cellStyle name="Nota 12 2 4" xfId="334"/>
    <cellStyle name="Nota 12 2 5" xfId="335"/>
    <cellStyle name="Nota 12 2 6" xfId="336"/>
    <cellStyle name="Nota 12 2 7" xfId="337"/>
    <cellStyle name="Nota 12 3" xfId="338"/>
    <cellStyle name="Nota 12 4" xfId="339"/>
    <cellStyle name="Nota 12 5" xfId="340"/>
    <cellStyle name="Nota 12 6" xfId="341"/>
    <cellStyle name="Nota 12 7" xfId="342"/>
    <cellStyle name="Nota 12 8" xfId="343"/>
    <cellStyle name="Nota 120" xfId="344"/>
    <cellStyle name="Nota 121" xfId="345"/>
    <cellStyle name="Nota 122" xfId="346"/>
    <cellStyle name="Nota 123" xfId="347"/>
    <cellStyle name="Nota 124" xfId="348"/>
    <cellStyle name="Nota 125" xfId="349"/>
    <cellStyle name="Nota 126" xfId="350"/>
    <cellStyle name="Nota 127" xfId="351"/>
    <cellStyle name="Nota 128" xfId="352"/>
    <cellStyle name="Nota 129" xfId="353"/>
    <cellStyle name="Nota 13" xfId="354"/>
    <cellStyle name="Nota 13 2" xfId="355"/>
    <cellStyle name="Nota 13 2 2" xfId="356"/>
    <cellStyle name="Nota 13 2 3" xfId="357"/>
    <cellStyle name="Nota 13 2 4" xfId="358"/>
    <cellStyle name="Nota 13 2 5" xfId="359"/>
    <cellStyle name="Nota 13 2 6" xfId="360"/>
    <cellStyle name="Nota 13 2 7" xfId="361"/>
    <cellStyle name="Nota 13 3" xfId="362"/>
    <cellStyle name="Nota 13 4" xfId="363"/>
    <cellStyle name="Nota 13 5" xfId="364"/>
    <cellStyle name="Nota 13 6" xfId="365"/>
    <cellStyle name="Nota 13 7" xfId="366"/>
    <cellStyle name="Nota 13 8" xfId="367"/>
    <cellStyle name="Nota 130" xfId="368"/>
    <cellStyle name="Nota 131" xfId="369"/>
    <cellStyle name="Nota 132" xfId="370"/>
    <cellStyle name="Nota 133" xfId="371"/>
    <cellStyle name="Nota 133 2" xfId="372"/>
    <cellStyle name="Nota 133 3" xfId="373"/>
    <cellStyle name="Nota 133 4" xfId="374"/>
    <cellStyle name="Nota 134" xfId="375"/>
    <cellStyle name="Nota 134 2" xfId="376"/>
    <cellStyle name="Nota 134 3" xfId="377"/>
    <cellStyle name="Nota 134 4" xfId="378"/>
    <cellStyle name="Nota 135" xfId="379"/>
    <cellStyle name="Nota 135 2" xfId="380"/>
    <cellStyle name="Nota 135 3" xfId="381"/>
    <cellStyle name="Nota 135 4" xfId="382"/>
    <cellStyle name="Nota 136" xfId="383"/>
    <cellStyle name="Nota 136 2" xfId="384"/>
    <cellStyle name="Nota 136 3" xfId="385"/>
    <cellStyle name="Nota 136 4" xfId="386"/>
    <cellStyle name="Nota 137" xfId="387"/>
    <cellStyle name="Nota 137 2" xfId="388"/>
    <cellStyle name="Nota 137 3" xfId="389"/>
    <cellStyle name="Nota 137 4" xfId="390"/>
    <cellStyle name="Nota 138" xfId="391"/>
    <cellStyle name="Nota 138 2" xfId="392"/>
    <cellStyle name="Nota 138 3" xfId="393"/>
    <cellStyle name="Nota 138 4" xfId="394"/>
    <cellStyle name="Nota 139" xfId="395"/>
    <cellStyle name="Nota 139 2" xfId="396"/>
    <cellStyle name="Nota 139 3" xfId="397"/>
    <cellStyle name="Nota 139 4" xfId="398"/>
    <cellStyle name="Nota 14" xfId="399"/>
    <cellStyle name="Nota 14 2" xfId="400"/>
    <cellStyle name="Nota 14 2 2" xfId="401"/>
    <cellStyle name="Nota 14 2 3" xfId="402"/>
    <cellStyle name="Nota 14 2 4" xfId="403"/>
    <cellStyle name="Nota 14 2 5" xfId="404"/>
    <cellStyle name="Nota 14 2 6" xfId="405"/>
    <cellStyle name="Nota 14 2 7" xfId="406"/>
    <cellStyle name="Nota 14 3" xfId="407"/>
    <cellStyle name="Nota 14 4" xfId="408"/>
    <cellStyle name="Nota 14 5" xfId="409"/>
    <cellStyle name="Nota 14 6" xfId="410"/>
    <cellStyle name="Nota 14 7" xfId="411"/>
    <cellStyle name="Nota 14 8" xfId="412"/>
    <cellStyle name="Nota 140" xfId="413"/>
    <cellStyle name="Nota 140 2" xfId="414"/>
    <cellStyle name="Nota 140 3" xfId="415"/>
    <cellStyle name="Nota 140 4" xfId="416"/>
    <cellStyle name="Nota 141" xfId="417"/>
    <cellStyle name="Nota 141 2" xfId="418"/>
    <cellStyle name="Nota 141 3" xfId="419"/>
    <cellStyle name="Nota 141 4" xfId="420"/>
    <cellStyle name="Nota 142" xfId="421"/>
    <cellStyle name="Nota 142 2" xfId="422"/>
    <cellStyle name="Nota 142 3" xfId="423"/>
    <cellStyle name="Nota 142 4" xfId="424"/>
    <cellStyle name="Nota 143" xfId="425"/>
    <cellStyle name="Nota 143 2" xfId="426"/>
    <cellStyle name="Nota 143 3" xfId="427"/>
    <cellStyle name="Nota 143 4" xfId="428"/>
    <cellStyle name="Nota 144" xfId="429"/>
    <cellStyle name="Nota 144 2" xfId="430"/>
    <cellStyle name="Nota 144 3" xfId="431"/>
    <cellStyle name="Nota 144 4" xfId="432"/>
    <cellStyle name="Nota 145" xfId="433"/>
    <cellStyle name="Nota 145 2" xfId="434"/>
    <cellStyle name="Nota 145 3" xfId="435"/>
    <cellStyle name="Nota 145 4" xfId="436"/>
    <cellStyle name="Nota 146" xfId="437"/>
    <cellStyle name="Nota 146 2" xfId="438"/>
    <cellStyle name="Nota 146 3" xfId="439"/>
    <cellStyle name="Nota 146 4" xfId="440"/>
    <cellStyle name="Nota 147" xfId="441"/>
    <cellStyle name="Nota 147 2" xfId="442"/>
    <cellStyle name="Nota 147 3" xfId="443"/>
    <cellStyle name="Nota 147 4" xfId="444"/>
    <cellStyle name="Nota 148" xfId="445"/>
    <cellStyle name="Nota 148 2" xfId="446"/>
    <cellStyle name="Nota 148 3" xfId="447"/>
    <cellStyle name="Nota 148 4" xfId="448"/>
    <cellStyle name="Nota 149" xfId="449"/>
    <cellStyle name="Nota 149 2" xfId="450"/>
    <cellStyle name="Nota 149 3" xfId="451"/>
    <cellStyle name="Nota 149 4" xfId="452"/>
    <cellStyle name="Nota 15" xfId="453"/>
    <cellStyle name="Nota 15 2" xfId="454"/>
    <cellStyle name="Nota 15 2 2" xfId="455"/>
    <cellStyle name="Nota 15 2 3" xfId="456"/>
    <cellStyle name="Nota 15 2 4" xfId="457"/>
    <cellStyle name="Nota 15 2 5" xfId="458"/>
    <cellStyle name="Nota 15 2 6" xfId="459"/>
    <cellStyle name="Nota 15 2 7" xfId="460"/>
    <cellStyle name="Nota 15 3" xfId="461"/>
    <cellStyle name="Nota 15 4" xfId="462"/>
    <cellStyle name="Nota 15 5" xfId="463"/>
    <cellStyle name="Nota 15 6" xfId="464"/>
    <cellStyle name="Nota 15 7" xfId="465"/>
    <cellStyle name="Nota 15 8" xfId="466"/>
    <cellStyle name="Nota 150" xfId="467"/>
    <cellStyle name="Nota 150 2" xfId="468"/>
    <cellStyle name="Nota 150 3" xfId="469"/>
    <cellStyle name="Nota 150 4" xfId="470"/>
    <cellStyle name="Nota 151" xfId="471"/>
    <cellStyle name="Nota 151 2" xfId="472"/>
    <cellStyle name="Nota 151 3" xfId="473"/>
    <cellStyle name="Nota 151 4" xfId="474"/>
    <cellStyle name="Nota 152" xfId="475"/>
    <cellStyle name="Nota 152 2" xfId="476"/>
    <cellStyle name="Nota 152 3" xfId="477"/>
    <cellStyle name="Nota 152 4" xfId="478"/>
    <cellStyle name="Nota 153" xfId="479"/>
    <cellStyle name="Nota 153 2" xfId="480"/>
    <cellStyle name="Nota 153 3" xfId="481"/>
    <cellStyle name="Nota 153 4" xfId="482"/>
    <cellStyle name="Nota 154" xfId="483"/>
    <cellStyle name="Nota 154 2" xfId="484"/>
    <cellStyle name="Nota 154 3" xfId="485"/>
    <cellStyle name="Nota 154 4" xfId="486"/>
    <cellStyle name="Nota 155" xfId="487"/>
    <cellStyle name="Nota 155 2" xfId="488"/>
    <cellStyle name="Nota 155 3" xfId="489"/>
    <cellStyle name="Nota 155 4" xfId="490"/>
    <cellStyle name="Nota 156" xfId="491"/>
    <cellStyle name="Nota 156 2" xfId="492"/>
    <cellStyle name="Nota 156 3" xfId="493"/>
    <cellStyle name="Nota 156 4" xfId="494"/>
    <cellStyle name="Nota 157" xfId="495"/>
    <cellStyle name="Nota 157 2" xfId="496"/>
    <cellStyle name="Nota 157 3" xfId="497"/>
    <cellStyle name="Nota 157 4" xfId="498"/>
    <cellStyle name="Nota 158" xfId="499"/>
    <cellStyle name="Nota 158 2" xfId="500"/>
    <cellStyle name="Nota 158 3" xfId="501"/>
    <cellStyle name="Nota 158 4" xfId="502"/>
    <cellStyle name="Nota 159" xfId="503"/>
    <cellStyle name="Nota 159 2" xfId="504"/>
    <cellStyle name="Nota 159 3" xfId="505"/>
    <cellStyle name="Nota 159 4" xfId="506"/>
    <cellStyle name="Nota 16" xfId="507"/>
    <cellStyle name="Nota 16 2" xfId="508"/>
    <cellStyle name="Nota 16 2 2" xfId="509"/>
    <cellStyle name="Nota 16 2 3" xfId="510"/>
    <cellStyle name="Nota 16 2 4" xfId="511"/>
    <cellStyle name="Nota 16 2 5" xfId="512"/>
    <cellStyle name="Nota 16 2 6" xfId="513"/>
    <cellStyle name="Nota 16 2 7" xfId="514"/>
    <cellStyle name="Nota 16 3" xfId="515"/>
    <cellStyle name="Nota 16 4" xfId="516"/>
    <cellStyle name="Nota 16 5" xfId="517"/>
    <cellStyle name="Nota 16 6" xfId="518"/>
    <cellStyle name="Nota 16 7" xfId="519"/>
    <cellStyle name="Nota 16 8" xfId="520"/>
    <cellStyle name="Nota 160" xfId="521"/>
    <cellStyle name="Nota 160 2" xfId="522"/>
    <cellStyle name="Nota 160 3" xfId="523"/>
    <cellStyle name="Nota 160 4" xfId="524"/>
    <cellStyle name="Nota 161" xfId="525"/>
    <cellStyle name="Nota 161 2" xfId="526"/>
    <cellStyle name="Nota 161 3" xfId="527"/>
    <cellStyle name="Nota 161 4" xfId="528"/>
    <cellStyle name="Nota 162" xfId="529"/>
    <cellStyle name="Nota 162 2" xfId="530"/>
    <cellStyle name="Nota 162 3" xfId="531"/>
    <cellStyle name="Nota 162 4" xfId="532"/>
    <cellStyle name="Nota 163" xfId="533"/>
    <cellStyle name="Nota 163 2" xfId="534"/>
    <cellStyle name="Nota 163 3" xfId="535"/>
    <cellStyle name="Nota 163 4" xfId="536"/>
    <cellStyle name="Nota 164" xfId="537"/>
    <cellStyle name="Nota 164 2" xfId="538"/>
    <cellStyle name="Nota 164 3" xfId="539"/>
    <cellStyle name="Nota 164 4" xfId="540"/>
    <cellStyle name="Nota 165" xfId="541"/>
    <cellStyle name="Nota 165 2" xfId="542"/>
    <cellStyle name="Nota 165 3" xfId="543"/>
    <cellStyle name="Nota 165 4" xfId="544"/>
    <cellStyle name="Nota 166" xfId="545"/>
    <cellStyle name="Nota 166 2" xfId="546"/>
    <cellStyle name="Nota 166 3" xfId="547"/>
    <cellStyle name="Nota 166 4" xfId="548"/>
    <cellStyle name="Nota 167" xfId="549"/>
    <cellStyle name="Nota 167 2" xfId="550"/>
    <cellStyle name="Nota 167 3" xfId="551"/>
    <cellStyle name="Nota 167 4" xfId="552"/>
    <cellStyle name="Nota 168" xfId="553"/>
    <cellStyle name="Nota 168 2" xfId="554"/>
    <cellStyle name="Nota 168 3" xfId="555"/>
    <cellStyle name="Nota 168 4" xfId="556"/>
    <cellStyle name="Nota 169" xfId="557"/>
    <cellStyle name="Nota 169 2" xfId="558"/>
    <cellStyle name="Nota 169 3" xfId="559"/>
    <cellStyle name="Nota 169 4" xfId="560"/>
    <cellStyle name="Nota 17" xfId="561"/>
    <cellStyle name="Nota 17 2" xfId="562"/>
    <cellStyle name="Nota 17 2 2" xfId="563"/>
    <cellStyle name="Nota 17 2 3" xfId="564"/>
    <cellStyle name="Nota 17 2 4" xfId="565"/>
    <cellStyle name="Nota 17 2 5" xfId="566"/>
    <cellStyle name="Nota 17 2 6" xfId="567"/>
    <cellStyle name="Nota 17 2 7" xfId="568"/>
    <cellStyle name="Nota 17 3" xfId="569"/>
    <cellStyle name="Nota 17 4" xfId="570"/>
    <cellStyle name="Nota 17 5" xfId="571"/>
    <cellStyle name="Nota 17 6" xfId="572"/>
    <cellStyle name="Nota 17 7" xfId="573"/>
    <cellStyle name="Nota 17 8" xfId="574"/>
    <cellStyle name="Nota 170" xfId="575"/>
    <cellStyle name="Nota 170 2" xfId="576"/>
    <cellStyle name="Nota 170 3" xfId="577"/>
    <cellStyle name="Nota 170 4" xfId="578"/>
    <cellStyle name="Nota 171" xfId="579"/>
    <cellStyle name="Nota 171 2" xfId="580"/>
    <cellStyle name="Nota 171 3" xfId="581"/>
    <cellStyle name="Nota 171 4" xfId="582"/>
    <cellStyle name="Nota 172" xfId="583"/>
    <cellStyle name="Nota 172 2" xfId="584"/>
    <cellStyle name="Nota 172 3" xfId="585"/>
    <cellStyle name="Nota 172 4" xfId="586"/>
    <cellStyle name="Nota 173" xfId="587"/>
    <cellStyle name="Nota 173 2" xfId="588"/>
    <cellStyle name="Nota 173 3" xfId="589"/>
    <cellStyle name="Nota 173 4" xfId="590"/>
    <cellStyle name="Nota 174" xfId="591"/>
    <cellStyle name="Nota 174 2" xfId="592"/>
    <cellStyle name="Nota 174 3" xfId="593"/>
    <cellStyle name="Nota 174 4" xfId="594"/>
    <cellStyle name="Nota 175" xfId="595"/>
    <cellStyle name="Nota 175 2" xfId="596"/>
    <cellStyle name="Nota 175 3" xfId="597"/>
    <cellStyle name="Nota 175 4" xfId="598"/>
    <cellStyle name="Nota 176" xfId="599"/>
    <cellStyle name="Nota 176 2" xfId="600"/>
    <cellStyle name="Nota 176 3" xfId="601"/>
    <cellStyle name="Nota 176 4" xfId="602"/>
    <cellStyle name="Nota 177" xfId="603"/>
    <cellStyle name="Nota 177 2" xfId="604"/>
    <cellStyle name="Nota 177 3" xfId="605"/>
    <cellStyle name="Nota 177 4" xfId="606"/>
    <cellStyle name="Nota 178" xfId="607"/>
    <cellStyle name="Nota 178 2" xfId="608"/>
    <cellStyle name="Nota 178 3" xfId="609"/>
    <cellStyle name="Nota 178 4" xfId="610"/>
    <cellStyle name="Nota 179" xfId="611"/>
    <cellStyle name="Nota 179 2" xfId="612"/>
    <cellStyle name="Nota 179 3" xfId="613"/>
    <cellStyle name="Nota 179 4" xfId="614"/>
    <cellStyle name="Nota 18" xfId="615"/>
    <cellStyle name="Nota 18 2" xfId="616"/>
    <cellStyle name="Nota 18 2 2" xfId="617"/>
    <cellStyle name="Nota 18 2 3" xfId="618"/>
    <cellStyle name="Nota 18 2 4" xfId="619"/>
    <cellStyle name="Nota 18 2 5" xfId="620"/>
    <cellStyle name="Nota 18 2 6" xfId="621"/>
    <cellStyle name="Nota 18 2 7" xfId="622"/>
    <cellStyle name="Nota 18 3" xfId="623"/>
    <cellStyle name="Nota 18 4" xfId="624"/>
    <cellStyle name="Nota 18 5" xfId="625"/>
    <cellStyle name="Nota 18 6" xfId="626"/>
    <cellStyle name="Nota 18 7" xfId="627"/>
    <cellStyle name="Nota 18 8" xfId="628"/>
    <cellStyle name="Nota 180" xfId="629"/>
    <cellStyle name="Nota 180 2" xfId="630"/>
    <cellStyle name="Nota 180 3" xfId="631"/>
    <cellStyle name="Nota 180 4" xfId="632"/>
    <cellStyle name="Nota 181" xfId="633"/>
    <cellStyle name="Nota 181 2" xfId="634"/>
    <cellStyle name="Nota 181 3" xfId="635"/>
    <cellStyle name="Nota 181 4" xfId="636"/>
    <cellStyle name="Nota 182" xfId="637"/>
    <cellStyle name="Nota 182 2" xfId="638"/>
    <cellStyle name="Nota 182 3" xfId="639"/>
    <cellStyle name="Nota 182 4" xfId="640"/>
    <cellStyle name="Nota 183" xfId="641"/>
    <cellStyle name="Nota 183 2" xfId="642"/>
    <cellStyle name="Nota 183 3" xfId="643"/>
    <cellStyle name="Nota 183 4" xfId="644"/>
    <cellStyle name="Nota 184" xfId="645"/>
    <cellStyle name="Nota 184 2" xfId="646"/>
    <cellStyle name="Nota 184 3" xfId="647"/>
    <cellStyle name="Nota 184 4" xfId="648"/>
    <cellStyle name="Nota 185" xfId="649"/>
    <cellStyle name="Nota 185 2" xfId="650"/>
    <cellStyle name="Nota 185 3" xfId="651"/>
    <cellStyle name="Nota 185 4" xfId="652"/>
    <cellStyle name="Nota 186" xfId="653"/>
    <cellStyle name="Nota 186 2" xfId="654"/>
    <cellStyle name="Nota 186 3" xfId="655"/>
    <cellStyle name="Nota 186 4" xfId="656"/>
    <cellStyle name="Nota 187" xfId="657"/>
    <cellStyle name="Nota 187 2" xfId="658"/>
    <cellStyle name="Nota 187 3" xfId="659"/>
    <cellStyle name="Nota 187 4" xfId="660"/>
    <cellStyle name="Nota 188" xfId="661"/>
    <cellStyle name="Nota 188 2" xfId="662"/>
    <cellStyle name="Nota 188 3" xfId="663"/>
    <cellStyle name="Nota 188 4" xfId="664"/>
    <cellStyle name="Nota 189" xfId="665"/>
    <cellStyle name="Nota 189 2" xfId="666"/>
    <cellStyle name="Nota 189 3" xfId="667"/>
    <cellStyle name="Nota 189 4" xfId="668"/>
    <cellStyle name="Nota 19" xfId="669"/>
    <cellStyle name="Nota 19 2" xfId="670"/>
    <cellStyle name="Nota 19 2 2" xfId="671"/>
    <cellStyle name="Nota 19 2 3" xfId="672"/>
    <cellStyle name="Nota 19 2 4" xfId="673"/>
    <cellStyle name="Nota 19 2 5" xfId="674"/>
    <cellStyle name="Nota 19 2 6" xfId="675"/>
    <cellStyle name="Nota 19 2 7" xfId="676"/>
    <cellStyle name="Nota 19 3" xfId="677"/>
    <cellStyle name="Nota 19 4" xfId="678"/>
    <cellStyle name="Nota 19 5" xfId="679"/>
    <cellStyle name="Nota 19 6" xfId="680"/>
    <cellStyle name="Nota 19 7" xfId="681"/>
    <cellStyle name="Nota 19 8" xfId="682"/>
    <cellStyle name="Nota 190" xfId="683"/>
    <cellStyle name="Nota 190 2" xfId="684"/>
    <cellStyle name="Nota 190 3" xfId="685"/>
    <cellStyle name="Nota 190 4" xfId="686"/>
    <cellStyle name="Nota 191" xfId="687"/>
    <cellStyle name="Nota 191 2" xfId="688"/>
    <cellStyle name="Nota 191 3" xfId="689"/>
    <cellStyle name="Nota 191 4" xfId="690"/>
    <cellStyle name="Nota 192" xfId="691"/>
    <cellStyle name="Nota 192 2" xfId="692"/>
    <cellStyle name="Nota 192 3" xfId="693"/>
    <cellStyle name="Nota 192 4" xfId="694"/>
    <cellStyle name="Nota 193" xfId="695"/>
    <cellStyle name="Nota 193 2" xfId="696"/>
    <cellStyle name="Nota 193 3" xfId="697"/>
    <cellStyle name="Nota 193 4" xfId="698"/>
    <cellStyle name="Nota 194" xfId="699"/>
    <cellStyle name="Nota 194 2" xfId="700"/>
    <cellStyle name="Nota 194 3" xfId="701"/>
    <cellStyle name="Nota 194 4" xfId="702"/>
    <cellStyle name="Nota 195" xfId="703"/>
    <cellStyle name="Nota 195 2" xfId="704"/>
    <cellStyle name="Nota 195 3" xfId="705"/>
    <cellStyle name="Nota 195 4" xfId="706"/>
    <cellStyle name="Nota 196" xfId="707"/>
    <cellStyle name="Nota 196 2" xfId="708"/>
    <cellStyle name="Nota 196 3" xfId="709"/>
    <cellStyle name="Nota 196 4" xfId="710"/>
    <cellStyle name="Nota 197" xfId="711"/>
    <cellStyle name="Nota 197 2" xfId="712"/>
    <cellStyle name="Nota 197 3" xfId="713"/>
    <cellStyle name="Nota 197 4" xfId="714"/>
    <cellStyle name="Nota 198" xfId="715"/>
    <cellStyle name="Nota 198 2" xfId="716"/>
    <cellStyle name="Nota 198 3" xfId="717"/>
    <cellStyle name="Nota 198 4" xfId="718"/>
    <cellStyle name="Nota 199" xfId="719"/>
    <cellStyle name="Nota 199 2" xfId="720"/>
    <cellStyle name="Nota 199 3" xfId="721"/>
    <cellStyle name="Nota 199 4" xfId="722"/>
    <cellStyle name="Nota 2" xfId="723"/>
    <cellStyle name="Nota 2 10" xfId="724"/>
    <cellStyle name="Nota 2 11" xfId="725"/>
    <cellStyle name="Nota 2 12" xfId="726"/>
    <cellStyle name="Nota 2 13" xfId="727"/>
    <cellStyle name="Nota 2 14" xfId="728"/>
    <cellStyle name="Nota 2 15" xfId="729"/>
    <cellStyle name="Nota 2 16" xfId="730"/>
    <cellStyle name="Nota 2 17" xfId="731"/>
    <cellStyle name="Nota 2 18" xfId="732"/>
    <cellStyle name="Nota 2 19" xfId="733"/>
    <cellStyle name="Nota 2 2" xfId="734"/>
    <cellStyle name="Nota 2 2 10" xfId="735"/>
    <cellStyle name="Nota 2 2 11" xfId="736"/>
    <cellStyle name="Nota 2 2 2" xfId="737"/>
    <cellStyle name="Nota 2 2 2 10" xfId="738"/>
    <cellStyle name="Nota 2 2 2 11" xfId="739"/>
    <cellStyle name="Nota 2 2 2 12" xfId="740"/>
    <cellStyle name="Nota 2 2 2 13" xfId="741"/>
    <cellStyle name="Nota 2 2 2 14" xfId="742"/>
    <cellStyle name="Nota 2 2 2 15" xfId="743"/>
    <cellStyle name="Nota 2 2 2 16" xfId="744"/>
    <cellStyle name="Nota 2 2 2 2" xfId="745"/>
    <cellStyle name="Nota 2 2 2 3" xfId="746"/>
    <cellStyle name="Nota 2 2 2 4" xfId="747"/>
    <cellStyle name="Nota 2 2 2 5" xfId="748"/>
    <cellStyle name="Nota 2 2 2 6" xfId="749"/>
    <cellStyle name="Nota 2 2 2 7" xfId="750"/>
    <cellStyle name="Nota 2 2 2 8" xfId="751"/>
    <cellStyle name="Nota 2 2 2 9" xfId="752"/>
    <cellStyle name="Nota 2 2 3" xfId="753"/>
    <cellStyle name="Nota 2 2 3 10" xfId="754"/>
    <cellStyle name="Nota 2 2 3 11" xfId="755"/>
    <cellStyle name="Nota 2 2 3 12" xfId="756"/>
    <cellStyle name="Nota 2 2 3 13" xfId="757"/>
    <cellStyle name="Nota 2 2 3 14" xfId="758"/>
    <cellStyle name="Nota 2 2 3 15" xfId="759"/>
    <cellStyle name="Nota 2 2 3 16" xfId="760"/>
    <cellStyle name="Nota 2 2 3 2" xfId="761"/>
    <cellStyle name="Nota 2 2 3 3" xfId="762"/>
    <cellStyle name="Nota 2 2 3 4" xfId="763"/>
    <cellStyle name="Nota 2 2 3 5" xfId="764"/>
    <cellStyle name="Nota 2 2 3 6" xfId="765"/>
    <cellStyle name="Nota 2 2 3 7" xfId="766"/>
    <cellStyle name="Nota 2 2 3 8" xfId="767"/>
    <cellStyle name="Nota 2 2 3 9" xfId="768"/>
    <cellStyle name="Nota 2 2 4" xfId="769"/>
    <cellStyle name="Nota 2 2 4 2" xfId="770"/>
    <cellStyle name="Nota 2 2 4 3" xfId="771"/>
    <cellStyle name="Nota 2 2 4 4" xfId="772"/>
    <cellStyle name="Nota 2 2 4 5" xfId="773"/>
    <cellStyle name="Nota 2 2 4 6" xfId="774"/>
    <cellStyle name="Nota 2 2 4 7" xfId="775"/>
    <cellStyle name="Nota 2 2 5" xfId="776"/>
    <cellStyle name="Nota 2 2 6" xfId="777"/>
    <cellStyle name="Nota 2 2 7" xfId="778"/>
    <cellStyle name="Nota 2 2 8" xfId="779"/>
    <cellStyle name="Nota 2 2 9" xfId="780"/>
    <cellStyle name="Nota 2 20" xfId="781"/>
    <cellStyle name="Nota 2 21" xfId="782"/>
    <cellStyle name="Nota 2 3" xfId="783"/>
    <cellStyle name="Nota 2 3 2" xfId="784"/>
    <cellStyle name="Nota 2 3 3" xfId="785"/>
    <cellStyle name="Nota 2 3 4" xfId="786"/>
    <cellStyle name="Nota 2 3 5" xfId="787"/>
    <cellStyle name="Nota 2 3 6" xfId="788"/>
    <cellStyle name="Nota 2 3 7" xfId="789"/>
    <cellStyle name="Nota 2 4" xfId="790"/>
    <cellStyle name="Nota 2 4 2" xfId="791"/>
    <cellStyle name="Nota 2 4 3" xfId="792"/>
    <cellStyle name="Nota 2 4 4" xfId="793"/>
    <cellStyle name="Nota 2 4 5" xfId="794"/>
    <cellStyle name="Nota 2 4 6" xfId="795"/>
    <cellStyle name="Nota 2 4 7" xfId="796"/>
    <cellStyle name="Nota 2 5" xfId="797"/>
    <cellStyle name="Nota 2 6" xfId="798"/>
    <cellStyle name="Nota 2 7" xfId="799"/>
    <cellStyle name="Nota 2 8" xfId="800"/>
    <cellStyle name="Nota 2 9" xfId="801"/>
    <cellStyle name="Nota 20" xfId="802"/>
    <cellStyle name="Nota 20 2" xfId="803"/>
    <cellStyle name="Nota 20 2 2" xfId="804"/>
    <cellStyle name="Nota 20 2 3" xfId="805"/>
    <cellStyle name="Nota 20 2 4" xfId="806"/>
    <cellStyle name="Nota 20 2 5" xfId="807"/>
    <cellStyle name="Nota 20 2 6" xfId="808"/>
    <cellStyle name="Nota 20 2 7" xfId="809"/>
    <cellStyle name="Nota 20 3" xfId="810"/>
    <cellStyle name="Nota 20 4" xfId="811"/>
    <cellStyle name="Nota 20 5" xfId="812"/>
    <cellStyle name="Nota 20 6" xfId="813"/>
    <cellStyle name="Nota 20 7" xfId="814"/>
    <cellStyle name="Nota 20 8" xfId="815"/>
    <cellStyle name="Nota 200" xfId="816"/>
    <cellStyle name="Nota 200 2" xfId="817"/>
    <cellStyle name="Nota 200 3" xfId="818"/>
    <cellStyle name="Nota 200 4" xfId="819"/>
    <cellStyle name="Nota 201" xfId="820"/>
    <cellStyle name="Nota 201 2" xfId="821"/>
    <cellStyle name="Nota 201 3" xfId="822"/>
    <cellStyle name="Nota 201 4" xfId="823"/>
    <cellStyle name="Nota 202" xfId="824"/>
    <cellStyle name="Nota 202 2" xfId="825"/>
    <cellStyle name="Nota 202 3" xfId="826"/>
    <cellStyle name="Nota 202 4" xfId="827"/>
    <cellStyle name="Nota 203" xfId="828"/>
    <cellStyle name="Nota 203 2" xfId="829"/>
    <cellStyle name="Nota 203 3" xfId="830"/>
    <cellStyle name="Nota 203 4" xfId="831"/>
    <cellStyle name="Nota 204" xfId="832"/>
    <cellStyle name="Nota 204 2" xfId="833"/>
    <cellStyle name="Nota 204 3" xfId="834"/>
    <cellStyle name="Nota 204 4" xfId="835"/>
    <cellStyle name="Nota 205" xfId="836"/>
    <cellStyle name="Nota 205 2" xfId="837"/>
    <cellStyle name="Nota 205 3" xfId="838"/>
    <cellStyle name="Nota 205 4" xfId="839"/>
    <cellStyle name="Nota 206" xfId="840"/>
    <cellStyle name="Nota 206 2" xfId="841"/>
    <cellStyle name="Nota 206 3" xfId="842"/>
    <cellStyle name="Nota 206 4" xfId="843"/>
    <cellStyle name="Nota 207" xfId="844"/>
    <cellStyle name="Nota 207 2" xfId="845"/>
    <cellStyle name="Nota 207 3" xfId="846"/>
    <cellStyle name="Nota 207 4" xfId="847"/>
    <cellStyle name="Nota 208" xfId="848"/>
    <cellStyle name="Nota 208 2" xfId="849"/>
    <cellStyle name="Nota 208 3" xfId="850"/>
    <cellStyle name="Nota 208 4" xfId="851"/>
    <cellStyle name="Nota 209" xfId="852"/>
    <cellStyle name="Nota 21" xfId="853"/>
    <cellStyle name="Nota 21 2" xfId="854"/>
    <cellStyle name="Nota 21 2 2" xfId="855"/>
    <cellStyle name="Nota 21 2 3" xfId="856"/>
    <cellStyle name="Nota 21 2 4" xfId="857"/>
    <cellStyle name="Nota 21 2 5" xfId="858"/>
    <cellStyle name="Nota 21 2 6" xfId="859"/>
    <cellStyle name="Nota 21 2 7" xfId="860"/>
    <cellStyle name="Nota 21 3" xfId="861"/>
    <cellStyle name="Nota 21 4" xfId="862"/>
    <cellStyle name="Nota 21 5" xfId="863"/>
    <cellStyle name="Nota 21 6" xfId="864"/>
    <cellStyle name="Nota 21 7" xfId="865"/>
    <cellStyle name="Nota 21 8" xfId="866"/>
    <cellStyle name="Nota 210" xfId="867"/>
    <cellStyle name="Nota 211" xfId="868"/>
    <cellStyle name="Nota 212" xfId="869"/>
    <cellStyle name="Nota 213" xfId="870"/>
    <cellStyle name="Nota 214" xfId="871"/>
    <cellStyle name="Nota 215" xfId="872"/>
    <cellStyle name="Nota 216" xfId="873"/>
    <cellStyle name="Nota 217" xfId="874"/>
    <cellStyle name="Nota 218" xfId="875"/>
    <cellStyle name="Nota 219" xfId="876"/>
    <cellStyle name="Nota 22" xfId="877"/>
    <cellStyle name="Nota 22 2" xfId="878"/>
    <cellStyle name="Nota 22 2 2" xfId="879"/>
    <cellStyle name="Nota 22 2 3" xfId="880"/>
    <cellStyle name="Nota 22 2 4" xfId="881"/>
    <cellStyle name="Nota 22 2 5" xfId="882"/>
    <cellStyle name="Nota 22 2 6" xfId="883"/>
    <cellStyle name="Nota 22 2 7" xfId="884"/>
    <cellStyle name="Nota 22 3" xfId="885"/>
    <cellStyle name="Nota 22 4" xfId="886"/>
    <cellStyle name="Nota 22 5" xfId="887"/>
    <cellStyle name="Nota 22 6" xfId="888"/>
    <cellStyle name="Nota 22 7" xfId="889"/>
    <cellStyle name="Nota 22 8" xfId="890"/>
    <cellStyle name="Nota 220" xfId="891"/>
    <cellStyle name="Nota 221" xfId="892"/>
    <cellStyle name="Nota 222" xfId="893"/>
    <cellStyle name="Nota 223" xfId="894"/>
    <cellStyle name="Nota 224" xfId="895"/>
    <cellStyle name="Nota 225" xfId="896"/>
    <cellStyle name="Nota 226" xfId="897"/>
    <cellStyle name="Nota 227" xfId="898"/>
    <cellStyle name="Nota 228" xfId="899"/>
    <cellStyle name="Nota 229" xfId="900"/>
    <cellStyle name="Nota 23" xfId="901"/>
    <cellStyle name="Nota 23 2" xfId="902"/>
    <cellStyle name="Nota 23 2 2" xfId="903"/>
    <cellStyle name="Nota 23 2 3" xfId="904"/>
    <cellStyle name="Nota 23 2 4" xfId="905"/>
    <cellStyle name="Nota 23 2 5" xfId="906"/>
    <cellStyle name="Nota 23 2 6" xfId="907"/>
    <cellStyle name="Nota 23 2 7" xfId="908"/>
    <cellStyle name="Nota 23 3" xfId="909"/>
    <cellStyle name="Nota 23 4" xfId="910"/>
    <cellStyle name="Nota 23 5" xfId="911"/>
    <cellStyle name="Nota 23 6" xfId="912"/>
    <cellStyle name="Nota 23 7" xfId="913"/>
    <cellStyle name="Nota 23 8" xfId="914"/>
    <cellStyle name="Nota 230" xfId="915"/>
    <cellStyle name="Nota 231" xfId="916"/>
    <cellStyle name="Nota 232" xfId="917"/>
    <cellStyle name="Nota 233" xfId="918"/>
    <cellStyle name="Nota 234" xfId="919"/>
    <cellStyle name="Nota 235" xfId="920"/>
    <cellStyle name="Nota 236" xfId="921"/>
    <cellStyle name="Nota 237" xfId="922"/>
    <cellStyle name="Nota 238" xfId="923"/>
    <cellStyle name="Nota 239" xfId="924"/>
    <cellStyle name="Nota 24" xfId="925"/>
    <cellStyle name="Nota 24 2" xfId="926"/>
    <cellStyle name="Nota 24 2 2" xfId="927"/>
    <cellStyle name="Nota 24 2 3" xfId="928"/>
    <cellStyle name="Nota 24 2 4" xfId="929"/>
    <cellStyle name="Nota 24 2 5" xfId="930"/>
    <cellStyle name="Nota 24 2 6" xfId="931"/>
    <cellStyle name="Nota 24 2 7" xfId="932"/>
    <cellStyle name="Nota 24 3" xfId="933"/>
    <cellStyle name="Nota 24 4" xfId="934"/>
    <cellStyle name="Nota 24 5" xfId="935"/>
    <cellStyle name="Nota 24 6" xfId="936"/>
    <cellStyle name="Nota 24 7" xfId="937"/>
    <cellStyle name="Nota 24 8" xfId="938"/>
    <cellStyle name="Nota 240" xfId="939"/>
    <cellStyle name="Nota 241" xfId="940"/>
    <cellStyle name="Nota 242" xfId="941"/>
    <cellStyle name="Nota 243" xfId="942"/>
    <cellStyle name="Nota 244" xfId="943"/>
    <cellStyle name="Nota 245" xfId="944"/>
    <cellStyle name="Nota 246" xfId="945"/>
    <cellStyle name="Nota 247" xfId="946"/>
    <cellStyle name="Nota 248" xfId="947"/>
    <cellStyle name="Nota 249" xfId="948"/>
    <cellStyle name="Nota 25" xfId="949"/>
    <cellStyle name="Nota 25 2" xfId="950"/>
    <cellStyle name="Nota 25 3" xfId="951"/>
    <cellStyle name="Nota 25 4" xfId="952"/>
    <cellStyle name="Nota 25 5" xfId="953"/>
    <cellStyle name="Nota 25 6" xfId="954"/>
    <cellStyle name="Nota 25 7" xfId="955"/>
    <cellStyle name="Nota 250" xfId="956"/>
    <cellStyle name="Nota 251" xfId="957"/>
    <cellStyle name="Nota 252" xfId="958"/>
    <cellStyle name="Nota 253" xfId="959"/>
    <cellStyle name="Nota 254" xfId="960"/>
    <cellStyle name="Nota 255" xfId="961"/>
    <cellStyle name="Nota 26" xfId="962"/>
    <cellStyle name="Nota 26 2" xfId="963"/>
    <cellStyle name="Nota 26 3" xfId="964"/>
    <cellStyle name="Nota 26 4" xfId="965"/>
    <cellStyle name="Nota 26 5" xfId="966"/>
    <cellStyle name="Nota 26 6" xfId="967"/>
    <cellStyle name="Nota 26 7" xfId="968"/>
    <cellStyle name="Nota 27" xfId="969"/>
    <cellStyle name="Nota 27 2" xfId="970"/>
    <cellStyle name="Nota 27 3" xfId="971"/>
    <cellStyle name="Nota 27 4" xfId="972"/>
    <cellStyle name="Nota 27 5" xfId="973"/>
    <cellStyle name="Nota 27 6" xfId="974"/>
    <cellStyle name="Nota 27 7" xfId="975"/>
    <cellStyle name="Nota 28" xfId="976"/>
    <cellStyle name="Nota 28 2" xfId="977"/>
    <cellStyle name="Nota 28 3" xfId="978"/>
    <cellStyle name="Nota 28 4" xfId="979"/>
    <cellStyle name="Nota 28 5" xfId="980"/>
    <cellStyle name="Nota 28 6" xfId="981"/>
    <cellStyle name="Nota 28 7" xfId="982"/>
    <cellStyle name="Nota 29" xfId="983"/>
    <cellStyle name="Nota 29 2" xfId="984"/>
    <cellStyle name="Nota 29 3" xfId="985"/>
    <cellStyle name="Nota 29 4" xfId="986"/>
    <cellStyle name="Nota 29 5" xfId="987"/>
    <cellStyle name="Nota 29 6" xfId="988"/>
    <cellStyle name="Nota 29 7" xfId="989"/>
    <cellStyle name="Nota 3" xfId="990"/>
    <cellStyle name="Nota 3 10" xfId="991"/>
    <cellStyle name="Nota 3 11" xfId="992"/>
    <cellStyle name="Nota 3 12" xfId="993"/>
    <cellStyle name="Nota 3 13" xfId="994"/>
    <cellStyle name="Nota 3 14" xfId="995"/>
    <cellStyle name="Nota 3 15" xfId="996"/>
    <cellStyle name="Nota 3 16" xfId="997"/>
    <cellStyle name="Nota 3 17" xfId="998"/>
    <cellStyle name="Nota 3 18" xfId="999"/>
    <cellStyle name="Nota 3 19" xfId="1000"/>
    <cellStyle name="Nota 3 2" xfId="1001"/>
    <cellStyle name="Nota 3 2 10" xfId="1002"/>
    <cellStyle name="Nota 3 2 2" xfId="1003"/>
    <cellStyle name="Nota 3 2 2 10" xfId="1004"/>
    <cellStyle name="Nota 3 2 2 11" xfId="1005"/>
    <cellStyle name="Nota 3 2 2 12" xfId="1006"/>
    <cellStyle name="Nota 3 2 2 13" xfId="1007"/>
    <cellStyle name="Nota 3 2 2 14" xfId="1008"/>
    <cellStyle name="Nota 3 2 2 15" xfId="1009"/>
    <cellStyle name="Nota 3 2 2 16" xfId="1010"/>
    <cellStyle name="Nota 3 2 2 2" xfId="1011"/>
    <cellStyle name="Nota 3 2 2 3" xfId="1012"/>
    <cellStyle name="Nota 3 2 2 4" xfId="1013"/>
    <cellStyle name="Nota 3 2 2 5" xfId="1014"/>
    <cellStyle name="Nota 3 2 2 6" xfId="1015"/>
    <cellStyle name="Nota 3 2 2 7" xfId="1016"/>
    <cellStyle name="Nota 3 2 2 8" xfId="1017"/>
    <cellStyle name="Nota 3 2 2 9" xfId="1018"/>
    <cellStyle name="Nota 3 2 3" xfId="1019"/>
    <cellStyle name="Nota 3 2 3 2" xfId="1020"/>
    <cellStyle name="Nota 3 2 3 3" xfId="1021"/>
    <cellStyle name="Nota 3 2 3 4" xfId="1022"/>
    <cellStyle name="Nota 3 2 3 5" xfId="1023"/>
    <cellStyle name="Nota 3 2 3 6" xfId="1024"/>
    <cellStyle name="Nota 3 2 3 7" xfId="1025"/>
    <cellStyle name="Nota 3 2 4" xfId="1026"/>
    <cellStyle name="Nota 3 2 5" xfId="1027"/>
    <cellStyle name="Nota 3 2 6" xfId="1028"/>
    <cellStyle name="Nota 3 2 7" xfId="1029"/>
    <cellStyle name="Nota 3 2 8" xfId="1030"/>
    <cellStyle name="Nota 3 2 9" xfId="1031"/>
    <cellStyle name="Nota 3 20" xfId="1032"/>
    <cellStyle name="Nota 3 3" xfId="1033"/>
    <cellStyle name="Nota 3 3 2" xfId="1034"/>
    <cellStyle name="Nota 3 3 3" xfId="1035"/>
    <cellStyle name="Nota 3 3 4" xfId="1036"/>
    <cellStyle name="Nota 3 3 5" xfId="1037"/>
    <cellStyle name="Nota 3 3 6" xfId="1038"/>
    <cellStyle name="Nota 3 3 7" xfId="1039"/>
    <cellStyle name="Nota 3 4" xfId="1040"/>
    <cellStyle name="Nota 3 4 2" xfId="1041"/>
    <cellStyle name="Nota 3 4 3" xfId="1042"/>
    <cellStyle name="Nota 3 4 4" xfId="1043"/>
    <cellStyle name="Nota 3 4 5" xfId="1044"/>
    <cellStyle name="Nota 3 4 6" xfId="1045"/>
    <cellStyle name="Nota 3 4 7" xfId="1046"/>
    <cellStyle name="Nota 3 5" xfId="1047"/>
    <cellStyle name="Nota 3 6" xfId="1048"/>
    <cellStyle name="Nota 3 7" xfId="1049"/>
    <cellStyle name="Nota 3 8" xfId="1050"/>
    <cellStyle name="Nota 3 9" xfId="1051"/>
    <cellStyle name="Nota 30" xfId="1052"/>
    <cellStyle name="Nota 30 2" xfId="1053"/>
    <cellStyle name="Nota 30 3" xfId="1054"/>
    <cellStyle name="Nota 30 4" xfId="1055"/>
    <cellStyle name="Nota 30 5" xfId="1056"/>
    <cellStyle name="Nota 30 6" xfId="1057"/>
    <cellStyle name="Nota 30 7" xfId="1058"/>
    <cellStyle name="Nota 31" xfId="1059"/>
    <cellStyle name="Nota 31 2" xfId="1060"/>
    <cellStyle name="Nota 31 3" xfId="1061"/>
    <cellStyle name="Nota 31 4" xfId="1062"/>
    <cellStyle name="Nota 31 5" xfId="1063"/>
    <cellStyle name="Nota 31 6" xfId="1064"/>
    <cellStyle name="Nota 31 7" xfId="1065"/>
    <cellStyle name="Nota 32" xfId="1066"/>
    <cellStyle name="Nota 32 2" xfId="1067"/>
    <cellStyle name="Nota 32 3" xfId="1068"/>
    <cellStyle name="Nota 32 4" xfId="1069"/>
    <cellStyle name="Nota 32 5" xfId="1070"/>
    <cellStyle name="Nota 32 6" xfId="1071"/>
    <cellStyle name="Nota 32 7" xfId="1072"/>
    <cellStyle name="Nota 33" xfId="1073"/>
    <cellStyle name="Nota 33 2" xfId="1074"/>
    <cellStyle name="Nota 33 3" xfId="1075"/>
    <cellStyle name="Nota 33 4" xfId="1076"/>
    <cellStyle name="Nota 33 5" xfId="1077"/>
    <cellStyle name="Nota 33 6" xfId="1078"/>
    <cellStyle name="Nota 33 7" xfId="1079"/>
    <cellStyle name="Nota 34" xfId="1080"/>
    <cellStyle name="Nota 34 2" xfId="1081"/>
    <cellStyle name="Nota 34 3" xfId="1082"/>
    <cellStyle name="Nota 34 4" xfId="1083"/>
    <cellStyle name="Nota 34 5" xfId="1084"/>
    <cellStyle name="Nota 34 6" xfId="1085"/>
    <cellStyle name="Nota 34 7" xfId="1086"/>
    <cellStyle name="Nota 35" xfId="1087"/>
    <cellStyle name="Nota 35 2" xfId="1088"/>
    <cellStyle name="Nota 35 3" xfId="1089"/>
    <cellStyle name="Nota 35 4" xfId="1090"/>
    <cellStyle name="Nota 35 5" xfId="1091"/>
    <cellStyle name="Nota 35 6" xfId="1092"/>
    <cellStyle name="Nota 35 7" xfId="1093"/>
    <cellStyle name="Nota 36" xfId="1094"/>
    <cellStyle name="Nota 36 2" xfId="1095"/>
    <cellStyle name="Nota 36 3" xfId="1096"/>
    <cellStyle name="Nota 36 4" xfId="1097"/>
    <cellStyle name="Nota 36 5" xfId="1098"/>
    <cellStyle name="Nota 36 6" xfId="1099"/>
    <cellStyle name="Nota 36 7" xfId="1100"/>
    <cellStyle name="Nota 37" xfId="1101"/>
    <cellStyle name="Nota 37 2" xfId="1102"/>
    <cellStyle name="Nota 37 3" xfId="1103"/>
    <cellStyle name="Nota 37 4" xfId="1104"/>
    <cellStyle name="Nota 37 5" xfId="1105"/>
    <cellStyle name="Nota 37 6" xfId="1106"/>
    <cellStyle name="Nota 37 7" xfId="1107"/>
    <cellStyle name="Nota 38" xfId="1108"/>
    <cellStyle name="Nota 38 2" xfId="1109"/>
    <cellStyle name="Nota 38 3" xfId="1110"/>
    <cellStyle name="Nota 38 4" xfId="1111"/>
    <cellStyle name="Nota 38 5" xfId="1112"/>
    <cellStyle name="Nota 38 6" xfId="1113"/>
    <cellStyle name="Nota 38 7" xfId="1114"/>
    <cellStyle name="Nota 39" xfId="1115"/>
    <cellStyle name="Nota 39 2" xfId="1116"/>
    <cellStyle name="Nota 39 3" xfId="1117"/>
    <cellStyle name="Nota 39 4" xfId="1118"/>
    <cellStyle name="Nota 39 5" xfId="1119"/>
    <cellStyle name="Nota 39 6" xfId="1120"/>
    <cellStyle name="Nota 39 7" xfId="1121"/>
    <cellStyle name="Nota 4" xfId="1122"/>
    <cellStyle name="Nota 4 10" xfId="1123"/>
    <cellStyle name="Nota 4 11" xfId="1124"/>
    <cellStyle name="Nota 4 12" xfId="1125"/>
    <cellStyle name="Nota 4 13" xfId="1126"/>
    <cellStyle name="Nota 4 14" xfId="1127"/>
    <cellStyle name="Nota 4 15" xfId="1128"/>
    <cellStyle name="Nota 4 16" xfId="1129"/>
    <cellStyle name="Nota 4 17" xfId="1130"/>
    <cellStyle name="Nota 4 18" xfId="1131"/>
    <cellStyle name="Nota 4 19" xfId="1132"/>
    <cellStyle name="Nota 4 2" xfId="1133"/>
    <cellStyle name="Nota 4 2 10" xfId="1134"/>
    <cellStyle name="Nota 4 2 2" xfId="1135"/>
    <cellStyle name="Nota 4 2 2 10" xfId="1136"/>
    <cellStyle name="Nota 4 2 2 11" xfId="1137"/>
    <cellStyle name="Nota 4 2 2 12" xfId="1138"/>
    <cellStyle name="Nota 4 2 2 13" xfId="1139"/>
    <cellStyle name="Nota 4 2 2 14" xfId="1140"/>
    <cellStyle name="Nota 4 2 2 15" xfId="1141"/>
    <cellStyle name="Nota 4 2 2 16" xfId="1142"/>
    <cellStyle name="Nota 4 2 2 2" xfId="1143"/>
    <cellStyle name="Nota 4 2 2 3" xfId="1144"/>
    <cellStyle name="Nota 4 2 2 4" xfId="1145"/>
    <cellStyle name="Nota 4 2 2 5" xfId="1146"/>
    <cellStyle name="Nota 4 2 2 6" xfId="1147"/>
    <cellStyle name="Nota 4 2 2 7" xfId="1148"/>
    <cellStyle name="Nota 4 2 2 8" xfId="1149"/>
    <cellStyle name="Nota 4 2 2 9" xfId="1150"/>
    <cellStyle name="Nota 4 2 3" xfId="1151"/>
    <cellStyle name="Nota 4 2 3 2" xfId="1152"/>
    <cellStyle name="Nota 4 2 3 3" xfId="1153"/>
    <cellStyle name="Nota 4 2 3 4" xfId="1154"/>
    <cellStyle name="Nota 4 2 3 5" xfId="1155"/>
    <cellStyle name="Nota 4 2 3 6" xfId="1156"/>
    <cellStyle name="Nota 4 2 3 7" xfId="1157"/>
    <cellStyle name="Nota 4 2 4" xfId="1158"/>
    <cellStyle name="Nota 4 2 5" xfId="1159"/>
    <cellStyle name="Nota 4 2 6" xfId="1160"/>
    <cellStyle name="Nota 4 2 7" xfId="1161"/>
    <cellStyle name="Nota 4 2 8" xfId="1162"/>
    <cellStyle name="Nota 4 2 9" xfId="1163"/>
    <cellStyle name="Nota 4 20" xfId="1164"/>
    <cellStyle name="Nota 4 3" xfId="1165"/>
    <cellStyle name="Nota 4 3 2" xfId="1166"/>
    <cellStyle name="Nota 4 3 3" xfId="1167"/>
    <cellStyle name="Nota 4 3 4" xfId="1168"/>
    <cellStyle name="Nota 4 3 5" xfId="1169"/>
    <cellStyle name="Nota 4 3 6" xfId="1170"/>
    <cellStyle name="Nota 4 3 7" xfId="1171"/>
    <cellStyle name="Nota 4 4" xfId="1172"/>
    <cellStyle name="Nota 4 4 2" xfId="1173"/>
    <cellStyle name="Nota 4 4 3" xfId="1174"/>
    <cellStyle name="Nota 4 4 4" xfId="1175"/>
    <cellStyle name="Nota 4 4 5" xfId="1176"/>
    <cellStyle name="Nota 4 4 6" xfId="1177"/>
    <cellStyle name="Nota 4 4 7" xfId="1178"/>
    <cellStyle name="Nota 4 5" xfId="1179"/>
    <cellStyle name="Nota 4 6" xfId="1180"/>
    <cellStyle name="Nota 4 7" xfId="1181"/>
    <cellStyle name="Nota 4 8" xfId="1182"/>
    <cellStyle name="Nota 4 9" xfId="1183"/>
    <cellStyle name="Nota 40" xfId="1184"/>
    <cellStyle name="Nota 40 2" xfId="1185"/>
    <cellStyle name="Nota 40 3" xfId="1186"/>
    <cellStyle name="Nota 40 4" xfId="1187"/>
    <cellStyle name="Nota 40 5" xfId="1188"/>
    <cellStyle name="Nota 40 6" xfId="1189"/>
    <cellStyle name="Nota 40 7" xfId="1190"/>
    <cellStyle name="Nota 41" xfId="1191"/>
    <cellStyle name="Nota 41 2" xfId="1192"/>
    <cellStyle name="Nota 41 3" xfId="1193"/>
    <cellStyle name="Nota 41 4" xfId="1194"/>
    <cellStyle name="Nota 41 5" xfId="1195"/>
    <cellStyle name="Nota 41 6" xfId="1196"/>
    <cellStyle name="Nota 41 7" xfId="1197"/>
    <cellStyle name="Nota 42" xfId="1198"/>
    <cellStyle name="Nota 42 2" xfId="1199"/>
    <cellStyle name="Nota 42 3" xfId="1200"/>
    <cellStyle name="Nota 42 4" xfId="1201"/>
    <cellStyle name="Nota 42 5" xfId="1202"/>
    <cellStyle name="Nota 42 6" xfId="1203"/>
    <cellStyle name="Nota 42 7" xfId="1204"/>
    <cellStyle name="Nota 43" xfId="1205"/>
    <cellStyle name="Nota 43 2" xfId="1206"/>
    <cellStyle name="Nota 43 3" xfId="1207"/>
    <cellStyle name="Nota 43 4" xfId="1208"/>
    <cellStyle name="Nota 43 5" xfId="1209"/>
    <cellStyle name="Nota 43 6" xfId="1210"/>
    <cellStyle name="Nota 43 7" xfId="1211"/>
    <cellStyle name="Nota 44" xfId="1212"/>
    <cellStyle name="Nota 44 2" xfId="1213"/>
    <cellStyle name="Nota 44 3" xfId="1214"/>
    <cellStyle name="Nota 44 4" xfId="1215"/>
    <cellStyle name="Nota 44 5" xfId="1216"/>
    <cellStyle name="Nota 44 6" xfId="1217"/>
    <cellStyle name="Nota 44 7" xfId="1218"/>
    <cellStyle name="Nota 45" xfId="1219"/>
    <cellStyle name="Nota 45 2" xfId="1220"/>
    <cellStyle name="Nota 45 3" xfId="1221"/>
    <cellStyle name="Nota 45 4" xfId="1222"/>
    <cellStyle name="Nota 45 5" xfId="1223"/>
    <cellStyle name="Nota 45 6" xfId="1224"/>
    <cellStyle name="Nota 45 7" xfId="1225"/>
    <cellStyle name="Nota 46" xfId="1226"/>
    <cellStyle name="Nota 46 2" xfId="1227"/>
    <cellStyle name="Nota 46 3" xfId="1228"/>
    <cellStyle name="Nota 46 4" xfId="1229"/>
    <cellStyle name="Nota 46 5" xfId="1230"/>
    <cellStyle name="Nota 46 6" xfId="1231"/>
    <cellStyle name="Nota 46 7" xfId="1232"/>
    <cellStyle name="Nota 47" xfId="1233"/>
    <cellStyle name="Nota 47 2" xfId="1234"/>
    <cellStyle name="Nota 47 3" xfId="1235"/>
    <cellStyle name="Nota 47 4" xfId="1236"/>
    <cellStyle name="Nota 47 5" xfId="1237"/>
    <cellStyle name="Nota 47 6" xfId="1238"/>
    <cellStyle name="Nota 47 7" xfId="1239"/>
    <cellStyle name="Nota 48" xfId="1240"/>
    <cellStyle name="Nota 48 2" xfId="1241"/>
    <cellStyle name="Nota 48 3" xfId="1242"/>
    <cellStyle name="Nota 48 4" xfId="1243"/>
    <cellStyle name="Nota 48 5" xfId="1244"/>
    <cellStyle name="Nota 48 6" xfId="1245"/>
    <cellStyle name="Nota 48 7" xfId="1246"/>
    <cellStyle name="Nota 49" xfId="1247"/>
    <cellStyle name="Nota 49 2" xfId="1248"/>
    <cellStyle name="Nota 49 3" xfId="1249"/>
    <cellStyle name="Nota 49 4" xfId="1250"/>
    <cellStyle name="Nota 49 5" xfId="1251"/>
    <cellStyle name="Nota 49 6" xfId="1252"/>
    <cellStyle name="Nota 49 7" xfId="1253"/>
    <cellStyle name="Nota 5" xfId="1254"/>
    <cellStyle name="Nota 5 10" xfId="1255"/>
    <cellStyle name="Nota 5 11" xfId="1256"/>
    <cellStyle name="Nota 5 12" xfId="1257"/>
    <cellStyle name="Nota 5 13" xfId="1258"/>
    <cellStyle name="Nota 5 14" xfId="1259"/>
    <cellStyle name="Nota 5 15" xfId="1260"/>
    <cellStyle name="Nota 5 16" xfId="1261"/>
    <cellStyle name="Nota 5 17" xfId="1262"/>
    <cellStyle name="Nota 5 18" xfId="1263"/>
    <cellStyle name="Nota 5 19" xfId="1264"/>
    <cellStyle name="Nota 5 2" xfId="1265"/>
    <cellStyle name="Nota 5 2 10" xfId="1266"/>
    <cellStyle name="Nota 5 2 2" xfId="1267"/>
    <cellStyle name="Nota 5 2 2 10" xfId="1268"/>
    <cellStyle name="Nota 5 2 2 11" xfId="1269"/>
    <cellStyle name="Nota 5 2 2 12" xfId="1270"/>
    <cellStyle name="Nota 5 2 2 13" xfId="1271"/>
    <cellStyle name="Nota 5 2 2 14" xfId="1272"/>
    <cellStyle name="Nota 5 2 2 15" xfId="1273"/>
    <cellStyle name="Nota 5 2 2 16" xfId="1274"/>
    <cellStyle name="Nota 5 2 2 2" xfId="1275"/>
    <cellStyle name="Nota 5 2 2 3" xfId="1276"/>
    <cellStyle name="Nota 5 2 2 4" xfId="1277"/>
    <cellStyle name="Nota 5 2 2 5" xfId="1278"/>
    <cellStyle name="Nota 5 2 2 6" xfId="1279"/>
    <cellStyle name="Nota 5 2 2 7" xfId="1280"/>
    <cellStyle name="Nota 5 2 2 8" xfId="1281"/>
    <cellStyle name="Nota 5 2 2 9" xfId="1282"/>
    <cellStyle name="Nota 5 2 3" xfId="1283"/>
    <cellStyle name="Nota 5 2 3 2" xfId="1284"/>
    <cellStyle name="Nota 5 2 3 3" xfId="1285"/>
    <cellStyle name="Nota 5 2 3 4" xfId="1286"/>
    <cellStyle name="Nota 5 2 3 5" xfId="1287"/>
    <cellStyle name="Nota 5 2 3 6" xfId="1288"/>
    <cellStyle name="Nota 5 2 3 7" xfId="1289"/>
    <cellStyle name="Nota 5 2 4" xfId="1290"/>
    <cellStyle name="Nota 5 2 5" xfId="1291"/>
    <cellStyle name="Nota 5 2 6" xfId="1292"/>
    <cellStyle name="Nota 5 2 7" xfId="1293"/>
    <cellStyle name="Nota 5 2 8" xfId="1294"/>
    <cellStyle name="Nota 5 2 9" xfId="1295"/>
    <cellStyle name="Nota 5 20" xfId="1296"/>
    <cellStyle name="Nota 5 3" xfId="1297"/>
    <cellStyle name="Nota 5 3 2" xfId="1298"/>
    <cellStyle name="Nota 5 3 3" xfId="1299"/>
    <cellStyle name="Nota 5 3 4" xfId="1300"/>
    <cellStyle name="Nota 5 3 5" xfId="1301"/>
    <cellStyle name="Nota 5 3 6" xfId="1302"/>
    <cellStyle name="Nota 5 3 7" xfId="1303"/>
    <cellStyle name="Nota 5 4" xfId="1304"/>
    <cellStyle name="Nota 5 4 2" xfId="1305"/>
    <cellStyle name="Nota 5 4 3" xfId="1306"/>
    <cellStyle name="Nota 5 4 4" xfId="1307"/>
    <cellStyle name="Nota 5 4 5" xfId="1308"/>
    <cellStyle name="Nota 5 4 6" xfId="1309"/>
    <cellStyle name="Nota 5 4 7" xfId="1310"/>
    <cellStyle name="Nota 5 5" xfId="1311"/>
    <cellStyle name="Nota 5 6" xfId="1312"/>
    <cellStyle name="Nota 5 7" xfId="1313"/>
    <cellStyle name="Nota 5 8" xfId="1314"/>
    <cellStyle name="Nota 5 9" xfId="1315"/>
    <cellStyle name="Nota 50" xfId="1316"/>
    <cellStyle name="Nota 50 2" xfId="1317"/>
    <cellStyle name="Nota 50 3" xfId="1318"/>
    <cellStyle name="Nota 50 4" xfId="1319"/>
    <cellStyle name="Nota 50 5" xfId="1320"/>
    <cellStyle name="Nota 50 6" xfId="1321"/>
    <cellStyle name="Nota 50 7" xfId="1322"/>
    <cellStyle name="Nota 51" xfId="1323"/>
    <cellStyle name="Nota 51 2" xfId="1324"/>
    <cellStyle name="Nota 51 3" xfId="1325"/>
    <cellStyle name="Nota 51 4" xfId="1326"/>
    <cellStyle name="Nota 51 5" xfId="1327"/>
    <cellStyle name="Nota 52" xfId="1328"/>
    <cellStyle name="Nota 52 2" xfId="1329"/>
    <cellStyle name="Nota 52 3" xfId="1330"/>
    <cellStyle name="Nota 52 4" xfId="1331"/>
    <cellStyle name="Nota 52 5" xfId="1332"/>
    <cellStyle name="Nota 53" xfId="1333"/>
    <cellStyle name="Nota 53 2" xfId="1334"/>
    <cellStyle name="Nota 53 3" xfId="1335"/>
    <cellStyle name="Nota 53 4" xfId="1336"/>
    <cellStyle name="Nota 53 5" xfId="1337"/>
    <cellStyle name="Nota 54" xfId="1338"/>
    <cellStyle name="Nota 54 2" xfId="1339"/>
    <cellStyle name="Nota 54 3" xfId="1340"/>
    <cellStyle name="Nota 54 4" xfId="1341"/>
    <cellStyle name="Nota 54 5" xfId="1342"/>
    <cellStyle name="Nota 55" xfId="1343"/>
    <cellStyle name="Nota 55 2" xfId="1344"/>
    <cellStyle name="Nota 55 3" xfId="1345"/>
    <cellStyle name="Nota 55 4" xfId="1346"/>
    <cellStyle name="Nota 55 5" xfId="1347"/>
    <cellStyle name="Nota 56" xfId="1348"/>
    <cellStyle name="Nota 56 2" xfId="1349"/>
    <cellStyle name="Nota 56 3" xfId="1350"/>
    <cellStyle name="Nota 56 4" xfId="1351"/>
    <cellStyle name="Nota 56 5" xfId="1352"/>
    <cellStyle name="Nota 57" xfId="1353"/>
    <cellStyle name="Nota 57 2" xfId="1354"/>
    <cellStyle name="Nota 57 3" xfId="1355"/>
    <cellStyle name="Nota 57 4" xfId="1356"/>
    <cellStyle name="Nota 57 5" xfId="1357"/>
    <cellStyle name="Nota 58" xfId="1358"/>
    <cellStyle name="Nota 58 2" xfId="1359"/>
    <cellStyle name="Nota 58 3" xfId="1360"/>
    <cellStyle name="Nota 58 4" xfId="1361"/>
    <cellStyle name="Nota 58 5" xfId="1362"/>
    <cellStyle name="Nota 59" xfId="1363"/>
    <cellStyle name="Nota 59 2" xfId="1364"/>
    <cellStyle name="Nota 59 3" xfId="1365"/>
    <cellStyle name="Nota 59 4" xfId="1366"/>
    <cellStyle name="Nota 59 5" xfId="1367"/>
    <cellStyle name="Nota 6" xfId="1368"/>
    <cellStyle name="Nota 6 10" xfId="1369"/>
    <cellStyle name="Nota 6 11" xfId="1370"/>
    <cellStyle name="Nota 6 12" xfId="1371"/>
    <cellStyle name="Nota 6 13" xfId="1372"/>
    <cellStyle name="Nota 6 14" xfId="1373"/>
    <cellStyle name="Nota 6 15" xfId="1374"/>
    <cellStyle name="Nota 6 16" xfId="1375"/>
    <cellStyle name="Nota 6 17" xfId="1376"/>
    <cellStyle name="Nota 6 18" xfId="1377"/>
    <cellStyle name="Nota 6 19" xfId="1378"/>
    <cellStyle name="Nota 6 2" xfId="1379"/>
    <cellStyle name="Nota 6 2 10" xfId="1380"/>
    <cellStyle name="Nota 6 2 2" xfId="1381"/>
    <cellStyle name="Nota 6 2 2 10" xfId="1382"/>
    <cellStyle name="Nota 6 2 2 11" xfId="1383"/>
    <cellStyle name="Nota 6 2 2 12" xfId="1384"/>
    <cellStyle name="Nota 6 2 2 13" xfId="1385"/>
    <cellStyle name="Nota 6 2 2 14" xfId="1386"/>
    <cellStyle name="Nota 6 2 2 15" xfId="1387"/>
    <cellStyle name="Nota 6 2 2 16" xfId="1388"/>
    <cellStyle name="Nota 6 2 2 2" xfId="1389"/>
    <cellStyle name="Nota 6 2 2 3" xfId="1390"/>
    <cellStyle name="Nota 6 2 2 4" xfId="1391"/>
    <cellStyle name="Nota 6 2 2 5" xfId="1392"/>
    <cellStyle name="Nota 6 2 2 6" xfId="1393"/>
    <cellStyle name="Nota 6 2 2 7" xfId="1394"/>
    <cellStyle name="Nota 6 2 2 8" xfId="1395"/>
    <cellStyle name="Nota 6 2 2 9" xfId="1396"/>
    <cellStyle name="Nota 6 2 3" xfId="1397"/>
    <cellStyle name="Nota 6 2 3 2" xfId="1398"/>
    <cellStyle name="Nota 6 2 3 3" xfId="1399"/>
    <cellStyle name="Nota 6 2 3 4" xfId="1400"/>
    <cellStyle name="Nota 6 2 3 5" xfId="1401"/>
    <cellStyle name="Nota 6 2 3 6" xfId="1402"/>
    <cellStyle name="Nota 6 2 3 7" xfId="1403"/>
    <cellStyle name="Nota 6 2 4" xfId="1404"/>
    <cellStyle name="Nota 6 2 5" xfId="1405"/>
    <cellStyle name="Nota 6 2 6" xfId="1406"/>
    <cellStyle name="Nota 6 2 7" xfId="1407"/>
    <cellStyle name="Nota 6 2 8" xfId="1408"/>
    <cellStyle name="Nota 6 2 9" xfId="1409"/>
    <cellStyle name="Nota 6 20" xfId="1410"/>
    <cellStyle name="Nota 6 3" xfId="1411"/>
    <cellStyle name="Nota 6 3 2" xfId="1412"/>
    <cellStyle name="Nota 6 3 3" xfId="1413"/>
    <cellStyle name="Nota 6 3 4" xfId="1414"/>
    <cellStyle name="Nota 6 3 5" xfId="1415"/>
    <cellStyle name="Nota 6 3 6" xfId="1416"/>
    <cellStyle name="Nota 6 3 7" xfId="1417"/>
    <cellStyle name="Nota 6 4" xfId="1418"/>
    <cellStyle name="Nota 6 4 2" xfId="1419"/>
    <cellStyle name="Nota 6 4 3" xfId="1420"/>
    <cellStyle name="Nota 6 4 4" xfId="1421"/>
    <cellStyle name="Nota 6 4 5" xfId="1422"/>
    <cellStyle name="Nota 6 4 6" xfId="1423"/>
    <cellStyle name="Nota 6 4 7" xfId="1424"/>
    <cellStyle name="Nota 6 5" xfId="1425"/>
    <cellStyle name="Nota 6 6" xfId="1426"/>
    <cellStyle name="Nota 6 7" xfId="1427"/>
    <cellStyle name="Nota 6 8" xfId="1428"/>
    <cellStyle name="Nota 6 9" xfId="1429"/>
    <cellStyle name="Nota 60" xfId="1430"/>
    <cellStyle name="Nota 60 2" xfId="1431"/>
    <cellStyle name="Nota 60 3" xfId="1432"/>
    <cellStyle name="Nota 60 4" xfId="1433"/>
    <cellStyle name="Nota 60 5" xfId="1434"/>
    <cellStyle name="Nota 61" xfId="1435"/>
    <cellStyle name="Nota 61 2" xfId="1436"/>
    <cellStyle name="Nota 61 3" xfId="1437"/>
    <cellStyle name="Nota 61 4" xfId="1438"/>
    <cellStyle name="Nota 61 5" xfId="1439"/>
    <cellStyle name="Nota 62" xfId="1440"/>
    <cellStyle name="Nota 62 2" xfId="1441"/>
    <cellStyle name="Nota 62 3" xfId="1442"/>
    <cellStyle name="Nota 62 4" xfId="1443"/>
    <cellStyle name="Nota 62 5" xfId="1444"/>
    <cellStyle name="Nota 63" xfId="1445"/>
    <cellStyle name="Nota 63 2" xfId="1446"/>
    <cellStyle name="Nota 63 3" xfId="1447"/>
    <cellStyle name="Nota 63 4" xfId="1448"/>
    <cellStyle name="Nota 63 5" xfId="1449"/>
    <cellStyle name="Nota 64" xfId="1450"/>
    <cellStyle name="Nota 64 2" xfId="1451"/>
    <cellStyle name="Nota 64 3" xfId="1452"/>
    <cellStyle name="Nota 64 4" xfId="1453"/>
    <cellStyle name="Nota 64 5" xfId="1454"/>
    <cellStyle name="Nota 65" xfId="1455"/>
    <cellStyle name="Nota 65 2" xfId="1456"/>
    <cellStyle name="Nota 65 3" xfId="1457"/>
    <cellStyle name="Nota 65 4" xfId="1458"/>
    <cellStyle name="Nota 65 5" xfId="1459"/>
    <cellStyle name="Nota 66" xfId="1460"/>
    <cellStyle name="Nota 66 2" xfId="1461"/>
    <cellStyle name="Nota 66 3" xfId="1462"/>
    <cellStyle name="Nota 66 4" xfId="1463"/>
    <cellStyle name="Nota 66 5" xfId="1464"/>
    <cellStyle name="Nota 67" xfId="1465"/>
    <cellStyle name="Nota 67 2" xfId="1466"/>
    <cellStyle name="Nota 67 3" xfId="1467"/>
    <cellStyle name="Nota 67 4" xfId="1468"/>
    <cellStyle name="Nota 67 5" xfId="1469"/>
    <cellStyle name="Nota 68" xfId="1470"/>
    <cellStyle name="Nota 68 2" xfId="1471"/>
    <cellStyle name="Nota 68 3" xfId="1472"/>
    <cellStyle name="Nota 68 4" xfId="1473"/>
    <cellStyle name="Nota 68 5" xfId="1474"/>
    <cellStyle name="Nota 69" xfId="1475"/>
    <cellStyle name="Nota 69 2" xfId="1476"/>
    <cellStyle name="Nota 69 3" xfId="1477"/>
    <cellStyle name="Nota 69 4" xfId="1478"/>
    <cellStyle name="Nota 69 5" xfId="1479"/>
    <cellStyle name="Nota 7" xfId="1480"/>
    <cellStyle name="Nota 7 10" xfId="1481"/>
    <cellStyle name="Nota 7 11" xfId="1482"/>
    <cellStyle name="Nota 7 12" xfId="1483"/>
    <cellStyle name="Nota 7 13" xfId="1484"/>
    <cellStyle name="Nota 7 14" xfId="1485"/>
    <cellStyle name="Nota 7 15" xfId="1486"/>
    <cellStyle name="Nota 7 16" xfId="1487"/>
    <cellStyle name="Nota 7 17" xfId="1488"/>
    <cellStyle name="Nota 7 18" xfId="1489"/>
    <cellStyle name="Nota 7 19" xfId="1490"/>
    <cellStyle name="Nota 7 2" xfId="1491"/>
    <cellStyle name="Nota 7 2 10" xfId="1492"/>
    <cellStyle name="Nota 7 2 2" xfId="1493"/>
    <cellStyle name="Nota 7 2 2 10" xfId="1494"/>
    <cellStyle name="Nota 7 2 2 11" xfId="1495"/>
    <cellStyle name="Nota 7 2 2 12" xfId="1496"/>
    <cellStyle name="Nota 7 2 2 13" xfId="1497"/>
    <cellStyle name="Nota 7 2 2 14" xfId="1498"/>
    <cellStyle name="Nota 7 2 2 15" xfId="1499"/>
    <cellStyle name="Nota 7 2 2 16" xfId="1500"/>
    <cellStyle name="Nota 7 2 2 2" xfId="1501"/>
    <cellStyle name="Nota 7 2 2 3" xfId="1502"/>
    <cellStyle name="Nota 7 2 2 4" xfId="1503"/>
    <cellStyle name="Nota 7 2 2 5" xfId="1504"/>
    <cellStyle name="Nota 7 2 2 6" xfId="1505"/>
    <cellStyle name="Nota 7 2 2 7" xfId="1506"/>
    <cellStyle name="Nota 7 2 2 8" xfId="1507"/>
    <cellStyle name="Nota 7 2 2 9" xfId="1508"/>
    <cellStyle name="Nota 7 2 3" xfId="1509"/>
    <cellStyle name="Nota 7 2 3 2" xfId="1510"/>
    <cellStyle name="Nota 7 2 3 3" xfId="1511"/>
    <cellStyle name="Nota 7 2 3 4" xfId="1512"/>
    <cellStyle name="Nota 7 2 3 5" xfId="1513"/>
    <cellStyle name="Nota 7 2 3 6" xfId="1514"/>
    <cellStyle name="Nota 7 2 3 7" xfId="1515"/>
    <cellStyle name="Nota 7 2 4" xfId="1516"/>
    <cellStyle name="Nota 7 2 5" xfId="1517"/>
    <cellStyle name="Nota 7 2 6" xfId="1518"/>
    <cellStyle name="Nota 7 2 7" xfId="1519"/>
    <cellStyle name="Nota 7 2 8" xfId="1520"/>
    <cellStyle name="Nota 7 2 9" xfId="1521"/>
    <cellStyle name="Nota 7 20" xfId="1522"/>
    <cellStyle name="Nota 7 3" xfId="1523"/>
    <cellStyle name="Nota 7 3 2" xfId="1524"/>
    <cellStyle name="Nota 7 3 3" xfId="1525"/>
    <cellStyle name="Nota 7 3 4" xfId="1526"/>
    <cellStyle name="Nota 7 3 5" xfId="1527"/>
    <cellStyle name="Nota 7 3 6" xfId="1528"/>
    <cellStyle name="Nota 7 3 7" xfId="1529"/>
    <cellStyle name="Nota 7 4" xfId="1530"/>
    <cellStyle name="Nota 7 4 2" xfId="1531"/>
    <cellStyle name="Nota 7 4 3" xfId="1532"/>
    <cellStyle name="Nota 7 4 4" xfId="1533"/>
    <cellStyle name="Nota 7 4 5" xfId="1534"/>
    <cellStyle name="Nota 7 4 6" xfId="1535"/>
    <cellStyle name="Nota 7 4 7" xfId="1536"/>
    <cellStyle name="Nota 7 5" xfId="1537"/>
    <cellStyle name="Nota 7 6" xfId="1538"/>
    <cellStyle name="Nota 7 7" xfId="1539"/>
    <cellStyle name="Nota 7 8" xfId="1540"/>
    <cellStyle name="Nota 7 9" xfId="1541"/>
    <cellStyle name="Nota 70" xfId="1542"/>
    <cellStyle name="Nota 70 2" xfId="1543"/>
    <cellStyle name="Nota 70 3" xfId="1544"/>
    <cellStyle name="Nota 70 4" xfId="1545"/>
    <cellStyle name="Nota 70 5" xfId="1546"/>
    <cellStyle name="Nota 71" xfId="1547"/>
    <cellStyle name="Nota 71 2" xfId="1548"/>
    <cellStyle name="Nota 71 3" xfId="1549"/>
    <cellStyle name="Nota 71 4" xfId="1550"/>
    <cellStyle name="Nota 71 5" xfId="1551"/>
    <cellStyle name="Nota 72" xfId="1552"/>
    <cellStyle name="Nota 72 2" xfId="1553"/>
    <cellStyle name="Nota 72 3" xfId="1554"/>
    <cellStyle name="Nota 72 4" xfId="1555"/>
    <cellStyle name="Nota 72 5" xfId="1556"/>
    <cellStyle name="Nota 73" xfId="1557"/>
    <cellStyle name="Nota 73 2" xfId="1558"/>
    <cellStyle name="Nota 73 3" xfId="1559"/>
    <cellStyle name="Nota 73 4" xfId="1560"/>
    <cellStyle name="Nota 73 5" xfId="1561"/>
    <cellStyle name="Nota 74" xfId="1562"/>
    <cellStyle name="Nota 74 2" xfId="1563"/>
    <cellStyle name="Nota 74 3" xfId="1564"/>
    <cellStyle name="Nota 74 4" xfId="1565"/>
    <cellStyle name="Nota 74 5" xfId="1566"/>
    <cellStyle name="Nota 75" xfId="1567"/>
    <cellStyle name="Nota 75 2" xfId="1568"/>
    <cellStyle name="Nota 75 3" xfId="1569"/>
    <cellStyle name="Nota 75 4" xfId="1570"/>
    <cellStyle name="Nota 75 5" xfId="1571"/>
    <cellStyle name="Nota 76" xfId="1572"/>
    <cellStyle name="Nota 76 2" xfId="1573"/>
    <cellStyle name="Nota 76 3" xfId="1574"/>
    <cellStyle name="Nota 76 4" xfId="1575"/>
    <cellStyle name="Nota 76 5" xfId="1576"/>
    <cellStyle name="Nota 77" xfId="1577"/>
    <cellStyle name="Nota 77 2" xfId="1578"/>
    <cellStyle name="Nota 77 3" xfId="1579"/>
    <cellStyle name="Nota 77 4" xfId="1580"/>
    <cellStyle name="Nota 77 5" xfId="1581"/>
    <cellStyle name="Nota 78" xfId="1582"/>
    <cellStyle name="Nota 78 2" xfId="1583"/>
    <cellStyle name="Nota 78 3" xfId="1584"/>
    <cellStyle name="Nota 78 4" xfId="1585"/>
    <cellStyle name="Nota 78 5" xfId="1586"/>
    <cellStyle name="Nota 79" xfId="1587"/>
    <cellStyle name="Nota 79 2" xfId="1588"/>
    <cellStyle name="Nota 79 3" xfId="1589"/>
    <cellStyle name="Nota 79 4" xfId="1590"/>
    <cellStyle name="Nota 79 5" xfId="1591"/>
    <cellStyle name="Nota 8" xfId="1592"/>
    <cellStyle name="Nota 8 10" xfId="1593"/>
    <cellStyle name="Nota 8 10 2" xfId="1594"/>
    <cellStyle name="Nota 8 11" xfId="1595"/>
    <cellStyle name="Nota 8 11 2" xfId="1596"/>
    <cellStyle name="Nota 8 12" xfId="1597"/>
    <cellStyle name="Nota 8 12 2" xfId="1598"/>
    <cellStyle name="Nota 8 13" xfId="1599"/>
    <cellStyle name="Nota 8 14" xfId="1600"/>
    <cellStyle name="Nota 8 15" xfId="1601"/>
    <cellStyle name="Nota 8 16" xfId="1602"/>
    <cellStyle name="Nota 8 17" xfId="1603"/>
    <cellStyle name="Nota 8 18" xfId="1604"/>
    <cellStyle name="Nota 8 19" xfId="1605"/>
    <cellStyle name="Nota 8 2" xfId="1606"/>
    <cellStyle name="Nota 8 2 2" xfId="1607"/>
    <cellStyle name="Nota 8 2 3" xfId="1608"/>
    <cellStyle name="Nota 8 2 4" xfId="1609"/>
    <cellStyle name="Nota 8 2 5" xfId="1610"/>
    <cellStyle name="Nota 8 2 6" xfId="1611"/>
    <cellStyle name="Nota 8 2 7" xfId="1612"/>
    <cellStyle name="Nota 8 3" xfId="1613"/>
    <cellStyle name="Nota 8 3 2" xfId="1614"/>
    <cellStyle name="Nota 8 3 3" xfId="1615"/>
    <cellStyle name="Nota 8 3 4" xfId="1616"/>
    <cellStyle name="Nota 8 3 5" xfId="1617"/>
    <cellStyle name="Nota 8 3 6" xfId="1618"/>
    <cellStyle name="Nota 8 3 7" xfId="1619"/>
    <cellStyle name="Nota 8 4" xfId="1620"/>
    <cellStyle name="Nota 8 5" xfId="1621"/>
    <cellStyle name="Nota 8 6" xfId="1622"/>
    <cellStyle name="Nota 8 7" xfId="1623"/>
    <cellStyle name="Nota 8 7 2" xfId="1624"/>
    <cellStyle name="Nota 8 8" xfId="1625"/>
    <cellStyle name="Nota 8 8 2" xfId="1626"/>
    <cellStyle name="Nota 8 9" xfId="1627"/>
    <cellStyle name="Nota 8 9 2" xfId="1628"/>
    <cellStyle name="Nota 80" xfId="1629"/>
    <cellStyle name="Nota 80 2" xfId="1630"/>
    <cellStyle name="Nota 80 3" xfId="1631"/>
    <cellStyle name="Nota 80 4" xfId="1632"/>
    <cellStyle name="Nota 80 5" xfId="1633"/>
    <cellStyle name="Nota 81" xfId="1634"/>
    <cellStyle name="Nota 81 2" xfId="1635"/>
    <cellStyle name="Nota 81 3" xfId="1636"/>
    <cellStyle name="Nota 81 4" xfId="1637"/>
    <cellStyle name="Nota 81 5" xfId="1638"/>
    <cellStyle name="Nota 82" xfId="1639"/>
    <cellStyle name="Nota 82 2" xfId="1640"/>
    <cellStyle name="Nota 82 3" xfId="1641"/>
    <cellStyle name="Nota 82 4" xfId="1642"/>
    <cellStyle name="Nota 82 5" xfId="1643"/>
    <cellStyle name="Nota 83" xfId="1644"/>
    <cellStyle name="Nota 83 2" xfId="1645"/>
    <cellStyle name="Nota 83 3" xfId="1646"/>
    <cellStyle name="Nota 83 4" xfId="1647"/>
    <cellStyle name="Nota 83 5" xfId="1648"/>
    <cellStyle name="Nota 84" xfId="1649"/>
    <cellStyle name="Nota 84 2" xfId="1650"/>
    <cellStyle name="Nota 84 3" xfId="1651"/>
    <cellStyle name="Nota 84 4" xfId="1652"/>
    <cellStyle name="Nota 84 5" xfId="1653"/>
    <cellStyle name="Nota 85" xfId="1654"/>
    <cellStyle name="Nota 85 2" xfId="1655"/>
    <cellStyle name="Nota 85 3" xfId="1656"/>
    <cellStyle name="Nota 85 4" xfId="1657"/>
    <cellStyle name="Nota 85 5" xfId="1658"/>
    <cellStyle name="Nota 86" xfId="1659"/>
    <cellStyle name="Nota 86 2" xfId="1660"/>
    <cellStyle name="Nota 86 3" xfId="1661"/>
    <cellStyle name="Nota 86 4" xfId="1662"/>
    <cellStyle name="Nota 86 5" xfId="1663"/>
    <cellStyle name="Nota 87" xfId="1664"/>
    <cellStyle name="Nota 87 2" xfId="1665"/>
    <cellStyle name="Nota 87 3" xfId="1666"/>
    <cellStyle name="Nota 87 4" xfId="1667"/>
    <cellStyle name="Nota 87 5" xfId="1668"/>
    <cellStyle name="Nota 88" xfId="1669"/>
    <cellStyle name="Nota 88 2" xfId="1670"/>
    <cellStyle name="Nota 88 3" xfId="1671"/>
    <cellStyle name="Nota 88 4" xfId="1672"/>
    <cellStyle name="Nota 88 5" xfId="1673"/>
    <cellStyle name="Nota 89" xfId="1674"/>
    <cellStyle name="Nota 89 2" xfId="1675"/>
    <cellStyle name="Nota 89 3" xfId="1676"/>
    <cellStyle name="Nota 89 4" xfId="1677"/>
    <cellStyle name="Nota 89 5" xfId="1678"/>
    <cellStyle name="Nota 9" xfId="1679"/>
    <cellStyle name="Nota 9 2" xfId="1680"/>
    <cellStyle name="Nota 9 2 2" xfId="1681"/>
    <cellStyle name="Nota 9 2 3" xfId="1682"/>
    <cellStyle name="Nota 9 2 4" xfId="1683"/>
    <cellStyle name="Nota 9 2 5" xfId="1684"/>
    <cellStyle name="Nota 9 2 6" xfId="1685"/>
    <cellStyle name="Nota 9 2 7" xfId="1686"/>
    <cellStyle name="Nota 9 3" xfId="1687"/>
    <cellStyle name="Nota 9 4" xfId="1688"/>
    <cellStyle name="Nota 9 5" xfId="1689"/>
    <cellStyle name="Nota 9 6" xfId="1690"/>
    <cellStyle name="Nota 9 7" xfId="1691"/>
    <cellStyle name="Nota 9 8" xfId="1692"/>
    <cellStyle name="Nota 90" xfId="1693"/>
    <cellStyle name="Nota 90 2" xfId="1694"/>
    <cellStyle name="Nota 90 3" xfId="1695"/>
    <cellStyle name="Nota 90 4" xfId="1696"/>
    <cellStyle name="Nota 90 5" xfId="1697"/>
    <cellStyle name="Nota 91" xfId="1698"/>
    <cellStyle name="Nota 91 2" xfId="1699"/>
    <cellStyle name="Nota 91 3" xfId="1700"/>
    <cellStyle name="Nota 91 4" xfId="1701"/>
    <cellStyle name="Nota 91 5" xfId="1702"/>
    <cellStyle name="Nota 92" xfId="1703"/>
    <cellStyle name="Nota 92 2" xfId="1704"/>
    <cellStyle name="Nota 92 3" xfId="1705"/>
    <cellStyle name="Nota 92 4" xfId="1706"/>
    <cellStyle name="Nota 92 5" xfId="1707"/>
    <cellStyle name="Nota 93" xfId="1708"/>
    <cellStyle name="Nota 93 2" xfId="1709"/>
    <cellStyle name="Nota 93 3" xfId="1710"/>
    <cellStyle name="Nota 93 4" xfId="1711"/>
    <cellStyle name="Nota 93 5" xfId="1712"/>
    <cellStyle name="Nota 94" xfId="1713"/>
    <cellStyle name="Nota 94 2" xfId="1714"/>
    <cellStyle name="Nota 94 3" xfId="1715"/>
    <cellStyle name="Nota 94 4" xfId="1716"/>
    <cellStyle name="Nota 94 5" xfId="1717"/>
    <cellStyle name="Nota 95" xfId="1718"/>
    <cellStyle name="Nota 95 2" xfId="1719"/>
    <cellStyle name="Nota 95 3" xfId="1720"/>
    <cellStyle name="Nota 95 4" xfId="1721"/>
    <cellStyle name="Nota 95 5" xfId="1722"/>
    <cellStyle name="Nota 96" xfId="1723"/>
    <cellStyle name="Nota 97" xfId="1724"/>
    <cellStyle name="Nota 98" xfId="1725"/>
    <cellStyle name="Nota 99" xfId="1726"/>
    <cellStyle name="Porcentagem" xfId="1727" builtinId="5"/>
    <cellStyle name="Porcentagem 127 2" xfId="1728"/>
    <cellStyle name="Porcentagem 127 3" xfId="1729"/>
    <cellStyle name="Porcentagem 127 4" xfId="1730"/>
    <cellStyle name="Porcentagem 128 2" xfId="1731"/>
    <cellStyle name="Porcentagem 128 3" xfId="1732"/>
    <cellStyle name="Porcentagem 128 4" xfId="1733"/>
    <cellStyle name="Porcentagem 129 2" xfId="1734"/>
    <cellStyle name="Porcentagem 129 3" xfId="1735"/>
    <cellStyle name="Porcentagem 129 4" xfId="1736"/>
    <cellStyle name="Porcentagem 130 2" xfId="1737"/>
    <cellStyle name="Porcentagem 130 3" xfId="1738"/>
    <cellStyle name="Porcentagem 130 4" xfId="1739"/>
    <cellStyle name="Porcentagem 131 2" xfId="1740"/>
    <cellStyle name="Porcentagem 131 3" xfId="1741"/>
    <cellStyle name="Porcentagem 131 4" xfId="1742"/>
    <cellStyle name="Porcentagem 132 2" xfId="1743"/>
    <cellStyle name="Porcentagem 132 3" xfId="1744"/>
    <cellStyle name="Porcentagem 132 4" xfId="1745"/>
    <cellStyle name="Porcentagem 133 2" xfId="1746"/>
    <cellStyle name="Porcentagem 133 3" xfId="1747"/>
    <cellStyle name="Porcentagem 133 4" xfId="1748"/>
    <cellStyle name="Porcentagem 134 2" xfId="1749"/>
    <cellStyle name="Porcentagem 134 3" xfId="1750"/>
    <cellStyle name="Porcentagem 134 4" xfId="1751"/>
    <cellStyle name="Porcentagem 135 2" xfId="1752"/>
    <cellStyle name="Porcentagem 135 3" xfId="1753"/>
    <cellStyle name="Porcentagem 135 4" xfId="1754"/>
    <cellStyle name="Porcentagem 136 2" xfId="1755"/>
    <cellStyle name="Porcentagem 136 3" xfId="1756"/>
    <cellStyle name="Porcentagem 136 4" xfId="1757"/>
    <cellStyle name="Porcentagem 137 2" xfId="1758"/>
    <cellStyle name="Porcentagem 137 3" xfId="1759"/>
    <cellStyle name="Porcentagem 137 4" xfId="1760"/>
    <cellStyle name="Porcentagem 138 2" xfId="1761"/>
    <cellStyle name="Porcentagem 138 3" xfId="1762"/>
    <cellStyle name="Porcentagem 138 4" xfId="1763"/>
    <cellStyle name="Porcentagem 139 2" xfId="1764"/>
    <cellStyle name="Porcentagem 139 3" xfId="1765"/>
    <cellStyle name="Porcentagem 139 4" xfId="1766"/>
    <cellStyle name="Porcentagem 140 2" xfId="1767"/>
    <cellStyle name="Porcentagem 140 3" xfId="1768"/>
    <cellStyle name="Porcentagem 140 4" xfId="1769"/>
    <cellStyle name="Porcentagem 141 2" xfId="1770"/>
    <cellStyle name="Porcentagem 141 3" xfId="1771"/>
    <cellStyle name="Porcentagem 141 4" xfId="1772"/>
    <cellStyle name="Porcentagem 142 2" xfId="1773"/>
    <cellStyle name="Porcentagem 142 3" xfId="1774"/>
    <cellStyle name="Porcentagem 142 4" xfId="1775"/>
    <cellStyle name="Porcentagem 143 2" xfId="1776"/>
    <cellStyle name="Porcentagem 143 3" xfId="1777"/>
    <cellStyle name="Porcentagem 143 4" xfId="1778"/>
    <cellStyle name="Porcentagem 144 2" xfId="1779"/>
    <cellStyle name="Porcentagem 144 3" xfId="1780"/>
    <cellStyle name="Porcentagem 144 4" xfId="1781"/>
    <cellStyle name="Porcentagem 145 2" xfId="1782"/>
    <cellStyle name="Porcentagem 145 3" xfId="1783"/>
    <cellStyle name="Porcentagem 145 4" xfId="1784"/>
    <cellStyle name="Porcentagem 146 2" xfId="1785"/>
    <cellStyle name="Porcentagem 146 3" xfId="1786"/>
    <cellStyle name="Porcentagem 146 4" xfId="1787"/>
    <cellStyle name="Porcentagem 147 2" xfId="1788"/>
    <cellStyle name="Porcentagem 147 3" xfId="1789"/>
    <cellStyle name="Porcentagem 147 4" xfId="1790"/>
    <cellStyle name="Porcentagem 148 2" xfId="1791"/>
    <cellStyle name="Porcentagem 148 3" xfId="1792"/>
    <cellStyle name="Porcentagem 148 4" xfId="1793"/>
    <cellStyle name="Porcentagem 149 2" xfId="1794"/>
    <cellStyle name="Porcentagem 149 3" xfId="1795"/>
    <cellStyle name="Porcentagem 149 4" xfId="1796"/>
    <cellStyle name="Porcentagem 150 2" xfId="1797"/>
    <cellStyle name="Porcentagem 150 3" xfId="1798"/>
    <cellStyle name="Porcentagem 150 4" xfId="1799"/>
    <cellStyle name="Porcentagem 151 2" xfId="1800"/>
    <cellStyle name="Porcentagem 151 3" xfId="1801"/>
    <cellStyle name="Porcentagem 151 4" xfId="1802"/>
    <cellStyle name="Porcentagem 167 2" xfId="1803"/>
    <cellStyle name="Porcentagem 168 2" xfId="1804"/>
    <cellStyle name="Porcentagem 169 2" xfId="1805"/>
    <cellStyle name="Porcentagem 170 2" xfId="1806"/>
    <cellStyle name="Porcentagem 171 2" xfId="1807"/>
    <cellStyle name="Porcentagem 177 2" xfId="1808"/>
    <cellStyle name="Porcentagem 178 2" xfId="1809"/>
    <cellStyle name="Porcentagem 179 2" xfId="1810"/>
    <cellStyle name="Porcentagem 180 2" xfId="1811"/>
    <cellStyle name="Porcentagem 181 2" xfId="1812"/>
    <cellStyle name="Porcentagem 182 2" xfId="1813"/>
    <cellStyle name="Porcentagem 183 2" xfId="1814"/>
    <cellStyle name="Porcentagem 184 2" xfId="1815"/>
    <cellStyle name="Porcentagem 185 2" xfId="1816"/>
    <cellStyle name="Porcentagem 186 2" xfId="1817"/>
    <cellStyle name="Porcentagem 187 2" xfId="1818"/>
    <cellStyle name="Porcentagem 188 2" xfId="1819"/>
    <cellStyle name="Porcentagem 189 2" xfId="1820"/>
    <cellStyle name="Porcentagem 190 2" xfId="1821"/>
    <cellStyle name="Porcentagem 191 2" xfId="1822"/>
    <cellStyle name="Porcentagem 192" xfId="1823"/>
    <cellStyle name="Porcentagem 193" xfId="1824"/>
    <cellStyle name="Porcentagem 194" xfId="1825"/>
    <cellStyle name="Porcentagem 195" xfId="1826"/>
    <cellStyle name="Porcentagem 196" xfId="1827"/>
    <cellStyle name="Porcentagem 197" xfId="1828"/>
    <cellStyle name="Porcentagem 198 2" xfId="1829"/>
    <cellStyle name="Porcentagem 199 2" xfId="1830"/>
    <cellStyle name="Porcentagem 2" xfId="1831"/>
    <cellStyle name="Porcentagem 2 10" xfId="1832"/>
    <cellStyle name="Porcentagem 2 2" xfId="1833"/>
    <cellStyle name="Porcentagem 2 2 2" xfId="1834"/>
    <cellStyle name="Porcentagem 2 2 3" xfId="1835"/>
    <cellStyle name="Porcentagem 2 2 4" xfId="1836"/>
    <cellStyle name="Porcentagem 2 2 5" xfId="1837"/>
    <cellStyle name="Porcentagem 2 2 6" xfId="1838"/>
    <cellStyle name="Porcentagem 2 2 7" xfId="1839"/>
    <cellStyle name="Porcentagem 2 3" xfId="1840"/>
    <cellStyle name="Porcentagem 2 4" xfId="1841"/>
    <cellStyle name="Porcentagem 2 5" xfId="1842"/>
    <cellStyle name="Porcentagem 2 6" xfId="1843"/>
    <cellStyle name="Porcentagem 2 7" xfId="1844"/>
    <cellStyle name="Porcentagem 2 8" xfId="1845"/>
    <cellStyle name="Porcentagem 2 9" xfId="1846"/>
    <cellStyle name="Porcentagem 200 2" xfId="1847"/>
    <cellStyle name="Porcentagem 201 2" xfId="1848"/>
    <cellStyle name="Porcentagem 202 2" xfId="1849"/>
    <cellStyle name="Porcentagem 203 2" xfId="1850"/>
    <cellStyle name="Porcentagem 204 2" xfId="1851"/>
    <cellStyle name="Porcentagem 205 2" xfId="1852"/>
    <cellStyle name="Porcentagem 207 2" xfId="1853"/>
    <cellStyle name="Porcentagem 3" xfId="1854"/>
    <cellStyle name="Porcentagem 33 2" xfId="1855"/>
    <cellStyle name="Porcentagem 34 2" xfId="1856"/>
    <cellStyle name="Porcentagem 35 2" xfId="1857"/>
    <cellStyle name="Porcentagem 36 2" xfId="1858"/>
    <cellStyle name="Porcentagem 37 2" xfId="1859"/>
    <cellStyle name="Porcentagem 38 2" xfId="1860"/>
    <cellStyle name="Porcentagem 39 2" xfId="1861"/>
    <cellStyle name="Porcentagem 4" xfId="1862"/>
    <cellStyle name="Porcentagem 40 2" xfId="1863"/>
    <cellStyle name="Porcentagem 41 2" xfId="1864"/>
    <cellStyle name="Porcentagem 42 2" xfId="1865"/>
    <cellStyle name="Porcentagem 43 2" xfId="1866"/>
    <cellStyle name="Porcentagem 44 2" xfId="1867"/>
    <cellStyle name="Porcentagem 45 2" xfId="1868"/>
    <cellStyle name="Porcentagem 46 2" xfId="1869"/>
    <cellStyle name="Porcentagem 47 2" xfId="1870"/>
    <cellStyle name="Porcentagem 48 2" xfId="1871"/>
    <cellStyle name="Porcentagem 49 2" xfId="1872"/>
    <cellStyle name="Porcentagem 5" xfId="1873"/>
    <cellStyle name="Porcentagem 50 2" xfId="1874"/>
    <cellStyle name="Porcentagem 51 2" xfId="1875"/>
    <cellStyle name="Porcentagem 52 2" xfId="1876"/>
    <cellStyle name="Porcentagem 53 2" xfId="1877"/>
    <cellStyle name="Porcentagem 54 2" xfId="1878"/>
    <cellStyle name="Porcentagem 55 2" xfId="1879"/>
    <cellStyle name="Porcentagem 56 2" xfId="1880"/>
    <cellStyle name="Porcentagem 57 2" xfId="1881"/>
    <cellStyle name="Porcentagem 58 2" xfId="1882"/>
    <cellStyle name="Porcentagem 59 2" xfId="1883"/>
    <cellStyle name="Porcentagem 6" xfId="1884"/>
    <cellStyle name="Porcentagem 60 2" xfId="1885"/>
    <cellStyle name="Porcentagem 61 2" xfId="1886"/>
    <cellStyle name="Porcentagem 62 2" xfId="1887"/>
    <cellStyle name="Porcentagem 63 2" xfId="1888"/>
    <cellStyle name="Porcentagem 64 2" xfId="1889"/>
    <cellStyle name="Porcentagem 65 2" xfId="1890"/>
    <cellStyle name="Porcentagem 66 2" xfId="1891"/>
    <cellStyle name="Porcentagem 68 2" xfId="1892"/>
    <cellStyle name="Porcentagem 69 2" xfId="1893"/>
    <cellStyle name="Porcentagem 7" xfId="1894"/>
    <cellStyle name="Porcentagem 70 2" xfId="1895"/>
    <cellStyle name="Porcentagem 71 2" xfId="1896"/>
    <cellStyle name="Porcentagem 73 2" xfId="1897"/>
    <cellStyle name="Porcentagem 74 2" xfId="1898"/>
    <cellStyle name="Porcentagem 75 2" xfId="1899"/>
    <cellStyle name="Porcentagem 76 2" xfId="1900"/>
    <cellStyle name="Porcentagem 83" xfId="1901"/>
    <cellStyle name="Porcentagem 84" xfId="1902"/>
    <cellStyle name="Porcentagem 85" xfId="1903"/>
    <cellStyle name="Porcentagem 86" xfId="1904"/>
    <cellStyle name="Porcentagem 87" xfId="1905"/>
    <cellStyle name="Porcentagem 88" xfId="1906"/>
    <cellStyle name="Porcentagem 89" xfId="1907"/>
    <cellStyle name="Porcentagem 90" xfId="1908"/>
    <cellStyle name="Porcentagem 91" xfId="1909"/>
    <cellStyle name="Texto Explicativo 2" xfId="1910"/>
    <cellStyle name="Título 5" xfId="1911"/>
    <cellStyle name="Vírgula 2" xfId="1912"/>
    <cellStyle name="Vírgula 2 2" xfId="1913"/>
    <cellStyle name="Vírgula 2 2 2" xfId="1914"/>
    <cellStyle name="Vírgula 2 3" xfId="1915"/>
    <cellStyle name="Vírgula 2 3 2" xfId="1916"/>
    <cellStyle name="Vírgula 2 4" xfId="1917"/>
    <cellStyle name="Vírgula 3" xfId="1918"/>
    <cellStyle name="Vírgula 6" xfId="1919"/>
    <cellStyle name="Vírgula 6 2" xfId="1920"/>
    <cellStyle name="Vírgula 6 2 2" xfId="1921"/>
    <cellStyle name="Vírgula 6 2 3" xfId="1922"/>
    <cellStyle name="Vírgula 6 3" xfId="1923"/>
    <cellStyle name="Vírgula 6 4" xfId="19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&#231;os-Batata'!A1"/><Relationship Id="rId13" Type="http://schemas.openxmlformats.org/officeDocument/2006/relationships/hyperlink" Target="#'Pre&#231;os-Cenoura'!A1"/><Relationship Id="rId18" Type="http://schemas.openxmlformats.org/officeDocument/2006/relationships/hyperlink" Target="#'Quantidade-Laranja'!A1"/><Relationship Id="rId26" Type="http://schemas.openxmlformats.org/officeDocument/2006/relationships/hyperlink" Target="#'Quantidade-Melancia'!A1"/><Relationship Id="rId3" Type="http://schemas.openxmlformats.org/officeDocument/2006/relationships/hyperlink" Target="#'Pre&#231;os-Hortali&#231;as'!A1"/><Relationship Id="rId21" Type="http://schemas.openxmlformats.org/officeDocument/2006/relationships/hyperlink" Target="#'Quantidade-Ma&#231;&#227;'!A1"/><Relationship Id="rId7" Type="http://schemas.openxmlformats.org/officeDocument/2006/relationships/hyperlink" Target="#'Pre&#231;os-Alface'!A1"/><Relationship Id="rId12" Type="http://schemas.openxmlformats.org/officeDocument/2006/relationships/hyperlink" Target="#'Pre&#231;os-Ma&#231;&#227;'!A1"/><Relationship Id="rId17" Type="http://schemas.openxmlformats.org/officeDocument/2006/relationships/hyperlink" Target="#'Quantidade-Cebola'!A1"/><Relationship Id="rId25" Type="http://schemas.openxmlformats.org/officeDocument/2006/relationships/hyperlink" Target="#'Quantidade-Mam&#227;o'!A1"/><Relationship Id="rId2" Type="http://schemas.openxmlformats.org/officeDocument/2006/relationships/image" Target="../media/image2.png"/><Relationship Id="rId16" Type="http://schemas.openxmlformats.org/officeDocument/2006/relationships/hyperlink" Target="#'Quantidade-Batata'!A1"/><Relationship Id="rId20" Type="http://schemas.openxmlformats.org/officeDocument/2006/relationships/hyperlink" Target="#'Pre&#231;os-Mam&#227;o'!A1"/><Relationship Id="rId29" Type="http://schemas.openxmlformats.org/officeDocument/2006/relationships/hyperlink" Target="#'Microrregi&#245;es-Frutas'!A1"/><Relationship Id="rId1" Type="http://schemas.openxmlformats.org/officeDocument/2006/relationships/image" Target="../media/image1.jpg"/><Relationship Id="rId6" Type="http://schemas.openxmlformats.org/officeDocument/2006/relationships/hyperlink" Target="#'Q-Total-Frutas'!A1"/><Relationship Id="rId11" Type="http://schemas.openxmlformats.org/officeDocument/2006/relationships/hyperlink" Target="#'Pre&#231;os-Laranja'!A1"/><Relationship Id="rId24" Type="http://schemas.openxmlformats.org/officeDocument/2006/relationships/hyperlink" Target="#'Pre&#231;os-Melancia'!A1"/><Relationship Id="rId5" Type="http://schemas.openxmlformats.org/officeDocument/2006/relationships/hyperlink" Target="#'Pre&#231;os-Frutas'!A1"/><Relationship Id="rId15" Type="http://schemas.openxmlformats.org/officeDocument/2006/relationships/hyperlink" Target="#'Quantidade-Banana'!A1"/><Relationship Id="rId23" Type="http://schemas.openxmlformats.org/officeDocument/2006/relationships/hyperlink" Target="#'Quantidade-Tomate'!A1"/><Relationship Id="rId28" Type="http://schemas.openxmlformats.org/officeDocument/2006/relationships/hyperlink" Target="#'Munic&#237;pios-Hortali&#231;as'!A1"/><Relationship Id="rId10" Type="http://schemas.openxmlformats.org/officeDocument/2006/relationships/hyperlink" Target="#'Pre&#231;os-Banana'!A1"/><Relationship Id="rId19" Type="http://schemas.openxmlformats.org/officeDocument/2006/relationships/hyperlink" Target="#'Quantidade-Cenoura'!A1"/><Relationship Id="rId31" Type="http://schemas.openxmlformats.org/officeDocument/2006/relationships/image" Target="../media/image3.jpg"/><Relationship Id="rId4" Type="http://schemas.openxmlformats.org/officeDocument/2006/relationships/hyperlink" Target="#'Q-Total-Hortali&#231;as'!A1"/><Relationship Id="rId9" Type="http://schemas.openxmlformats.org/officeDocument/2006/relationships/hyperlink" Target="#'Pre&#231;os-Cebola'!A1"/><Relationship Id="rId14" Type="http://schemas.openxmlformats.org/officeDocument/2006/relationships/hyperlink" Target="#'Quantidade-Alface'!A1"/><Relationship Id="rId22" Type="http://schemas.openxmlformats.org/officeDocument/2006/relationships/hyperlink" Target="#'Pre&#231;os-Tomate'!A1"/><Relationship Id="rId27" Type="http://schemas.openxmlformats.org/officeDocument/2006/relationships/hyperlink" Target="#'Microrregi&#245;es-Hortali&#231;as'!A1"/><Relationship Id="rId30" Type="http://schemas.openxmlformats.org/officeDocument/2006/relationships/hyperlink" Target="#'Munic&#237;pios-Fruta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Principal!A1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2</xdr:row>
      <xdr:rowOff>137583</xdr:rowOff>
    </xdr:from>
    <xdr:to>
      <xdr:col>17</xdr:col>
      <xdr:colOff>312845</xdr:colOff>
      <xdr:row>13</xdr:row>
      <xdr:rowOff>121072</xdr:rowOff>
    </xdr:to>
    <xdr:pic>
      <xdr:nvPicPr>
        <xdr:cNvPr id="4" name="Imagem 37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560918" y="1026583"/>
          <a:ext cx="8747760" cy="1729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131399</xdr:colOff>
      <xdr:row>39</xdr:row>
      <xdr:rowOff>110660</xdr:rowOff>
    </xdr:to>
    <xdr:pic>
      <xdr:nvPicPr>
        <xdr:cNvPr id="5" name="Graphics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31400" cy="709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293334</xdr:colOff>
      <xdr:row>6</xdr:row>
      <xdr:rowOff>105120</xdr:rowOff>
    </xdr:from>
    <xdr:to>
      <xdr:col>17</xdr:col>
      <xdr:colOff>52917</xdr:colOff>
      <xdr:row>9</xdr:row>
      <xdr:rowOff>47160</xdr:rowOff>
    </xdr:to>
    <xdr:sp macro="" textlink="">
      <xdr:nvSpPr>
        <xdr:cNvPr id="6" name="Text 14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5055834" y="1629120"/>
          <a:ext cx="3992916" cy="41829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  <a:defRPr/>
          </a:pPr>
          <a:r>
            <a:rPr lang="pt-BR" sz="1600" b="0" strike="noStrike" spc="-1">
              <a:solidFill>
                <a:srgbClr val="4DA93A"/>
              </a:solidFill>
              <a:latin typeface="Arial"/>
              <a:ea typeface="+mn-ea"/>
            </a:rPr>
            <a:t>Boletim Hortigranjeiro </a:t>
          </a:r>
          <a:endParaRPr lang="pt-BR" sz="1600" b="0" strike="noStrike" spc="-1">
            <a:solidFill>
              <a:srgbClr val="4DA93A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16</xdr:row>
      <xdr:rowOff>28440</xdr:rowOff>
    </xdr:from>
    <xdr:to>
      <xdr:col>4</xdr:col>
      <xdr:colOff>45720</xdr:colOff>
      <xdr:row>19</xdr:row>
      <xdr:rowOff>82440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590760" y="319068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170999</xdr:colOff>
      <xdr:row>16</xdr:row>
      <xdr:rowOff>38160</xdr:rowOff>
    </xdr:from>
    <xdr:to>
      <xdr:col>8</xdr:col>
      <xdr:colOff>190440</xdr:colOff>
      <xdr:row>19</xdr:row>
      <xdr:rowOff>92159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2993400" y="320040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16</xdr:row>
      <xdr:rowOff>28440</xdr:rowOff>
    </xdr:from>
    <xdr:to>
      <xdr:col>13</xdr:col>
      <xdr:colOff>362519</xdr:colOff>
      <xdr:row>19</xdr:row>
      <xdr:rowOff>82440</xdr:rowOff>
    </xdr:to>
    <xdr:sp macro="" textlink="">
      <xdr:nvSpPr>
        <xdr:cNvPr id="9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5987880" y="319068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219240</xdr:colOff>
      <xdr:row>16</xdr:row>
      <xdr:rowOff>37800</xdr:rowOff>
    </xdr:from>
    <xdr:to>
      <xdr:col>17</xdr:col>
      <xdr:colOff>238680</xdr:colOff>
      <xdr:row>19</xdr:row>
      <xdr:rowOff>91800</xdr:rowOff>
    </xdr:to>
    <xdr:sp macro="" textlink="">
      <xdr:nvSpPr>
        <xdr:cNvPr id="10" name="Retângulo de cantos arredondados 4">
          <a:hlinkClick xmlns:r="http://schemas.openxmlformats.org/officeDocument/2006/relationships" r:id="rId6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8122320" y="32000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20</xdr:row>
      <xdr:rowOff>76320</xdr:rowOff>
    </xdr:from>
    <xdr:to>
      <xdr:col>4</xdr:col>
      <xdr:colOff>45720</xdr:colOff>
      <xdr:row>23</xdr:row>
      <xdr:rowOff>22320</xdr:rowOff>
    </xdr:to>
    <xdr:sp macro="" textlink="">
      <xdr:nvSpPr>
        <xdr:cNvPr id="11" name="Retângulo de cantos arredondados 4">
          <a:hlinkClick xmlns:r="http://schemas.openxmlformats.org/officeDocument/2006/relationships" r:id="rId7"/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590760" y="388620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</a:rPr>
            <a:t>Preços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24</xdr:row>
      <xdr:rowOff>0</xdr:rowOff>
    </xdr:from>
    <xdr:to>
      <xdr:col>4</xdr:col>
      <xdr:colOff>50040</xdr:colOff>
      <xdr:row>26</xdr:row>
      <xdr:rowOff>108000</xdr:rowOff>
    </xdr:to>
    <xdr:sp macro="" textlink="">
      <xdr:nvSpPr>
        <xdr:cNvPr id="12" name="Retângulo de cantos arredondados 4">
          <a:hlinkClick xmlns:r="http://schemas.openxmlformats.org/officeDocument/2006/relationships" r:id="rId8"/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595080" y="44575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21960</xdr:colOff>
      <xdr:row>27</xdr:row>
      <xdr:rowOff>57239</xdr:rowOff>
    </xdr:from>
    <xdr:to>
      <xdr:col>4</xdr:col>
      <xdr:colOff>41399</xdr:colOff>
      <xdr:row>30</xdr:row>
      <xdr:rowOff>3240</xdr:rowOff>
    </xdr:to>
    <xdr:sp macro="" textlink="">
      <xdr:nvSpPr>
        <xdr:cNvPr id="13" name="Retângulo de cantos arredondados 4">
          <a:hlinkClick xmlns:r="http://schemas.openxmlformats.org/officeDocument/2006/relationships" r:id="rId9"/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586440" y="5000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347760</xdr:colOff>
      <xdr:row>20</xdr:row>
      <xdr:rowOff>69840</xdr:rowOff>
    </xdr:from>
    <xdr:to>
      <xdr:col>13</xdr:col>
      <xdr:colOff>367200</xdr:colOff>
      <xdr:row>23</xdr:row>
      <xdr:rowOff>15840</xdr:rowOff>
    </xdr:to>
    <xdr:sp macro="" textlink="">
      <xdr:nvSpPr>
        <xdr:cNvPr id="14" name="Retângulo de cantos arredondados 4">
          <a:hlinkClick xmlns:r="http://schemas.openxmlformats.org/officeDocument/2006/relationships" r:id="rId10"/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5992560" y="387972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332640</xdr:colOff>
      <xdr:row>23</xdr:row>
      <xdr:rowOff>155879</xdr:rowOff>
    </xdr:from>
    <xdr:to>
      <xdr:col>13</xdr:col>
      <xdr:colOff>352080</xdr:colOff>
      <xdr:row>26</xdr:row>
      <xdr:rowOff>101879</xdr:rowOff>
    </xdr:to>
    <xdr:sp macro="" textlink="">
      <xdr:nvSpPr>
        <xdr:cNvPr id="15" name="Retângulo de cantos arredondados 4">
          <a:hlinkClick xmlns:r="http://schemas.openxmlformats.org/officeDocument/2006/relationships" r:id="rId11"/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5977440" y="445140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325799</xdr:colOff>
      <xdr:row>27</xdr:row>
      <xdr:rowOff>41399</xdr:rowOff>
    </xdr:from>
    <xdr:to>
      <xdr:col>13</xdr:col>
      <xdr:colOff>345240</xdr:colOff>
      <xdr:row>29</xdr:row>
      <xdr:rowOff>149040</xdr:rowOff>
    </xdr:to>
    <xdr:sp macro="" textlink="">
      <xdr:nvSpPr>
        <xdr:cNvPr id="16" name="Retângulo de cantos arredondados 4">
          <a:hlinkClick xmlns:r="http://schemas.openxmlformats.org/officeDocument/2006/relationships" r:id="rId12"/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5970600" y="498456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7200</xdr:colOff>
      <xdr:row>30</xdr:row>
      <xdr:rowOff>104760</xdr:rowOff>
    </xdr:from>
    <xdr:to>
      <xdr:col>4</xdr:col>
      <xdr:colOff>26640</xdr:colOff>
      <xdr:row>33</xdr:row>
      <xdr:rowOff>50759</xdr:rowOff>
    </xdr:to>
    <xdr:sp macro="" textlink="">
      <xdr:nvSpPr>
        <xdr:cNvPr id="17" name="Retângulo de cantos arredondados 4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571680" y="55339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190440</xdr:colOff>
      <xdr:row>20</xdr:row>
      <xdr:rowOff>69840</xdr:rowOff>
    </xdr:from>
    <xdr:to>
      <xdr:col>8</xdr:col>
      <xdr:colOff>209879</xdr:colOff>
      <xdr:row>23</xdr:row>
      <xdr:rowOff>15840</xdr:rowOff>
    </xdr:to>
    <xdr:sp macro="" textlink="">
      <xdr:nvSpPr>
        <xdr:cNvPr id="18" name="Retângulo de cantos arredondados 4">
          <a:hlinkClick xmlns:r="http://schemas.openxmlformats.org/officeDocument/2006/relationships" r:id="rId14"/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30128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225360</xdr:colOff>
      <xdr:row>20</xdr:row>
      <xdr:rowOff>69840</xdr:rowOff>
    </xdr:from>
    <xdr:to>
      <xdr:col>17</xdr:col>
      <xdr:colOff>244800</xdr:colOff>
      <xdr:row>23</xdr:row>
      <xdr:rowOff>15840</xdr:rowOff>
    </xdr:to>
    <xdr:sp macro="" textlink="">
      <xdr:nvSpPr>
        <xdr:cNvPr id="19" name="Retângulo de cantos arredondados 4">
          <a:hlinkClick xmlns:r="http://schemas.openxmlformats.org/officeDocument/2006/relationships" r:id="rId15"/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81284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186840</xdr:colOff>
      <xdr:row>23</xdr:row>
      <xdr:rowOff>149400</xdr:rowOff>
    </xdr:from>
    <xdr:to>
      <xdr:col>8</xdr:col>
      <xdr:colOff>206280</xdr:colOff>
      <xdr:row>26</xdr:row>
      <xdr:rowOff>95400</xdr:rowOff>
    </xdr:to>
    <xdr:sp macro="" textlink="">
      <xdr:nvSpPr>
        <xdr:cNvPr id="20" name="Retângulo de cantos arredondados 4">
          <a:hlinkClick xmlns:r="http://schemas.openxmlformats.org/officeDocument/2006/relationships" r:id="rId16"/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3009240" y="44449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181080</xdr:colOff>
      <xdr:row>27</xdr:row>
      <xdr:rowOff>46440</xdr:rowOff>
    </xdr:from>
    <xdr:to>
      <xdr:col>8</xdr:col>
      <xdr:colOff>200520</xdr:colOff>
      <xdr:row>29</xdr:row>
      <xdr:rowOff>151200</xdr:rowOff>
    </xdr:to>
    <xdr:sp macro="" textlink="">
      <xdr:nvSpPr>
        <xdr:cNvPr id="21" name="Retângulo de cantos arredondados 4">
          <a:hlinkClick xmlns:r="http://schemas.openxmlformats.org/officeDocument/2006/relationships" r:id="rId17"/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3003480" y="4989600"/>
          <a:ext cx="1712880" cy="42876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23</xdr:row>
      <xdr:rowOff>155879</xdr:rowOff>
    </xdr:from>
    <xdr:to>
      <xdr:col>17</xdr:col>
      <xdr:colOff>228959</xdr:colOff>
      <xdr:row>26</xdr:row>
      <xdr:rowOff>101879</xdr:rowOff>
    </xdr:to>
    <xdr:sp macro="" textlink="">
      <xdr:nvSpPr>
        <xdr:cNvPr id="22" name="Retângulo de cantos arredondados 4">
          <a:hlinkClick xmlns:r="http://schemas.openxmlformats.org/officeDocument/2006/relationships" r:id="rId18"/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8112600" y="4451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182160</xdr:colOff>
      <xdr:row>30</xdr:row>
      <xdr:rowOff>90359</xdr:rowOff>
    </xdr:from>
    <xdr:to>
      <xdr:col>8</xdr:col>
      <xdr:colOff>206280</xdr:colOff>
      <xdr:row>33</xdr:row>
      <xdr:rowOff>45720</xdr:rowOff>
    </xdr:to>
    <xdr:sp macro="" textlink="">
      <xdr:nvSpPr>
        <xdr:cNvPr id="23" name="Retângulo de cantos arredondados 4">
          <a:hlinkClick xmlns:r="http://schemas.openxmlformats.org/officeDocument/2006/relationships" r:id="rId19"/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3004560" y="5519520"/>
          <a:ext cx="1717560" cy="441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336960</xdr:colOff>
      <xdr:row>30</xdr:row>
      <xdr:rowOff>98280</xdr:rowOff>
    </xdr:from>
    <xdr:to>
      <xdr:col>13</xdr:col>
      <xdr:colOff>356400</xdr:colOff>
      <xdr:row>33</xdr:row>
      <xdr:rowOff>44280</xdr:rowOff>
    </xdr:to>
    <xdr:sp macro="" textlink="">
      <xdr:nvSpPr>
        <xdr:cNvPr id="24" name="Retângulo de cantos arredondados 4">
          <a:hlinkClick xmlns:r="http://schemas.openxmlformats.org/officeDocument/2006/relationships" r:id="rId20"/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5981760" y="552744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212040</xdr:colOff>
      <xdr:row>27</xdr:row>
      <xdr:rowOff>35280</xdr:rowOff>
    </xdr:from>
    <xdr:to>
      <xdr:col>17</xdr:col>
      <xdr:colOff>231480</xdr:colOff>
      <xdr:row>29</xdr:row>
      <xdr:rowOff>142919</xdr:rowOff>
    </xdr:to>
    <xdr:sp macro="" textlink="">
      <xdr:nvSpPr>
        <xdr:cNvPr id="25" name="Retângulo de cantos arredondados 4">
          <a:hlinkClick xmlns:r="http://schemas.openxmlformats.org/officeDocument/2006/relationships" r:id="rId21"/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8115120" y="497844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6480</xdr:colOff>
      <xdr:row>33</xdr:row>
      <xdr:rowOff>159480</xdr:rowOff>
    </xdr:from>
    <xdr:to>
      <xdr:col>4</xdr:col>
      <xdr:colOff>25920</xdr:colOff>
      <xdr:row>36</xdr:row>
      <xdr:rowOff>105480</xdr:rowOff>
    </xdr:to>
    <xdr:sp macro="" textlink="">
      <xdr:nvSpPr>
        <xdr:cNvPr id="26" name="Retângulo de cantos arredondados 4">
          <a:hlinkClick xmlns:r="http://schemas.openxmlformats.org/officeDocument/2006/relationships" r:id="rId22"/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570960" y="607428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172800</xdr:colOff>
      <xdr:row>33</xdr:row>
      <xdr:rowOff>154440</xdr:rowOff>
    </xdr:from>
    <xdr:to>
      <xdr:col>8</xdr:col>
      <xdr:colOff>196920</xdr:colOff>
      <xdr:row>36</xdr:row>
      <xdr:rowOff>100440</xdr:rowOff>
    </xdr:to>
    <xdr:sp macro="" textlink="">
      <xdr:nvSpPr>
        <xdr:cNvPr id="27" name="Retângulo de cantos arredondados 4">
          <a:hlinkClick xmlns:r="http://schemas.openxmlformats.org/officeDocument/2006/relationships" r:id="rId23"/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2995200" y="6069240"/>
          <a:ext cx="171756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326520</xdr:colOff>
      <xdr:row>33</xdr:row>
      <xdr:rowOff>159120</xdr:rowOff>
    </xdr:from>
    <xdr:to>
      <xdr:col>13</xdr:col>
      <xdr:colOff>345960</xdr:colOff>
      <xdr:row>36</xdr:row>
      <xdr:rowOff>105120</xdr:rowOff>
    </xdr:to>
    <xdr:sp macro="" textlink="">
      <xdr:nvSpPr>
        <xdr:cNvPr id="28" name="Retângulo de cantos arredondados 4">
          <a:hlinkClick xmlns:r="http://schemas.openxmlformats.org/officeDocument/2006/relationships" r:id="rId24"/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5971320" y="607392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30</xdr:row>
      <xdr:rowOff>92159</xdr:rowOff>
    </xdr:from>
    <xdr:to>
      <xdr:col>17</xdr:col>
      <xdr:colOff>228959</xdr:colOff>
      <xdr:row>33</xdr:row>
      <xdr:rowOff>38160</xdr:rowOff>
    </xdr:to>
    <xdr:sp macro="" textlink="">
      <xdr:nvSpPr>
        <xdr:cNvPr id="29" name="Retângulo de cantos arredondados 4">
          <a:hlinkClick xmlns:r="http://schemas.openxmlformats.org/officeDocument/2006/relationships" r:id="rId25"/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8112600" y="55213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200160</xdr:colOff>
      <xdr:row>33</xdr:row>
      <xdr:rowOff>152640</xdr:rowOff>
    </xdr:from>
    <xdr:to>
      <xdr:col>17</xdr:col>
      <xdr:colOff>219600</xdr:colOff>
      <xdr:row>36</xdr:row>
      <xdr:rowOff>98640</xdr:rowOff>
    </xdr:to>
    <xdr:sp macro="" textlink="">
      <xdr:nvSpPr>
        <xdr:cNvPr id="30" name="Retângulo de cantos arredondados 4">
          <a:hlinkClick xmlns:r="http://schemas.openxmlformats.org/officeDocument/2006/relationships" r:id="rId26"/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8103240" y="606744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523800</xdr:colOff>
      <xdr:row>37</xdr:row>
      <xdr:rowOff>133560</xdr:rowOff>
    </xdr:from>
    <xdr:to>
      <xdr:col>4</xdr:col>
      <xdr:colOff>9720</xdr:colOff>
      <xdr:row>41</xdr:row>
      <xdr:rowOff>25560</xdr:rowOff>
    </xdr:to>
    <xdr:sp macro="" textlink="">
      <xdr:nvSpPr>
        <xdr:cNvPr id="31" name="Retângulo de cantos arredondados 4">
          <a:hlinkClick xmlns:r="http://schemas.openxmlformats.org/officeDocument/2006/relationships" r:id="rId27"/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523800" y="6696000"/>
          <a:ext cx="17438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Microrregiões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174600</xdr:colOff>
      <xdr:row>37</xdr:row>
      <xdr:rowOff>130320</xdr:rowOff>
    </xdr:from>
    <xdr:to>
      <xdr:col>8</xdr:col>
      <xdr:colOff>194040</xdr:colOff>
      <xdr:row>41</xdr:row>
      <xdr:rowOff>22320</xdr:rowOff>
    </xdr:to>
    <xdr:sp macro="" textlink="">
      <xdr:nvSpPr>
        <xdr:cNvPr id="32" name="Retângulo de cantos arredondados 4">
          <a:hlinkClick xmlns:r="http://schemas.openxmlformats.org/officeDocument/2006/relationships" r:id="rId28"/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2997000" y="669276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Municípios - 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37</xdr:row>
      <xdr:rowOff>133560</xdr:rowOff>
    </xdr:from>
    <xdr:to>
      <xdr:col>13</xdr:col>
      <xdr:colOff>362519</xdr:colOff>
      <xdr:row>41</xdr:row>
      <xdr:rowOff>25560</xdr:rowOff>
    </xdr:to>
    <xdr:sp macro="" textlink="">
      <xdr:nvSpPr>
        <xdr:cNvPr id="33" name="Retângulo de cantos arredondados 4">
          <a:hlinkClick xmlns:r="http://schemas.openxmlformats.org/officeDocument/2006/relationships" r:id="rId29"/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5987880" y="669600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Microrregiões -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190440</xdr:colOff>
      <xdr:row>37</xdr:row>
      <xdr:rowOff>124200</xdr:rowOff>
    </xdr:from>
    <xdr:to>
      <xdr:col>17</xdr:col>
      <xdr:colOff>209879</xdr:colOff>
      <xdr:row>41</xdr:row>
      <xdr:rowOff>16200</xdr:rowOff>
    </xdr:to>
    <xdr:sp macro="" textlink="">
      <xdr:nvSpPr>
        <xdr:cNvPr id="34" name="Retângulo de cantos arredondados 4">
          <a:hlinkClick xmlns:r="http://schemas.openxmlformats.org/officeDocument/2006/relationships" r:id="rId30"/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8093520" y="66866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Municípios -     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232834</xdr:colOff>
      <xdr:row>1</xdr:row>
      <xdr:rowOff>54143</xdr:rowOff>
    </xdr:from>
    <xdr:to>
      <xdr:col>16</xdr:col>
      <xdr:colOff>96038</xdr:colOff>
      <xdr:row>2</xdr:row>
      <xdr:rowOff>52916</xdr:rowOff>
    </xdr:to>
    <xdr:pic>
      <xdr:nvPicPr>
        <xdr:cNvPr id="35" name="Imagem 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1291167" y="212893"/>
          <a:ext cx="7271538" cy="7290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0</xdr:rowOff>
    </xdr:from>
    <xdr:to>
      <xdr:col>1</xdr:col>
      <xdr:colOff>231519</xdr:colOff>
      <xdr:row>23</xdr:row>
      <xdr:rowOff>43199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/>
      </xdr:nvSpPr>
      <xdr:spPr bwMode="auto">
        <a:xfrm>
          <a:off x="219240" y="342000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97438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414074</xdr:colOff>
      <xdr:row>0</xdr:row>
      <xdr:rowOff>95250</xdr:rowOff>
    </xdr:from>
    <xdr:to>
      <xdr:col>12</xdr:col>
      <xdr:colOff>60853</xdr:colOff>
      <xdr:row>0</xdr:row>
      <xdr:rowOff>488156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807230" y="95250"/>
          <a:ext cx="5718967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 editAs="oneCell">
    <xdr:from>
      <xdr:col>2</xdr:col>
      <xdr:colOff>404813</xdr:colOff>
      <xdr:row>0</xdr:row>
      <xdr:rowOff>574145</xdr:rowOff>
    </xdr:from>
    <xdr:to>
      <xdr:col>10</xdr:col>
      <xdr:colOff>180761</xdr:colOff>
      <xdr:row>0</xdr:row>
      <xdr:rowOff>646145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/>
      </xdr:nvSpPr>
      <xdr:spPr bwMode="auto">
        <a:xfrm>
          <a:off x="2797969" y="574145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1715381</xdr:colOff>
      <xdr:row>0</xdr:row>
      <xdr:rowOff>19847</xdr:rowOff>
    </xdr:from>
    <xdr:to>
      <xdr:col>2</xdr:col>
      <xdr:colOff>315730</xdr:colOff>
      <xdr:row>1</xdr:row>
      <xdr:rowOff>142876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15381" y="19847"/>
          <a:ext cx="993505" cy="849310"/>
        </a:xfrm>
        <a:prstGeom prst="rect">
          <a:avLst/>
        </a:prstGeom>
      </xdr:spPr>
    </xdr:pic>
    <xdr:clientData/>
  </xdr:twoCellAnchor>
  <xdr:twoCellAnchor editAs="oneCell">
    <xdr:from>
      <xdr:col>2</xdr:col>
      <xdr:colOff>392906</xdr:colOff>
      <xdr:row>0</xdr:row>
      <xdr:rowOff>666749</xdr:rowOff>
    </xdr:from>
    <xdr:to>
      <xdr:col>12</xdr:col>
      <xdr:colOff>39685</xdr:colOff>
      <xdr:row>2</xdr:row>
      <xdr:rowOff>59531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786062" y="666749"/>
          <a:ext cx="5718967" cy="309563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preços</a:t>
          </a:r>
          <a:endParaRPr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21</xdr:row>
      <xdr:rowOff>16200</xdr:rowOff>
    </xdr:from>
    <xdr:to>
      <xdr:col>1</xdr:col>
      <xdr:colOff>274537</xdr:colOff>
      <xdr:row>23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 bwMode="auto">
        <a:xfrm>
          <a:off x="257040" y="34912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299844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366449</xdr:colOff>
      <xdr:row>1</xdr:row>
      <xdr:rowOff>80963</xdr:rowOff>
    </xdr:from>
    <xdr:to>
      <xdr:col>12</xdr:col>
      <xdr:colOff>13228</xdr:colOff>
      <xdr:row>2</xdr:row>
      <xdr:rowOff>45243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/>
      </xdr:nvSpPr>
      <xdr:spPr bwMode="auto">
        <a:xfrm>
          <a:off x="2759605" y="604838"/>
          <a:ext cx="5718967" cy="297655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preços</a:t>
          </a:r>
          <a:endParaRPr/>
        </a:p>
      </xdr:txBody>
    </xdr:sp>
    <xdr:clientData/>
  </xdr:twoCellAnchor>
  <xdr:twoCellAnchor editAs="oneCell">
    <xdr:from>
      <xdr:col>2</xdr:col>
      <xdr:colOff>333375</xdr:colOff>
      <xdr:row>0</xdr:row>
      <xdr:rowOff>490802</xdr:rowOff>
    </xdr:from>
    <xdr:to>
      <xdr:col>10</xdr:col>
      <xdr:colOff>109323</xdr:colOff>
      <xdr:row>1</xdr:row>
      <xdr:rowOff>38927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/>
      </xdr:nvSpPr>
      <xdr:spPr bwMode="auto">
        <a:xfrm>
          <a:off x="2726531" y="490802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1688040</xdr:colOff>
      <xdr:row>0</xdr:row>
      <xdr:rowOff>43658</xdr:rowOff>
    </xdr:from>
    <xdr:to>
      <xdr:col>2</xdr:col>
      <xdr:colOff>290117</xdr:colOff>
      <xdr:row>2</xdr:row>
      <xdr:rowOff>35722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8040" y="43658"/>
          <a:ext cx="995233" cy="849314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381001</xdr:colOff>
      <xdr:row>0</xdr:row>
      <xdr:rowOff>23812</xdr:rowOff>
    </xdr:from>
    <xdr:to>
      <xdr:col>12</xdr:col>
      <xdr:colOff>27780</xdr:colOff>
      <xdr:row>0</xdr:row>
      <xdr:rowOff>416718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774157" y="23812"/>
          <a:ext cx="5718967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21</xdr:row>
      <xdr:rowOff>0</xdr:rowOff>
    </xdr:from>
    <xdr:to>
      <xdr:col>1</xdr:col>
      <xdr:colOff>217657</xdr:colOff>
      <xdr:row>23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/>
      </xdr:nvSpPr>
      <xdr:spPr bwMode="auto">
        <a:xfrm>
          <a:off x="200160" y="34200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133156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306920</xdr:colOff>
      <xdr:row>1</xdr:row>
      <xdr:rowOff>14288</xdr:rowOff>
    </xdr:from>
    <xdr:to>
      <xdr:col>11</xdr:col>
      <xdr:colOff>560918</xdr:colOff>
      <xdr:row>1</xdr:row>
      <xdr:rowOff>276225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/>
      </xdr:nvSpPr>
      <xdr:spPr bwMode="auto">
        <a:xfrm>
          <a:off x="2700076" y="704851"/>
          <a:ext cx="5718967" cy="26193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preços</a:t>
          </a:r>
          <a:endParaRPr/>
        </a:p>
      </xdr:txBody>
    </xdr:sp>
    <xdr:clientData/>
  </xdr:twoCellAnchor>
  <xdr:twoCellAnchor editAs="oneCell">
    <xdr:from>
      <xdr:col>2</xdr:col>
      <xdr:colOff>250031</xdr:colOff>
      <xdr:row>0</xdr:row>
      <xdr:rowOff>562238</xdr:rowOff>
    </xdr:from>
    <xdr:to>
      <xdr:col>10</xdr:col>
      <xdr:colOff>25979</xdr:colOff>
      <xdr:row>0</xdr:row>
      <xdr:rowOff>634238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/>
      </xdr:nvSpPr>
      <xdr:spPr bwMode="auto">
        <a:xfrm>
          <a:off x="2643187" y="562238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1653644</xdr:colOff>
      <xdr:row>0</xdr:row>
      <xdr:rowOff>56888</xdr:rowOff>
    </xdr:from>
    <xdr:to>
      <xdr:col>2</xdr:col>
      <xdr:colOff>268088</xdr:colOff>
      <xdr:row>1</xdr:row>
      <xdr:rowOff>226221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53644" y="56888"/>
          <a:ext cx="1007600" cy="859896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0</xdr:row>
      <xdr:rowOff>83344</xdr:rowOff>
    </xdr:from>
    <xdr:to>
      <xdr:col>6</xdr:col>
      <xdr:colOff>571500</xdr:colOff>
      <xdr:row>0</xdr:row>
      <xdr:rowOff>476250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726531" y="83344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24</xdr:row>
      <xdr:rowOff>719</xdr:rowOff>
    </xdr:from>
    <xdr:to>
      <xdr:col>1</xdr:col>
      <xdr:colOff>231519</xdr:colOff>
      <xdr:row>26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SpPr/>
      </xdr:nvSpPr>
      <xdr:spPr bwMode="auto">
        <a:xfrm>
          <a:off x="219240" y="39463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299844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390263</xdr:colOff>
      <xdr:row>1</xdr:row>
      <xdr:rowOff>95249</xdr:rowOff>
    </xdr:from>
    <xdr:to>
      <xdr:col>12</xdr:col>
      <xdr:colOff>15876</xdr:colOff>
      <xdr:row>1</xdr:row>
      <xdr:rowOff>390261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C00-000006000000}"/>
            </a:ext>
          </a:extLst>
        </xdr:cNvPr>
        <xdr:cNvSpPr/>
      </xdr:nvSpPr>
      <xdr:spPr bwMode="auto">
        <a:xfrm>
          <a:off x="2783419" y="619124"/>
          <a:ext cx="5721613" cy="295012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preços</a:t>
          </a:r>
          <a:endParaRPr/>
        </a:p>
      </xdr:txBody>
    </xdr:sp>
    <xdr:clientData/>
  </xdr:twoCellAnchor>
  <xdr:twoCellAnchor editAs="oneCell">
    <xdr:from>
      <xdr:col>2</xdr:col>
      <xdr:colOff>380999</xdr:colOff>
      <xdr:row>0</xdr:row>
      <xdr:rowOff>502708</xdr:rowOff>
    </xdr:from>
    <xdr:to>
      <xdr:col>10</xdr:col>
      <xdr:colOff>156947</xdr:colOff>
      <xdr:row>1</xdr:row>
      <xdr:rowOff>50833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0C00-000007000000}"/>
            </a:ext>
          </a:extLst>
        </xdr:cNvPr>
        <xdr:cNvSpPr/>
      </xdr:nvSpPr>
      <xdr:spPr bwMode="auto">
        <a:xfrm>
          <a:off x="2774155" y="502708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1684071</xdr:colOff>
      <xdr:row>0</xdr:row>
      <xdr:rowOff>67469</xdr:rowOff>
    </xdr:from>
    <xdr:to>
      <xdr:col>2</xdr:col>
      <xdr:colOff>267164</xdr:colOff>
      <xdr:row>1</xdr:row>
      <xdr:rowOff>390261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4071" y="67469"/>
          <a:ext cx="976249" cy="846667"/>
        </a:xfrm>
        <a:prstGeom prst="rect">
          <a:avLst/>
        </a:prstGeom>
      </xdr:spPr>
    </xdr:pic>
    <xdr:clientData/>
  </xdr:twoCellAnchor>
  <xdr:twoCellAnchor editAs="oneCell">
    <xdr:from>
      <xdr:col>2</xdr:col>
      <xdr:colOff>392906</xdr:colOff>
      <xdr:row>0</xdr:row>
      <xdr:rowOff>11906</xdr:rowOff>
    </xdr:from>
    <xdr:to>
      <xdr:col>7</xdr:col>
      <xdr:colOff>23812</xdr:colOff>
      <xdr:row>0</xdr:row>
      <xdr:rowOff>404812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786062" y="11906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22</xdr:row>
      <xdr:rowOff>719</xdr:rowOff>
    </xdr:from>
    <xdr:to>
      <xdr:col>1</xdr:col>
      <xdr:colOff>269349</xdr:colOff>
      <xdr:row>24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SpPr/>
      </xdr:nvSpPr>
      <xdr:spPr bwMode="auto">
        <a:xfrm>
          <a:off x="257040" y="3771000"/>
          <a:ext cx="18954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323656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414076</xdr:colOff>
      <xdr:row>1</xdr:row>
      <xdr:rowOff>78581</xdr:rowOff>
    </xdr:from>
    <xdr:to>
      <xdr:col>12</xdr:col>
      <xdr:colOff>60855</xdr:colOff>
      <xdr:row>1</xdr:row>
      <xdr:rowOff>364331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D00-000006000000}"/>
            </a:ext>
          </a:extLst>
        </xdr:cNvPr>
        <xdr:cNvSpPr/>
      </xdr:nvSpPr>
      <xdr:spPr bwMode="auto">
        <a:xfrm>
          <a:off x="2807232" y="578644"/>
          <a:ext cx="5718967" cy="285750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preços</a:t>
          </a:r>
          <a:endParaRPr/>
        </a:p>
      </xdr:txBody>
    </xdr:sp>
    <xdr:clientData/>
  </xdr:twoCellAnchor>
  <xdr:twoCellAnchor editAs="oneCell">
    <xdr:from>
      <xdr:col>2</xdr:col>
      <xdr:colOff>404813</xdr:colOff>
      <xdr:row>0</xdr:row>
      <xdr:rowOff>483656</xdr:rowOff>
    </xdr:from>
    <xdr:to>
      <xdr:col>10</xdr:col>
      <xdr:colOff>180761</xdr:colOff>
      <xdr:row>1</xdr:row>
      <xdr:rowOff>55593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D00-000007000000}"/>
            </a:ext>
          </a:extLst>
        </xdr:cNvPr>
        <xdr:cNvSpPr/>
      </xdr:nvSpPr>
      <xdr:spPr bwMode="auto">
        <a:xfrm>
          <a:off x="2797969" y="483656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1747573</xdr:colOff>
      <xdr:row>0</xdr:row>
      <xdr:rowOff>21166</xdr:rowOff>
    </xdr:from>
    <xdr:to>
      <xdr:col>2</xdr:col>
      <xdr:colOff>362164</xdr:colOff>
      <xdr:row>2</xdr:row>
      <xdr:rowOff>10582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47573" y="21166"/>
          <a:ext cx="1007747" cy="870479"/>
        </a:xfrm>
        <a:prstGeom prst="rect">
          <a:avLst/>
        </a:prstGeom>
      </xdr:spPr>
    </xdr:pic>
    <xdr:clientData/>
  </xdr:twoCellAnchor>
  <xdr:twoCellAnchor editAs="oneCell">
    <xdr:from>
      <xdr:col>2</xdr:col>
      <xdr:colOff>416719</xdr:colOff>
      <xdr:row>0</xdr:row>
      <xdr:rowOff>0</xdr:rowOff>
    </xdr:from>
    <xdr:to>
      <xdr:col>7</xdr:col>
      <xdr:colOff>47625</xdr:colOff>
      <xdr:row>0</xdr:row>
      <xdr:rowOff>392906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809875" y="0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22</xdr:row>
      <xdr:rowOff>0</xdr:rowOff>
    </xdr:from>
    <xdr:to>
      <xdr:col>1</xdr:col>
      <xdr:colOff>249107</xdr:colOff>
      <xdr:row>24</xdr:row>
      <xdr:rowOff>42840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E00-000004000000}"/>
            </a:ext>
          </a:extLst>
        </xdr:cNvPr>
        <xdr:cNvSpPr/>
      </xdr:nvSpPr>
      <xdr:spPr bwMode="auto">
        <a:xfrm>
          <a:off x="237960" y="3610440"/>
          <a:ext cx="19062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276031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402169</xdr:colOff>
      <xdr:row>1</xdr:row>
      <xdr:rowOff>21431</xdr:rowOff>
    </xdr:from>
    <xdr:to>
      <xdr:col>12</xdr:col>
      <xdr:colOff>48948</xdr:colOff>
      <xdr:row>2</xdr:row>
      <xdr:rowOff>9525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E00-000006000000}"/>
            </a:ext>
          </a:extLst>
        </xdr:cNvPr>
        <xdr:cNvSpPr/>
      </xdr:nvSpPr>
      <xdr:spPr bwMode="auto">
        <a:xfrm>
          <a:off x="2795325" y="569119"/>
          <a:ext cx="5718967" cy="35718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preços</a:t>
          </a:r>
          <a:endParaRPr/>
        </a:p>
      </xdr:txBody>
    </xdr:sp>
    <xdr:clientData/>
  </xdr:twoCellAnchor>
  <xdr:twoCellAnchor editAs="oneCell">
    <xdr:from>
      <xdr:col>2</xdr:col>
      <xdr:colOff>416719</xdr:colOff>
      <xdr:row>0</xdr:row>
      <xdr:rowOff>514614</xdr:rowOff>
    </xdr:from>
    <xdr:to>
      <xdr:col>10</xdr:col>
      <xdr:colOff>192667</xdr:colOff>
      <xdr:row>1</xdr:row>
      <xdr:rowOff>38926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E00-000007000000}"/>
            </a:ext>
          </a:extLst>
        </xdr:cNvPr>
        <xdr:cNvSpPr/>
      </xdr:nvSpPr>
      <xdr:spPr bwMode="auto">
        <a:xfrm>
          <a:off x="2809875" y="514614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1680104</xdr:colOff>
      <xdr:row>0</xdr:row>
      <xdr:rowOff>31753</xdr:rowOff>
    </xdr:from>
    <xdr:to>
      <xdr:col>2</xdr:col>
      <xdr:colOff>306917</xdr:colOff>
      <xdr:row>1</xdr:row>
      <xdr:rowOff>365128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0104" y="31753"/>
          <a:ext cx="1019969" cy="881063"/>
        </a:xfrm>
        <a:prstGeom prst="rect">
          <a:avLst/>
        </a:prstGeom>
      </xdr:spPr>
    </xdr:pic>
    <xdr:clientData/>
  </xdr:twoCellAnchor>
  <xdr:twoCellAnchor editAs="oneCell">
    <xdr:from>
      <xdr:col>2</xdr:col>
      <xdr:colOff>416719</xdr:colOff>
      <xdr:row>0</xdr:row>
      <xdr:rowOff>11906</xdr:rowOff>
    </xdr:from>
    <xdr:to>
      <xdr:col>7</xdr:col>
      <xdr:colOff>47625</xdr:colOff>
      <xdr:row>0</xdr:row>
      <xdr:rowOff>404812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809875" y="11906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20</xdr:row>
      <xdr:rowOff>24839</xdr:rowOff>
    </xdr:from>
    <xdr:to>
      <xdr:col>1</xdr:col>
      <xdr:colOff>65019</xdr:colOff>
      <xdr:row>22</xdr:row>
      <xdr:rowOff>67679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F00-000004000000}"/>
            </a:ext>
          </a:extLst>
        </xdr:cNvPr>
        <xdr:cNvSpPr/>
      </xdr:nvSpPr>
      <xdr:spPr bwMode="auto">
        <a:xfrm>
          <a:off x="327960" y="3414960"/>
          <a:ext cx="1907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305136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719663</xdr:colOff>
      <xdr:row>1</xdr:row>
      <xdr:rowOff>39160</xdr:rowOff>
    </xdr:from>
    <xdr:to>
      <xdr:col>4</xdr:col>
      <xdr:colOff>1354661</xdr:colOff>
      <xdr:row>1</xdr:row>
      <xdr:rowOff>314327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F00-000006000000}"/>
            </a:ext>
          </a:extLst>
        </xdr:cNvPr>
        <xdr:cNvSpPr/>
      </xdr:nvSpPr>
      <xdr:spPr bwMode="auto">
        <a:xfrm>
          <a:off x="2772830" y="557743"/>
          <a:ext cx="5778498" cy="275167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quantidade</a:t>
          </a:r>
          <a:endParaRPr/>
        </a:p>
      </xdr:txBody>
    </xdr:sp>
    <xdr:clientData/>
  </xdr:twoCellAnchor>
  <xdr:twoCellAnchor editAs="oneCell">
    <xdr:from>
      <xdr:col>1</xdr:col>
      <xdr:colOff>698498</xdr:colOff>
      <xdr:row>0</xdr:row>
      <xdr:rowOff>455083</xdr:rowOff>
    </xdr:from>
    <xdr:to>
      <xdr:col>4</xdr:col>
      <xdr:colOff>234998</xdr:colOff>
      <xdr:row>1</xdr:row>
      <xdr:rowOff>8500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F00-000007000000}"/>
            </a:ext>
          </a:extLst>
        </xdr:cNvPr>
        <xdr:cNvSpPr/>
      </xdr:nvSpPr>
      <xdr:spPr bwMode="auto">
        <a:xfrm>
          <a:off x="2751665" y="455083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1723950</xdr:colOff>
      <xdr:row>0</xdr:row>
      <xdr:rowOff>0</xdr:rowOff>
    </xdr:from>
    <xdr:to>
      <xdr:col>1</xdr:col>
      <xdr:colOff>647337</xdr:colOff>
      <xdr:row>1</xdr:row>
      <xdr:rowOff>296334</xdr:rowOff>
    </xdr:to>
    <xdr:pic>
      <xdr:nvPicPr>
        <xdr:cNvPr id="8" name="Imagem 10">
          <a:extLst>
            <a:ext uri="{FF2B5EF4-FFF2-40B4-BE49-F238E27FC236}">
              <a16:creationId xmlns=""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23950" y="0"/>
          <a:ext cx="976554" cy="814917"/>
        </a:xfrm>
        <a:prstGeom prst="rect">
          <a:avLst/>
        </a:prstGeom>
      </xdr:spPr>
    </xdr:pic>
    <xdr:clientData/>
  </xdr:twoCellAnchor>
  <xdr:twoCellAnchor editAs="oneCell">
    <xdr:from>
      <xdr:col>1</xdr:col>
      <xdr:colOff>719666</xdr:colOff>
      <xdr:row>0</xdr:row>
      <xdr:rowOff>0</xdr:rowOff>
    </xdr:from>
    <xdr:to>
      <xdr:col>2</xdr:col>
      <xdr:colOff>1672166</xdr:colOff>
      <xdr:row>0</xdr:row>
      <xdr:rowOff>392906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772833" y="0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22</xdr:row>
      <xdr:rowOff>0</xdr:rowOff>
    </xdr:from>
    <xdr:to>
      <xdr:col>1</xdr:col>
      <xdr:colOff>65030</xdr:colOff>
      <xdr:row>24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000-000004000000}"/>
            </a:ext>
          </a:extLst>
        </xdr:cNvPr>
        <xdr:cNvSpPr/>
      </xdr:nvSpPr>
      <xdr:spPr bwMode="auto">
        <a:xfrm>
          <a:off x="327960" y="374076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125219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836082</xdr:colOff>
      <xdr:row>0</xdr:row>
      <xdr:rowOff>494241</xdr:rowOff>
    </xdr:from>
    <xdr:to>
      <xdr:col>4</xdr:col>
      <xdr:colOff>1471080</xdr:colOff>
      <xdr:row>1</xdr:row>
      <xdr:rowOff>187325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000-000006000000}"/>
            </a:ext>
          </a:extLst>
        </xdr:cNvPr>
        <xdr:cNvSpPr/>
      </xdr:nvSpPr>
      <xdr:spPr bwMode="auto">
        <a:xfrm>
          <a:off x="2889249" y="494241"/>
          <a:ext cx="5778498" cy="391584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quantidade</a:t>
          </a:r>
          <a:endParaRPr/>
        </a:p>
      </xdr:txBody>
    </xdr:sp>
    <xdr:clientData/>
  </xdr:twoCellAnchor>
  <xdr:twoCellAnchor editAs="oneCell">
    <xdr:from>
      <xdr:col>1</xdr:col>
      <xdr:colOff>836083</xdr:colOff>
      <xdr:row>0</xdr:row>
      <xdr:rowOff>486833</xdr:rowOff>
    </xdr:from>
    <xdr:to>
      <xdr:col>4</xdr:col>
      <xdr:colOff>372583</xdr:colOff>
      <xdr:row>0</xdr:row>
      <xdr:rowOff>558833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000-000007000000}"/>
            </a:ext>
          </a:extLst>
        </xdr:cNvPr>
        <xdr:cNvSpPr/>
      </xdr:nvSpPr>
      <xdr:spPr bwMode="auto">
        <a:xfrm>
          <a:off x="2889250" y="486833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1904997</xdr:colOff>
      <xdr:row>0</xdr:row>
      <xdr:rowOff>42336</xdr:rowOff>
    </xdr:from>
    <xdr:to>
      <xdr:col>1</xdr:col>
      <xdr:colOff>819761</xdr:colOff>
      <xdr:row>1</xdr:row>
      <xdr:rowOff>163614</xdr:rowOff>
    </xdr:to>
    <xdr:pic>
      <xdr:nvPicPr>
        <xdr:cNvPr id="8" name="Imagem 6">
          <a:extLst>
            <a:ext uri="{FF2B5EF4-FFF2-40B4-BE49-F238E27FC236}">
              <a16:creationId xmlns=""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04997" y="42336"/>
          <a:ext cx="967931" cy="819778"/>
        </a:xfrm>
        <a:prstGeom prst="rect">
          <a:avLst/>
        </a:prstGeom>
      </xdr:spPr>
    </xdr:pic>
    <xdr:clientData/>
  </xdr:twoCellAnchor>
  <xdr:twoCellAnchor editAs="oneCell">
    <xdr:from>
      <xdr:col>1</xdr:col>
      <xdr:colOff>846666</xdr:colOff>
      <xdr:row>0</xdr:row>
      <xdr:rowOff>95249</xdr:rowOff>
    </xdr:from>
    <xdr:to>
      <xdr:col>3</xdr:col>
      <xdr:colOff>84666</xdr:colOff>
      <xdr:row>0</xdr:row>
      <xdr:rowOff>488155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899833" y="95249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19</xdr:row>
      <xdr:rowOff>719</xdr:rowOff>
    </xdr:from>
    <xdr:to>
      <xdr:col>1</xdr:col>
      <xdr:colOff>65030</xdr:colOff>
      <xdr:row>21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04000000}"/>
            </a:ext>
          </a:extLst>
        </xdr:cNvPr>
        <xdr:cNvSpPr/>
      </xdr:nvSpPr>
      <xdr:spPr bwMode="auto">
        <a:xfrm>
          <a:off x="32796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93469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836080</xdr:colOff>
      <xdr:row>0</xdr:row>
      <xdr:rowOff>381001</xdr:rowOff>
    </xdr:from>
    <xdr:to>
      <xdr:col>4</xdr:col>
      <xdr:colOff>1471078</xdr:colOff>
      <xdr:row>2</xdr:row>
      <xdr:rowOff>10585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100-000006000000}"/>
            </a:ext>
          </a:extLst>
        </xdr:cNvPr>
        <xdr:cNvSpPr/>
      </xdr:nvSpPr>
      <xdr:spPr bwMode="auto">
        <a:xfrm>
          <a:off x="2889247" y="381001"/>
          <a:ext cx="5778498" cy="518584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quantidade</a:t>
          </a:r>
          <a:endParaRPr/>
        </a:p>
      </xdr:txBody>
    </xdr:sp>
    <xdr:clientData/>
  </xdr:twoCellAnchor>
  <xdr:twoCellAnchor editAs="oneCell">
    <xdr:from>
      <xdr:col>1</xdr:col>
      <xdr:colOff>825500</xdr:colOff>
      <xdr:row>0</xdr:row>
      <xdr:rowOff>486832</xdr:rowOff>
    </xdr:from>
    <xdr:to>
      <xdr:col>4</xdr:col>
      <xdr:colOff>362000</xdr:colOff>
      <xdr:row>0</xdr:row>
      <xdr:rowOff>558832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1100-000007000000}"/>
            </a:ext>
          </a:extLst>
        </xdr:cNvPr>
        <xdr:cNvSpPr/>
      </xdr:nvSpPr>
      <xdr:spPr bwMode="auto">
        <a:xfrm>
          <a:off x="2878667" y="48683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1862664</xdr:colOff>
      <xdr:row>0</xdr:row>
      <xdr:rowOff>10583</xdr:rowOff>
    </xdr:from>
    <xdr:to>
      <xdr:col>1</xdr:col>
      <xdr:colOff>784928</xdr:colOff>
      <xdr:row>1</xdr:row>
      <xdr:rowOff>116416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62664" y="10583"/>
          <a:ext cx="975431" cy="836083"/>
        </a:xfrm>
        <a:prstGeom prst="rect">
          <a:avLst/>
        </a:prstGeom>
      </xdr:spPr>
    </xdr:pic>
    <xdr:clientData/>
  </xdr:twoCellAnchor>
  <xdr:twoCellAnchor editAs="oneCell">
    <xdr:from>
      <xdr:col>1</xdr:col>
      <xdr:colOff>836084</xdr:colOff>
      <xdr:row>0</xdr:row>
      <xdr:rowOff>95250</xdr:rowOff>
    </xdr:from>
    <xdr:to>
      <xdr:col>3</xdr:col>
      <xdr:colOff>74084</xdr:colOff>
      <xdr:row>0</xdr:row>
      <xdr:rowOff>488156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889251" y="95250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254159</xdr:colOff>
      <xdr:row>19</xdr:row>
      <xdr:rowOff>16200</xdr:rowOff>
    </xdr:from>
    <xdr:to>
      <xdr:col>0</xdr:col>
      <xdr:colOff>2044396</xdr:colOff>
      <xdr:row>21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200-000004000000}"/>
            </a:ext>
          </a:extLst>
        </xdr:cNvPr>
        <xdr:cNvSpPr/>
      </xdr:nvSpPr>
      <xdr:spPr bwMode="auto">
        <a:xfrm>
          <a:off x="254160" y="323100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804335</xdr:colOff>
      <xdr:row>0</xdr:row>
      <xdr:rowOff>74083</xdr:rowOff>
    </xdr:from>
    <xdr:to>
      <xdr:col>4</xdr:col>
      <xdr:colOff>1439333</xdr:colOff>
      <xdr:row>1</xdr:row>
      <xdr:rowOff>95250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200-000006000000}"/>
            </a:ext>
          </a:extLst>
        </xdr:cNvPr>
        <xdr:cNvSpPr/>
      </xdr:nvSpPr>
      <xdr:spPr bwMode="auto">
        <a:xfrm>
          <a:off x="2857502" y="740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quantidade</a:t>
          </a:r>
          <a:endParaRPr/>
        </a:p>
      </xdr:txBody>
    </xdr:sp>
    <xdr:clientData/>
  </xdr:twoCellAnchor>
  <xdr:twoCellAnchor editAs="oneCell">
    <xdr:from>
      <xdr:col>1</xdr:col>
      <xdr:colOff>793751</xdr:colOff>
      <xdr:row>0</xdr:row>
      <xdr:rowOff>603249</xdr:rowOff>
    </xdr:from>
    <xdr:to>
      <xdr:col>4</xdr:col>
      <xdr:colOff>330251</xdr:colOff>
      <xdr:row>0</xdr:row>
      <xdr:rowOff>675249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200-000007000000}"/>
            </a:ext>
          </a:extLst>
        </xdr:cNvPr>
        <xdr:cNvSpPr/>
      </xdr:nvSpPr>
      <xdr:spPr bwMode="auto">
        <a:xfrm>
          <a:off x="2846918" y="603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1820336</xdr:colOff>
      <xdr:row>0</xdr:row>
      <xdr:rowOff>84666</xdr:rowOff>
    </xdr:from>
    <xdr:to>
      <xdr:col>1</xdr:col>
      <xdr:colOff>741856</xdr:colOff>
      <xdr:row>1</xdr:row>
      <xdr:rowOff>21166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20336" y="84666"/>
          <a:ext cx="974687" cy="825500"/>
        </a:xfrm>
        <a:prstGeom prst="rect">
          <a:avLst/>
        </a:prstGeom>
      </xdr:spPr>
    </xdr:pic>
    <xdr:clientData/>
  </xdr:twoCellAnchor>
  <xdr:twoCellAnchor editAs="oneCell">
    <xdr:from>
      <xdr:col>1</xdr:col>
      <xdr:colOff>814917</xdr:colOff>
      <xdr:row>0</xdr:row>
      <xdr:rowOff>190500</xdr:rowOff>
    </xdr:from>
    <xdr:to>
      <xdr:col>3</xdr:col>
      <xdr:colOff>52917</xdr:colOff>
      <xdr:row>0</xdr:row>
      <xdr:rowOff>583406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868084" y="190500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309600</xdr:colOff>
      <xdr:row>19</xdr:row>
      <xdr:rowOff>15840</xdr:rowOff>
    </xdr:from>
    <xdr:to>
      <xdr:col>1</xdr:col>
      <xdr:colOff>381026</xdr:colOff>
      <xdr:row>20</xdr:row>
      <xdr:rowOff>234000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309600" y="3405960"/>
          <a:ext cx="188784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8802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233247</xdr:colOff>
      <xdr:row>0</xdr:row>
      <xdr:rowOff>42333</xdr:rowOff>
    </xdr:from>
    <xdr:to>
      <xdr:col>7</xdr:col>
      <xdr:colOff>285749</xdr:colOff>
      <xdr:row>0</xdr:row>
      <xdr:rowOff>402169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3387080" y="42333"/>
          <a:ext cx="2931169" cy="359836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/>
        </a:p>
      </xdr:txBody>
    </xdr:sp>
    <xdr:clientData/>
  </xdr:twoCellAnchor>
  <xdr:twoCellAnchor editAs="oneCell">
    <xdr:from>
      <xdr:col>2</xdr:col>
      <xdr:colOff>614244</xdr:colOff>
      <xdr:row>0</xdr:row>
      <xdr:rowOff>433915</xdr:rowOff>
    </xdr:from>
    <xdr:to>
      <xdr:col>10</xdr:col>
      <xdr:colOff>55494</xdr:colOff>
      <xdr:row>0</xdr:row>
      <xdr:rowOff>505915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3048411" y="433915"/>
          <a:ext cx="5198583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42331</xdr:colOff>
      <xdr:row>0</xdr:row>
      <xdr:rowOff>0</xdr:rowOff>
    </xdr:from>
    <xdr:to>
      <xdr:col>2</xdr:col>
      <xdr:colOff>326273</xdr:colOff>
      <xdr:row>1</xdr:row>
      <xdr:rowOff>42332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56831" y="0"/>
          <a:ext cx="1003609" cy="8572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296279</xdr:colOff>
      <xdr:row>22</xdr:row>
      <xdr:rowOff>15480</xdr:rowOff>
    </xdr:from>
    <xdr:to>
      <xdr:col>1</xdr:col>
      <xdr:colOff>33350</xdr:colOff>
      <xdr:row>24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300-000004000000}"/>
            </a:ext>
          </a:extLst>
        </xdr:cNvPr>
        <xdr:cNvSpPr/>
      </xdr:nvSpPr>
      <xdr:spPr bwMode="auto">
        <a:xfrm>
          <a:off x="296280" y="375624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814919</xdr:colOff>
      <xdr:row>0</xdr:row>
      <xdr:rowOff>63499</xdr:rowOff>
    </xdr:from>
    <xdr:to>
      <xdr:col>4</xdr:col>
      <xdr:colOff>1449917</xdr:colOff>
      <xdr:row>1</xdr:row>
      <xdr:rowOff>84666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300-000006000000}"/>
            </a:ext>
          </a:extLst>
        </xdr:cNvPr>
        <xdr:cNvSpPr/>
      </xdr:nvSpPr>
      <xdr:spPr bwMode="auto">
        <a:xfrm>
          <a:off x="2868086" y="63499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quantidade</a:t>
          </a:r>
          <a:endParaRPr/>
        </a:p>
      </xdr:txBody>
    </xdr:sp>
    <xdr:clientData/>
  </xdr:twoCellAnchor>
  <xdr:twoCellAnchor editAs="oneCell">
    <xdr:from>
      <xdr:col>1</xdr:col>
      <xdr:colOff>825500</xdr:colOff>
      <xdr:row>0</xdr:row>
      <xdr:rowOff>613832</xdr:rowOff>
    </xdr:from>
    <xdr:to>
      <xdr:col>4</xdr:col>
      <xdr:colOff>362000</xdr:colOff>
      <xdr:row>0</xdr:row>
      <xdr:rowOff>685832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300-000007000000}"/>
            </a:ext>
          </a:extLst>
        </xdr:cNvPr>
        <xdr:cNvSpPr/>
      </xdr:nvSpPr>
      <xdr:spPr bwMode="auto">
        <a:xfrm>
          <a:off x="2878667" y="61383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1841500</xdr:colOff>
      <xdr:row>0</xdr:row>
      <xdr:rowOff>52916</xdr:rowOff>
    </xdr:from>
    <xdr:to>
      <xdr:col>1</xdr:col>
      <xdr:colOff>763765</xdr:colOff>
      <xdr:row>0</xdr:row>
      <xdr:rowOff>888999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41500" y="52916"/>
          <a:ext cx="975432" cy="836083"/>
        </a:xfrm>
        <a:prstGeom prst="rect">
          <a:avLst/>
        </a:prstGeom>
      </xdr:spPr>
    </xdr:pic>
    <xdr:clientData/>
  </xdr:twoCellAnchor>
  <xdr:twoCellAnchor editAs="oneCell">
    <xdr:from>
      <xdr:col>1</xdr:col>
      <xdr:colOff>846667</xdr:colOff>
      <xdr:row>0</xdr:row>
      <xdr:rowOff>201084</xdr:rowOff>
    </xdr:from>
    <xdr:to>
      <xdr:col>3</xdr:col>
      <xdr:colOff>84667</xdr:colOff>
      <xdr:row>0</xdr:row>
      <xdr:rowOff>593990</xdr:rowOff>
    </xdr:to>
    <xdr:sp macro="" textlink="">
      <xdr:nvSpPr>
        <xdr:cNvPr id="10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899834" y="201084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285839</xdr:colOff>
      <xdr:row>19</xdr:row>
      <xdr:rowOff>719</xdr:rowOff>
    </xdr:from>
    <xdr:to>
      <xdr:col>1</xdr:col>
      <xdr:colOff>22909</xdr:colOff>
      <xdr:row>21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400-000004000000}"/>
            </a:ext>
          </a:extLst>
        </xdr:cNvPr>
        <xdr:cNvSpPr/>
      </xdr:nvSpPr>
      <xdr:spPr bwMode="auto">
        <a:xfrm>
          <a:off x="28584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825496</xdr:colOff>
      <xdr:row>0</xdr:row>
      <xdr:rowOff>52917</xdr:rowOff>
    </xdr:from>
    <xdr:to>
      <xdr:col>4</xdr:col>
      <xdr:colOff>1460494</xdr:colOff>
      <xdr:row>1</xdr:row>
      <xdr:rowOff>74084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400-000006000000}"/>
            </a:ext>
          </a:extLst>
        </xdr:cNvPr>
        <xdr:cNvSpPr/>
      </xdr:nvSpPr>
      <xdr:spPr bwMode="auto">
        <a:xfrm>
          <a:off x="2878663" y="52917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quantidade</a:t>
          </a:r>
          <a:endParaRPr/>
        </a:p>
      </xdr:txBody>
    </xdr:sp>
    <xdr:clientData/>
  </xdr:twoCellAnchor>
  <xdr:twoCellAnchor editAs="oneCell">
    <xdr:from>
      <xdr:col>1</xdr:col>
      <xdr:colOff>836083</xdr:colOff>
      <xdr:row>0</xdr:row>
      <xdr:rowOff>603248</xdr:rowOff>
    </xdr:from>
    <xdr:to>
      <xdr:col>4</xdr:col>
      <xdr:colOff>372583</xdr:colOff>
      <xdr:row>0</xdr:row>
      <xdr:rowOff>675248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400-000007000000}"/>
            </a:ext>
          </a:extLst>
        </xdr:cNvPr>
        <xdr:cNvSpPr/>
      </xdr:nvSpPr>
      <xdr:spPr bwMode="auto">
        <a:xfrm>
          <a:off x="2889250" y="603248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1873247</xdr:colOff>
      <xdr:row>0</xdr:row>
      <xdr:rowOff>52917</xdr:rowOff>
    </xdr:from>
    <xdr:to>
      <xdr:col>1</xdr:col>
      <xdr:colOff>762927</xdr:colOff>
      <xdr:row>0</xdr:row>
      <xdr:rowOff>867833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73247" y="52917"/>
          <a:ext cx="942847" cy="814916"/>
        </a:xfrm>
        <a:prstGeom prst="rect">
          <a:avLst/>
        </a:prstGeom>
      </xdr:spPr>
    </xdr:pic>
    <xdr:clientData/>
  </xdr:twoCellAnchor>
  <xdr:twoCellAnchor editAs="oneCell">
    <xdr:from>
      <xdr:col>1</xdr:col>
      <xdr:colOff>825500</xdr:colOff>
      <xdr:row>0</xdr:row>
      <xdr:rowOff>179916</xdr:rowOff>
    </xdr:from>
    <xdr:to>
      <xdr:col>3</xdr:col>
      <xdr:colOff>63500</xdr:colOff>
      <xdr:row>0</xdr:row>
      <xdr:rowOff>572822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878667" y="179916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380880</xdr:colOff>
      <xdr:row>19</xdr:row>
      <xdr:rowOff>719</xdr:rowOff>
    </xdr:from>
    <xdr:to>
      <xdr:col>1</xdr:col>
      <xdr:colOff>117950</xdr:colOff>
      <xdr:row>21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500-000004000000}"/>
            </a:ext>
          </a:extLst>
        </xdr:cNvPr>
        <xdr:cNvSpPr/>
      </xdr:nvSpPr>
      <xdr:spPr bwMode="auto">
        <a:xfrm>
          <a:off x="38088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878416</xdr:colOff>
      <xdr:row>0</xdr:row>
      <xdr:rowOff>63500</xdr:rowOff>
    </xdr:from>
    <xdr:to>
      <xdr:col>4</xdr:col>
      <xdr:colOff>1513415</xdr:colOff>
      <xdr:row>1</xdr:row>
      <xdr:rowOff>84667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500-000006000000}"/>
            </a:ext>
          </a:extLst>
        </xdr:cNvPr>
        <xdr:cNvSpPr/>
      </xdr:nvSpPr>
      <xdr:spPr bwMode="auto">
        <a:xfrm>
          <a:off x="2931583" y="63500"/>
          <a:ext cx="5778499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quantidade</a:t>
          </a:r>
          <a:endParaRPr/>
        </a:p>
      </xdr:txBody>
    </xdr:sp>
    <xdr:clientData/>
  </xdr:twoCellAnchor>
  <xdr:twoCellAnchor editAs="oneCell">
    <xdr:from>
      <xdr:col>1</xdr:col>
      <xdr:colOff>857251</xdr:colOff>
      <xdr:row>0</xdr:row>
      <xdr:rowOff>603249</xdr:rowOff>
    </xdr:from>
    <xdr:to>
      <xdr:col>4</xdr:col>
      <xdr:colOff>393751</xdr:colOff>
      <xdr:row>0</xdr:row>
      <xdr:rowOff>675249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1500-000007000000}"/>
            </a:ext>
          </a:extLst>
        </xdr:cNvPr>
        <xdr:cNvSpPr/>
      </xdr:nvSpPr>
      <xdr:spPr bwMode="auto">
        <a:xfrm>
          <a:off x="2910418" y="603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1862666</xdr:colOff>
      <xdr:row>0</xdr:row>
      <xdr:rowOff>0</xdr:rowOff>
    </xdr:from>
    <xdr:to>
      <xdr:col>1</xdr:col>
      <xdr:colOff>774240</xdr:colOff>
      <xdr:row>0</xdr:row>
      <xdr:rowOff>825500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62666" y="0"/>
          <a:ext cx="964741" cy="825500"/>
        </a:xfrm>
        <a:prstGeom prst="rect">
          <a:avLst/>
        </a:prstGeom>
      </xdr:spPr>
    </xdr:pic>
    <xdr:clientData/>
  </xdr:twoCellAnchor>
  <xdr:twoCellAnchor editAs="oneCell">
    <xdr:from>
      <xdr:col>1</xdr:col>
      <xdr:colOff>878417</xdr:colOff>
      <xdr:row>0</xdr:row>
      <xdr:rowOff>179916</xdr:rowOff>
    </xdr:from>
    <xdr:to>
      <xdr:col>3</xdr:col>
      <xdr:colOff>116417</xdr:colOff>
      <xdr:row>0</xdr:row>
      <xdr:rowOff>572822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931584" y="179916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402120</xdr:colOff>
      <xdr:row>23</xdr:row>
      <xdr:rowOff>11160</xdr:rowOff>
    </xdr:from>
    <xdr:to>
      <xdr:col>1</xdr:col>
      <xdr:colOff>139190</xdr:colOff>
      <xdr:row>25</xdr:row>
      <xdr:rowOff>54000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600-000004000000}"/>
            </a:ext>
          </a:extLst>
        </xdr:cNvPr>
        <xdr:cNvSpPr/>
      </xdr:nvSpPr>
      <xdr:spPr bwMode="auto">
        <a:xfrm>
          <a:off x="402120" y="392688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836082</xdr:colOff>
      <xdr:row>0</xdr:row>
      <xdr:rowOff>74083</xdr:rowOff>
    </xdr:from>
    <xdr:to>
      <xdr:col>4</xdr:col>
      <xdr:colOff>1471080</xdr:colOff>
      <xdr:row>1</xdr:row>
      <xdr:rowOff>95250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600-000006000000}"/>
            </a:ext>
          </a:extLst>
        </xdr:cNvPr>
        <xdr:cNvSpPr/>
      </xdr:nvSpPr>
      <xdr:spPr bwMode="auto">
        <a:xfrm>
          <a:off x="2889249" y="740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quantidade</a:t>
          </a:r>
          <a:endParaRPr/>
        </a:p>
      </xdr:txBody>
    </xdr:sp>
    <xdr:clientData/>
  </xdr:twoCellAnchor>
  <xdr:twoCellAnchor editAs="oneCell">
    <xdr:from>
      <xdr:col>1</xdr:col>
      <xdr:colOff>825500</xdr:colOff>
      <xdr:row>0</xdr:row>
      <xdr:rowOff>592665</xdr:rowOff>
    </xdr:from>
    <xdr:to>
      <xdr:col>4</xdr:col>
      <xdr:colOff>362000</xdr:colOff>
      <xdr:row>0</xdr:row>
      <xdr:rowOff>664665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1600-000007000000}"/>
            </a:ext>
          </a:extLst>
        </xdr:cNvPr>
        <xdr:cNvSpPr/>
      </xdr:nvSpPr>
      <xdr:spPr bwMode="auto">
        <a:xfrm>
          <a:off x="2878667" y="592665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1862664</xdr:colOff>
      <xdr:row>0</xdr:row>
      <xdr:rowOff>31751</xdr:rowOff>
    </xdr:from>
    <xdr:to>
      <xdr:col>1</xdr:col>
      <xdr:colOff>752344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62664" y="31751"/>
          <a:ext cx="942847" cy="814915"/>
        </a:xfrm>
        <a:prstGeom prst="rect">
          <a:avLst/>
        </a:prstGeom>
      </xdr:spPr>
    </xdr:pic>
    <xdr:clientData/>
  </xdr:twoCellAnchor>
  <xdr:twoCellAnchor editAs="oneCell">
    <xdr:from>
      <xdr:col>1</xdr:col>
      <xdr:colOff>836082</xdr:colOff>
      <xdr:row>0</xdr:row>
      <xdr:rowOff>201083</xdr:rowOff>
    </xdr:from>
    <xdr:to>
      <xdr:col>3</xdr:col>
      <xdr:colOff>74082</xdr:colOff>
      <xdr:row>0</xdr:row>
      <xdr:rowOff>593989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889249" y="201083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307080</xdr:colOff>
      <xdr:row>21</xdr:row>
      <xdr:rowOff>0</xdr:rowOff>
    </xdr:from>
    <xdr:to>
      <xdr:col>1</xdr:col>
      <xdr:colOff>44149</xdr:colOff>
      <xdr:row>23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700-000004000000}"/>
            </a:ext>
          </a:extLst>
        </xdr:cNvPr>
        <xdr:cNvSpPr/>
      </xdr:nvSpPr>
      <xdr:spPr bwMode="auto">
        <a:xfrm>
          <a:off x="30708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878418</xdr:colOff>
      <xdr:row>0</xdr:row>
      <xdr:rowOff>211667</xdr:rowOff>
    </xdr:from>
    <xdr:to>
      <xdr:col>4</xdr:col>
      <xdr:colOff>1513416</xdr:colOff>
      <xdr:row>1</xdr:row>
      <xdr:rowOff>105834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700-000006000000}"/>
            </a:ext>
          </a:extLst>
        </xdr:cNvPr>
        <xdr:cNvSpPr/>
      </xdr:nvSpPr>
      <xdr:spPr bwMode="auto">
        <a:xfrm>
          <a:off x="2931585" y="211667"/>
          <a:ext cx="5778498" cy="783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quantidade</a:t>
          </a:r>
          <a:endParaRPr/>
        </a:p>
      </xdr:txBody>
    </xdr:sp>
    <xdr:clientData/>
  </xdr:twoCellAnchor>
  <xdr:twoCellAnchor editAs="oneCell">
    <xdr:from>
      <xdr:col>1</xdr:col>
      <xdr:colOff>846666</xdr:colOff>
      <xdr:row>0</xdr:row>
      <xdr:rowOff>603249</xdr:rowOff>
    </xdr:from>
    <xdr:to>
      <xdr:col>4</xdr:col>
      <xdr:colOff>383166</xdr:colOff>
      <xdr:row>0</xdr:row>
      <xdr:rowOff>675249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700-000007000000}"/>
            </a:ext>
          </a:extLst>
        </xdr:cNvPr>
        <xdr:cNvSpPr/>
      </xdr:nvSpPr>
      <xdr:spPr bwMode="auto">
        <a:xfrm>
          <a:off x="2899833" y="603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1809749</xdr:colOff>
      <xdr:row>0</xdr:row>
      <xdr:rowOff>74084</xdr:rowOff>
    </xdr:from>
    <xdr:to>
      <xdr:col>1</xdr:col>
      <xdr:colOff>722059</xdr:colOff>
      <xdr:row>1</xdr:row>
      <xdr:rowOff>21168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09749" y="74084"/>
          <a:ext cx="965477" cy="836084"/>
        </a:xfrm>
        <a:prstGeom prst="rect">
          <a:avLst/>
        </a:prstGeom>
      </xdr:spPr>
    </xdr:pic>
    <xdr:clientData/>
  </xdr:twoCellAnchor>
  <xdr:twoCellAnchor editAs="oneCell">
    <xdr:from>
      <xdr:col>1</xdr:col>
      <xdr:colOff>857249</xdr:colOff>
      <xdr:row>0</xdr:row>
      <xdr:rowOff>179917</xdr:rowOff>
    </xdr:from>
    <xdr:to>
      <xdr:col>3</xdr:col>
      <xdr:colOff>95249</xdr:colOff>
      <xdr:row>0</xdr:row>
      <xdr:rowOff>572823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910416" y="179917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370439</xdr:colOff>
      <xdr:row>21</xdr:row>
      <xdr:rowOff>0</xdr:rowOff>
    </xdr:from>
    <xdr:to>
      <xdr:col>1</xdr:col>
      <xdr:colOff>107510</xdr:colOff>
      <xdr:row>23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800-000004000000}"/>
            </a:ext>
          </a:extLst>
        </xdr:cNvPr>
        <xdr:cNvSpPr/>
      </xdr:nvSpPr>
      <xdr:spPr bwMode="auto">
        <a:xfrm>
          <a:off x="370439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836083</xdr:colOff>
      <xdr:row>0</xdr:row>
      <xdr:rowOff>74083</xdr:rowOff>
    </xdr:from>
    <xdr:to>
      <xdr:col>4</xdr:col>
      <xdr:colOff>1471081</xdr:colOff>
      <xdr:row>1</xdr:row>
      <xdr:rowOff>95250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800-000006000000}"/>
            </a:ext>
          </a:extLst>
        </xdr:cNvPr>
        <xdr:cNvSpPr/>
      </xdr:nvSpPr>
      <xdr:spPr bwMode="auto">
        <a:xfrm>
          <a:off x="2889250" y="740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quantidade</a:t>
          </a:r>
          <a:endParaRPr/>
        </a:p>
      </xdr:txBody>
    </xdr:sp>
    <xdr:clientData/>
  </xdr:twoCellAnchor>
  <xdr:twoCellAnchor editAs="oneCell">
    <xdr:from>
      <xdr:col>1</xdr:col>
      <xdr:colOff>825500</xdr:colOff>
      <xdr:row>0</xdr:row>
      <xdr:rowOff>613831</xdr:rowOff>
    </xdr:from>
    <xdr:to>
      <xdr:col>4</xdr:col>
      <xdr:colOff>362000</xdr:colOff>
      <xdr:row>0</xdr:row>
      <xdr:rowOff>685831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800-000007000000}"/>
            </a:ext>
          </a:extLst>
        </xdr:cNvPr>
        <xdr:cNvSpPr/>
      </xdr:nvSpPr>
      <xdr:spPr bwMode="auto">
        <a:xfrm>
          <a:off x="2878667" y="613831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1407581</xdr:colOff>
      <xdr:row>0</xdr:row>
      <xdr:rowOff>21166</xdr:rowOff>
    </xdr:from>
    <xdr:to>
      <xdr:col>1</xdr:col>
      <xdr:colOff>307670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07581" y="21166"/>
          <a:ext cx="953256" cy="825500"/>
        </a:xfrm>
        <a:prstGeom prst="rect">
          <a:avLst/>
        </a:prstGeom>
      </xdr:spPr>
    </xdr:pic>
    <xdr:clientData/>
  </xdr:twoCellAnchor>
  <xdr:twoCellAnchor editAs="oneCell">
    <xdr:from>
      <xdr:col>1</xdr:col>
      <xdr:colOff>836083</xdr:colOff>
      <xdr:row>0</xdr:row>
      <xdr:rowOff>190499</xdr:rowOff>
    </xdr:from>
    <xdr:to>
      <xdr:col>3</xdr:col>
      <xdr:colOff>74083</xdr:colOff>
      <xdr:row>0</xdr:row>
      <xdr:rowOff>583405</xdr:rowOff>
    </xdr:to>
    <xdr:sp macro="" textlink="">
      <xdr:nvSpPr>
        <xdr:cNvPr id="10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889250" y="190499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29</xdr:row>
      <xdr:rowOff>16200</xdr:rowOff>
    </xdr:from>
    <xdr:to>
      <xdr:col>0</xdr:col>
      <xdr:colOff>1999800</xdr:colOff>
      <xdr:row>31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900-000004000000}"/>
            </a:ext>
          </a:extLst>
        </xdr:cNvPr>
        <xdr:cNvSpPr/>
      </xdr:nvSpPr>
      <xdr:spPr bwMode="auto">
        <a:xfrm>
          <a:off x="209520" y="45727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116148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737810</xdr:colOff>
      <xdr:row>1</xdr:row>
      <xdr:rowOff>27213</xdr:rowOff>
    </xdr:from>
    <xdr:to>
      <xdr:col>9</xdr:col>
      <xdr:colOff>964594</xdr:colOff>
      <xdr:row>2</xdr:row>
      <xdr:rowOff>40822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900-000006000000}"/>
            </a:ext>
          </a:extLst>
        </xdr:cNvPr>
        <xdr:cNvSpPr/>
      </xdr:nvSpPr>
      <xdr:spPr bwMode="auto">
        <a:xfrm>
          <a:off x="3227917" y="734784"/>
          <a:ext cx="13929177" cy="394609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hortaliças para as Ceasas analisadas em 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agosto </a:t>
          </a: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de 2025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843646</xdr:colOff>
      <xdr:row>0</xdr:row>
      <xdr:rowOff>639534</xdr:rowOff>
    </xdr:from>
    <xdr:to>
      <xdr:col>4</xdr:col>
      <xdr:colOff>697646</xdr:colOff>
      <xdr:row>1</xdr:row>
      <xdr:rowOff>3963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900-000007000000}"/>
            </a:ext>
          </a:extLst>
        </xdr:cNvPr>
        <xdr:cNvSpPr/>
      </xdr:nvSpPr>
      <xdr:spPr bwMode="auto">
        <a:xfrm>
          <a:off x="3333753" y="639534"/>
          <a:ext cx="46165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2228547</xdr:colOff>
      <xdr:row>0</xdr:row>
      <xdr:rowOff>21169</xdr:rowOff>
    </xdr:from>
    <xdr:to>
      <xdr:col>1</xdr:col>
      <xdr:colOff>740287</xdr:colOff>
      <xdr:row>1</xdr:row>
      <xdr:rowOff>170848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228547" y="21169"/>
          <a:ext cx="1001847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789214</xdr:colOff>
      <xdr:row>0</xdr:row>
      <xdr:rowOff>95251</xdr:rowOff>
    </xdr:from>
    <xdr:to>
      <xdr:col>3</xdr:col>
      <xdr:colOff>13607</xdr:colOff>
      <xdr:row>0</xdr:row>
      <xdr:rowOff>488157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3279321" y="95251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25</xdr:row>
      <xdr:rowOff>16200</xdr:rowOff>
    </xdr:from>
    <xdr:to>
      <xdr:col>1</xdr:col>
      <xdr:colOff>95040</xdr:colOff>
      <xdr:row>27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A00-000004000000}"/>
            </a:ext>
          </a:extLst>
        </xdr:cNvPr>
        <xdr:cNvSpPr/>
      </xdr:nvSpPr>
      <xdr:spPr bwMode="auto">
        <a:xfrm>
          <a:off x="181080" y="457272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347927</xdr:colOff>
      <xdr:row>0</xdr:row>
      <xdr:rowOff>857249</xdr:rowOff>
    </xdr:from>
    <xdr:to>
      <xdr:col>9</xdr:col>
      <xdr:colOff>961760</xdr:colOff>
      <xdr:row>1</xdr:row>
      <xdr:rowOff>255323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A00-000006000000}"/>
            </a:ext>
          </a:extLst>
        </xdr:cNvPr>
        <xdr:cNvSpPr/>
      </xdr:nvSpPr>
      <xdr:spPr bwMode="auto">
        <a:xfrm>
          <a:off x="2229115" y="857249"/>
          <a:ext cx="13377333" cy="410105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Quantidade ofertada de hortaliças para as Ceasas analisadas por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unidade da federação 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349247</xdr:colOff>
      <xdr:row>0</xdr:row>
      <xdr:rowOff>762000</xdr:rowOff>
    </xdr:from>
    <xdr:to>
      <xdr:col>4</xdr:col>
      <xdr:colOff>171497</xdr:colOff>
      <xdr:row>0</xdr:row>
      <xdr:rowOff>834000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A00-000007000000}"/>
            </a:ext>
          </a:extLst>
        </xdr:cNvPr>
        <xdr:cNvSpPr/>
      </xdr:nvSpPr>
      <xdr:spPr bwMode="auto">
        <a:xfrm>
          <a:off x="2230435" y="762000"/>
          <a:ext cx="4703812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1272646</xdr:colOff>
      <xdr:row>0</xdr:row>
      <xdr:rowOff>0</xdr:rowOff>
    </xdr:from>
    <xdr:to>
      <xdr:col>1</xdr:col>
      <xdr:colOff>370736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272646" y="0"/>
          <a:ext cx="979278" cy="846666"/>
        </a:xfrm>
        <a:prstGeom prst="rect">
          <a:avLst/>
        </a:prstGeom>
      </xdr:spPr>
    </xdr:pic>
    <xdr:clientData/>
  </xdr:twoCellAnchor>
  <xdr:twoCellAnchor editAs="oneCell">
    <xdr:from>
      <xdr:col>1</xdr:col>
      <xdr:colOff>357187</xdr:colOff>
      <xdr:row>0</xdr:row>
      <xdr:rowOff>238125</xdr:rowOff>
    </xdr:from>
    <xdr:to>
      <xdr:col>3</xdr:col>
      <xdr:colOff>7881</xdr:colOff>
      <xdr:row>0</xdr:row>
      <xdr:rowOff>631031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238375" y="238125"/>
          <a:ext cx="2651069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29</xdr:row>
      <xdr:rowOff>153360</xdr:rowOff>
    </xdr:from>
    <xdr:to>
      <xdr:col>0</xdr:col>
      <xdr:colOff>2018879</xdr:colOff>
      <xdr:row>32</xdr:row>
      <xdr:rowOff>20880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B00-000004000000}"/>
            </a:ext>
          </a:extLst>
        </xdr:cNvPr>
        <xdr:cNvSpPr/>
      </xdr:nvSpPr>
      <xdr:spPr bwMode="auto">
        <a:xfrm>
          <a:off x="228600" y="470988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252219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480216</xdr:colOff>
      <xdr:row>0</xdr:row>
      <xdr:rowOff>509587</xdr:rowOff>
    </xdr:from>
    <xdr:to>
      <xdr:col>9</xdr:col>
      <xdr:colOff>877094</xdr:colOff>
      <xdr:row>1</xdr:row>
      <xdr:rowOff>366711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B00-000006000000}"/>
            </a:ext>
          </a:extLst>
        </xdr:cNvPr>
        <xdr:cNvSpPr/>
      </xdr:nvSpPr>
      <xdr:spPr bwMode="auto">
        <a:xfrm>
          <a:off x="2528091" y="509587"/>
          <a:ext cx="13898566" cy="428624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frutas para as Ceasas analisadas 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551657</xdr:colOff>
      <xdr:row>0</xdr:row>
      <xdr:rowOff>537103</xdr:rowOff>
    </xdr:from>
    <xdr:to>
      <xdr:col>4</xdr:col>
      <xdr:colOff>617324</xdr:colOff>
      <xdr:row>1</xdr:row>
      <xdr:rowOff>37603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B00-000007000000}"/>
            </a:ext>
          </a:extLst>
        </xdr:cNvPr>
        <xdr:cNvSpPr/>
      </xdr:nvSpPr>
      <xdr:spPr bwMode="auto">
        <a:xfrm>
          <a:off x="2599532" y="537103"/>
          <a:ext cx="466148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1465525</xdr:colOff>
      <xdr:row>0</xdr:row>
      <xdr:rowOff>34396</xdr:rowOff>
    </xdr:from>
    <xdr:to>
      <xdr:col>1</xdr:col>
      <xdr:colOff>404284</xdr:colOff>
      <xdr:row>1</xdr:row>
      <xdr:rowOff>298978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5525" y="34396"/>
          <a:ext cx="986634" cy="836082"/>
        </a:xfrm>
        <a:prstGeom prst="rect">
          <a:avLst/>
        </a:prstGeom>
      </xdr:spPr>
    </xdr:pic>
    <xdr:clientData/>
  </xdr:twoCellAnchor>
  <xdr:twoCellAnchor editAs="oneCell">
    <xdr:from>
      <xdr:col>1</xdr:col>
      <xdr:colOff>511969</xdr:colOff>
      <xdr:row>0</xdr:row>
      <xdr:rowOff>35719</xdr:rowOff>
    </xdr:from>
    <xdr:to>
      <xdr:col>2</xdr:col>
      <xdr:colOff>1797844</xdr:colOff>
      <xdr:row>0</xdr:row>
      <xdr:rowOff>428625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559844" y="35719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28</xdr:row>
      <xdr:rowOff>31320</xdr:rowOff>
    </xdr:from>
    <xdr:to>
      <xdr:col>1</xdr:col>
      <xdr:colOff>95040</xdr:colOff>
      <xdr:row>30</xdr:row>
      <xdr:rowOff>95325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C00-000004000000}"/>
            </a:ext>
          </a:extLst>
        </xdr:cNvPr>
        <xdr:cNvSpPr/>
      </xdr:nvSpPr>
      <xdr:spPr bwMode="auto">
        <a:xfrm>
          <a:off x="181080" y="458784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228406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343959</xdr:colOff>
      <xdr:row>0</xdr:row>
      <xdr:rowOff>440531</xdr:rowOff>
    </xdr:from>
    <xdr:to>
      <xdr:col>9</xdr:col>
      <xdr:colOff>1314980</xdr:colOff>
      <xdr:row>1</xdr:row>
      <xdr:rowOff>369094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1C00-000006000000}"/>
            </a:ext>
          </a:extLst>
        </xdr:cNvPr>
        <xdr:cNvSpPr/>
      </xdr:nvSpPr>
      <xdr:spPr bwMode="auto">
        <a:xfrm>
          <a:off x="2225147" y="440531"/>
          <a:ext cx="13734521" cy="52387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+mn-cs"/>
            </a:rPr>
            <a:t>Quantidade ofertada de hortaliças para as Ceasas analisadas por unidade da federação </a:t>
          </a:r>
        </a:p>
      </xdr:txBody>
    </xdr:sp>
    <xdr:clientData/>
  </xdr:twoCellAnchor>
  <xdr:twoCellAnchor editAs="oneCell">
    <xdr:from>
      <xdr:col>1</xdr:col>
      <xdr:colOff>284431</xdr:colOff>
      <xdr:row>0</xdr:row>
      <xdr:rowOff>537104</xdr:rowOff>
    </xdr:from>
    <xdr:to>
      <xdr:col>4</xdr:col>
      <xdr:colOff>106681</xdr:colOff>
      <xdr:row>1</xdr:row>
      <xdr:rowOff>13791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1C00-000007000000}"/>
            </a:ext>
          </a:extLst>
        </xdr:cNvPr>
        <xdr:cNvSpPr/>
      </xdr:nvSpPr>
      <xdr:spPr bwMode="auto">
        <a:xfrm>
          <a:off x="2165619" y="537104"/>
          <a:ext cx="4703812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1177921</xdr:colOff>
      <xdr:row>0</xdr:row>
      <xdr:rowOff>11907</xdr:rowOff>
    </xdr:from>
    <xdr:to>
      <xdr:col>1</xdr:col>
      <xdr:colOff>273842</xdr:colOff>
      <xdr:row>1</xdr:row>
      <xdr:rowOff>252677</xdr:rowOff>
    </xdr:to>
    <xdr:pic>
      <xdr:nvPicPr>
        <xdr:cNvPr id="8" name="Imagem 2">
          <a:extLst>
            <a:ext uri="{FF2B5EF4-FFF2-40B4-BE49-F238E27FC236}">
              <a16:creationId xmlns="" xmlns:a16="http://schemas.microsoft.com/office/drawing/2014/main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177921" y="11907"/>
          <a:ext cx="977109" cy="836083"/>
        </a:xfrm>
        <a:prstGeom prst="rect">
          <a:avLst/>
        </a:prstGeom>
      </xdr:spPr>
    </xdr:pic>
    <xdr:clientData/>
  </xdr:twoCellAnchor>
  <xdr:twoCellAnchor editAs="oneCell">
    <xdr:from>
      <xdr:col>1</xdr:col>
      <xdr:colOff>321469</xdr:colOff>
      <xdr:row>0</xdr:row>
      <xdr:rowOff>47625</xdr:rowOff>
    </xdr:from>
    <xdr:to>
      <xdr:col>2</xdr:col>
      <xdr:colOff>1091351</xdr:colOff>
      <xdr:row>0</xdr:row>
      <xdr:rowOff>440531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2202657" y="47625"/>
          <a:ext cx="2651069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247680</xdr:colOff>
      <xdr:row>25</xdr:row>
      <xdr:rowOff>129960</xdr:rowOff>
    </xdr:from>
    <xdr:to>
      <xdr:col>1</xdr:col>
      <xdr:colOff>349844</xdr:colOff>
      <xdr:row>27</xdr:row>
      <xdr:rowOff>172800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247680" y="49024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156969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1101082</xdr:colOff>
      <xdr:row>0</xdr:row>
      <xdr:rowOff>222247</xdr:rowOff>
    </xdr:from>
    <xdr:to>
      <xdr:col>2</xdr:col>
      <xdr:colOff>1619250</xdr:colOff>
      <xdr:row>1</xdr:row>
      <xdr:rowOff>201082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SpPr/>
      </xdr:nvSpPr>
      <xdr:spPr bwMode="auto">
        <a:xfrm>
          <a:off x="2794415" y="222247"/>
          <a:ext cx="2560752" cy="645585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 -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1079913</xdr:colOff>
      <xdr:row>0</xdr:row>
      <xdr:rowOff>583141</xdr:rowOff>
    </xdr:from>
    <xdr:to>
      <xdr:col>4</xdr:col>
      <xdr:colOff>66079</xdr:colOff>
      <xdr:row>0</xdr:row>
      <xdr:rowOff>655141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/>
      </xdr:nvSpPr>
      <xdr:spPr bwMode="auto">
        <a:xfrm>
          <a:off x="2773246" y="583141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1598084</xdr:colOff>
      <xdr:row>0</xdr:row>
      <xdr:rowOff>31753</xdr:rowOff>
    </xdr:from>
    <xdr:to>
      <xdr:col>1</xdr:col>
      <xdr:colOff>892530</xdr:colOff>
      <xdr:row>1</xdr:row>
      <xdr:rowOff>211670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98084" y="31753"/>
          <a:ext cx="987779" cy="84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28800</xdr:rowOff>
    </xdr:from>
    <xdr:to>
      <xdr:col>1</xdr:col>
      <xdr:colOff>292753</xdr:colOff>
      <xdr:row>22</xdr:row>
      <xdr:rowOff>146519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/>
      </xdr:nvSpPr>
      <xdr:spPr bwMode="auto">
        <a:xfrm>
          <a:off x="219240" y="3769560"/>
          <a:ext cx="188820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275577</xdr:colOff>
      <xdr:row>0</xdr:row>
      <xdr:rowOff>317496</xdr:rowOff>
    </xdr:from>
    <xdr:to>
      <xdr:col>6</xdr:col>
      <xdr:colOff>137582</xdr:colOff>
      <xdr:row>0</xdr:row>
      <xdr:rowOff>730250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/>
      </xdr:nvSpPr>
      <xdr:spPr bwMode="auto">
        <a:xfrm>
          <a:off x="2709744" y="317496"/>
          <a:ext cx="2740671" cy="412754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</a:t>
          </a:r>
        </a:p>
      </xdr:txBody>
    </xdr:sp>
    <xdr:clientData/>
  </xdr:twoCellAnchor>
  <xdr:twoCellAnchor editAs="oneCell">
    <xdr:from>
      <xdr:col>2</xdr:col>
      <xdr:colOff>116828</xdr:colOff>
      <xdr:row>0</xdr:row>
      <xdr:rowOff>666747</xdr:rowOff>
    </xdr:from>
    <xdr:to>
      <xdr:col>9</xdr:col>
      <xdr:colOff>277745</xdr:colOff>
      <xdr:row>0</xdr:row>
      <xdr:rowOff>738747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/>
      </xdr:nvSpPr>
      <xdr:spPr bwMode="auto">
        <a:xfrm>
          <a:off x="2550995" y="666747"/>
          <a:ext cx="5198583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10584</xdr:colOff>
      <xdr:row>0</xdr:row>
      <xdr:rowOff>31753</xdr:rowOff>
    </xdr:from>
    <xdr:to>
      <xdr:col>2</xdr:col>
      <xdr:colOff>301248</xdr:colOff>
      <xdr:row>1</xdr:row>
      <xdr:rowOff>10586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03917" y="31753"/>
          <a:ext cx="1010331" cy="857250"/>
        </a:xfrm>
        <a:prstGeom prst="rect">
          <a:avLst/>
        </a:prstGeom>
      </xdr:spPr>
    </xdr:pic>
    <xdr:clientData/>
  </xdr:twoCellAnchor>
  <xdr:twoCellAnchor editAs="oneCell">
    <xdr:from>
      <xdr:col>2</xdr:col>
      <xdr:colOff>137994</xdr:colOff>
      <xdr:row>0</xdr:row>
      <xdr:rowOff>709080</xdr:rowOff>
    </xdr:from>
    <xdr:to>
      <xdr:col>4</xdr:col>
      <xdr:colOff>576392</xdr:colOff>
      <xdr:row>1</xdr:row>
      <xdr:rowOff>293999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72161" y="709080"/>
          <a:ext cx="1877731" cy="4633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25</xdr:row>
      <xdr:rowOff>120240</xdr:rowOff>
    </xdr:from>
    <xdr:to>
      <xdr:col>1</xdr:col>
      <xdr:colOff>277847</xdr:colOff>
      <xdr:row>27</xdr:row>
      <xdr:rowOff>163440</xdr:rowOff>
    </xdr:to>
    <xdr:sp macro="" textlink="">
      <xdr:nvSpPr>
        <xdr:cNvPr id="4" name="Retângulo de cantos arredondados 4_0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228600" y="48636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273386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1418581</xdr:colOff>
      <xdr:row>0</xdr:row>
      <xdr:rowOff>137579</xdr:rowOff>
    </xdr:from>
    <xdr:to>
      <xdr:col>3</xdr:col>
      <xdr:colOff>137584</xdr:colOff>
      <xdr:row>1</xdr:row>
      <xdr:rowOff>63501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3164831" y="137579"/>
          <a:ext cx="2730086" cy="476255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-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 editAs="oneCell">
    <xdr:from>
      <xdr:col>1</xdr:col>
      <xdr:colOff>1206911</xdr:colOff>
      <xdr:row>0</xdr:row>
      <xdr:rowOff>512232</xdr:rowOff>
    </xdr:from>
    <xdr:to>
      <xdr:col>3</xdr:col>
      <xdr:colOff>1875829</xdr:colOff>
      <xdr:row>1</xdr:row>
      <xdr:rowOff>33898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2953161" y="512232"/>
          <a:ext cx="4680001" cy="71999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1633613</xdr:colOff>
      <xdr:row>0</xdr:row>
      <xdr:rowOff>42335</xdr:rowOff>
    </xdr:from>
    <xdr:to>
      <xdr:col>1</xdr:col>
      <xdr:colOff>860272</xdr:colOff>
      <xdr:row>1</xdr:row>
      <xdr:rowOff>317500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33613" y="42335"/>
          <a:ext cx="972910" cy="8254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276120</xdr:colOff>
      <xdr:row>21</xdr:row>
      <xdr:rowOff>46079</xdr:rowOff>
    </xdr:from>
    <xdr:to>
      <xdr:col>0</xdr:col>
      <xdr:colOff>2080471</xdr:colOff>
      <xdr:row>23</xdr:row>
      <xdr:rowOff>89280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/>
      </xdr:nvSpPr>
      <xdr:spPr bwMode="auto">
        <a:xfrm>
          <a:off x="276120" y="3466080"/>
          <a:ext cx="18964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35718</xdr:colOff>
      <xdr:row>0</xdr:row>
      <xdr:rowOff>0</xdr:rowOff>
    </xdr:from>
    <xdr:to>
      <xdr:col>0</xdr:col>
      <xdr:colOff>1517385</xdr:colOff>
      <xdr:row>1</xdr:row>
      <xdr:rowOff>347469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35718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345282</xdr:colOff>
      <xdr:row>0</xdr:row>
      <xdr:rowOff>92601</xdr:rowOff>
    </xdr:from>
    <xdr:to>
      <xdr:col>11</xdr:col>
      <xdr:colOff>47625</xdr:colOff>
      <xdr:row>1</xdr:row>
      <xdr:rowOff>0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/>
      </xdr:nvSpPr>
      <xdr:spPr bwMode="auto">
        <a:xfrm>
          <a:off x="3345657" y="92601"/>
          <a:ext cx="4560094" cy="3836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chemeClr val="bg1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chemeClr val="bg1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baseline="0">
              <a:solidFill>
                <a:schemeClr val="bg1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chemeClr val="bg1"/>
              </a:solidFill>
              <a:latin typeface="Arial"/>
              <a:ea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3</xdr:col>
      <xdr:colOff>330728</xdr:colOff>
      <xdr:row>0</xdr:row>
      <xdr:rowOff>418040</xdr:rowOff>
    </xdr:from>
    <xdr:to>
      <xdr:col>11</xdr:col>
      <xdr:colOff>100060</xdr:colOff>
      <xdr:row>1</xdr:row>
      <xdr:rowOff>13789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331103" y="418040"/>
          <a:ext cx="4627083" cy="71999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1671189</xdr:colOff>
      <xdr:row>0</xdr:row>
      <xdr:rowOff>0</xdr:rowOff>
    </xdr:from>
    <xdr:to>
      <xdr:col>1</xdr:col>
      <xdr:colOff>480398</xdr:colOff>
      <xdr:row>1</xdr:row>
      <xdr:rowOff>381001</xdr:rowOff>
    </xdr:to>
    <xdr:pic>
      <xdr:nvPicPr>
        <xdr:cNvPr id="8" name="Imagem 5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71189" y="0"/>
          <a:ext cx="1014548" cy="857251"/>
        </a:xfrm>
        <a:prstGeom prst="rect">
          <a:avLst/>
        </a:prstGeom>
      </xdr:spPr>
    </xdr:pic>
    <xdr:clientData/>
  </xdr:twoCellAnchor>
  <xdr:twoCellAnchor editAs="oneCell">
    <xdr:from>
      <xdr:col>3</xdr:col>
      <xdr:colOff>357187</xdr:colOff>
      <xdr:row>1</xdr:row>
      <xdr:rowOff>59530</xdr:rowOff>
    </xdr:from>
    <xdr:to>
      <xdr:col>13</xdr:col>
      <xdr:colOff>3966</xdr:colOff>
      <xdr:row>1</xdr:row>
      <xdr:rowOff>443179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/>
      </xdr:nvSpPr>
      <xdr:spPr bwMode="auto">
        <a:xfrm>
          <a:off x="3357562" y="535780"/>
          <a:ext cx="5718967" cy="3836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chemeClr val="bg1"/>
              </a:solidFill>
              <a:latin typeface="Arial"/>
              <a:ea typeface="Arial"/>
              <a:cs typeface="Arial"/>
            </a:rPr>
            <a:t>Alface</a:t>
          </a:r>
          <a:r>
            <a:rPr lang="pt-BR" sz="1800" b="1" i="0" baseline="0">
              <a:solidFill>
                <a:schemeClr val="bg1"/>
              </a:solidFill>
              <a:latin typeface="Arial"/>
              <a:ea typeface="Arial"/>
              <a:cs typeface="Arial"/>
            </a:rPr>
            <a:t> - preço</a:t>
          </a:r>
          <a:endParaRPr lang="pt-BR" sz="1800" b="1" i="0">
            <a:solidFill>
              <a:schemeClr val="bg1"/>
            </a:solidFill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21</xdr:row>
      <xdr:rowOff>18720</xdr:rowOff>
    </xdr:from>
    <xdr:to>
      <xdr:col>1</xdr:col>
      <xdr:colOff>245797</xdr:colOff>
      <xdr:row>23</xdr:row>
      <xdr:rowOff>61920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/>
      </xdr:nvSpPr>
      <xdr:spPr bwMode="auto">
        <a:xfrm>
          <a:off x="237960" y="3438720"/>
          <a:ext cx="19036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449794</xdr:colOff>
      <xdr:row>0</xdr:row>
      <xdr:rowOff>14817</xdr:rowOff>
    </xdr:from>
    <xdr:to>
      <xdr:col>7</xdr:col>
      <xdr:colOff>142875</xdr:colOff>
      <xdr:row>0</xdr:row>
      <xdr:rowOff>565151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 bwMode="auto">
        <a:xfrm>
          <a:off x="2840569" y="14817"/>
          <a:ext cx="2741081" cy="550334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+mn-ea"/>
              <a:cs typeface="+mn-cs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2</xdr:col>
      <xdr:colOff>469900</xdr:colOff>
      <xdr:row>0</xdr:row>
      <xdr:rowOff>690032</xdr:rowOff>
    </xdr:from>
    <xdr:to>
      <xdr:col>10</xdr:col>
      <xdr:colOff>239233</xdr:colOff>
      <xdr:row>0</xdr:row>
      <xdr:rowOff>762031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/>
      </xdr:nvSpPr>
      <xdr:spPr bwMode="auto">
        <a:xfrm>
          <a:off x="2860675" y="690032"/>
          <a:ext cx="4646133" cy="71999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21162</xdr:colOff>
      <xdr:row>0</xdr:row>
      <xdr:rowOff>10582</xdr:rowOff>
    </xdr:from>
    <xdr:to>
      <xdr:col>2</xdr:col>
      <xdr:colOff>432004</xdr:colOff>
      <xdr:row>0</xdr:row>
      <xdr:rowOff>878417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99162" y="10582"/>
          <a:ext cx="1024675" cy="867835"/>
        </a:xfrm>
        <a:prstGeom prst="rect">
          <a:avLst/>
        </a:prstGeom>
      </xdr:spPr>
    </xdr:pic>
    <xdr:clientData/>
  </xdr:twoCellAnchor>
  <xdr:twoCellAnchor editAs="oneCell">
    <xdr:from>
      <xdr:col>2</xdr:col>
      <xdr:colOff>464609</xdr:colOff>
      <xdr:row>0</xdr:row>
      <xdr:rowOff>866776</xdr:rowOff>
    </xdr:from>
    <xdr:to>
      <xdr:col>12</xdr:col>
      <xdr:colOff>104773</xdr:colOff>
      <xdr:row>2</xdr:row>
      <xdr:rowOff>86784</xdr:rowOff>
    </xdr:to>
    <xdr:sp macro="" textlink="">
      <xdr:nvSpPr>
        <xdr:cNvPr id="10" name="Text 4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 bwMode="auto">
        <a:xfrm>
          <a:off x="2855384" y="866776"/>
          <a:ext cx="5736164" cy="296333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chemeClr val="bg1"/>
              </a:solidFill>
              <a:latin typeface="Arial"/>
              <a:cs typeface="Arial"/>
            </a:rPr>
            <a:t>Batata </a:t>
          </a: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- preços</a:t>
          </a:r>
          <a:endParaRPr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21</xdr:row>
      <xdr:rowOff>15480</xdr:rowOff>
    </xdr:from>
    <xdr:to>
      <xdr:col>1</xdr:col>
      <xdr:colOff>222903</xdr:colOff>
      <xdr:row>23</xdr:row>
      <xdr:rowOff>58680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/>
      </xdr:nvSpPr>
      <xdr:spPr bwMode="auto">
        <a:xfrm>
          <a:off x="209520" y="3435480"/>
          <a:ext cx="1901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2</xdr:row>
      <xdr:rowOff>125219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444502</xdr:colOff>
      <xdr:row>0</xdr:row>
      <xdr:rowOff>0</xdr:rowOff>
    </xdr:from>
    <xdr:to>
      <xdr:col>7</xdr:col>
      <xdr:colOff>52917</xdr:colOff>
      <xdr:row>0</xdr:row>
      <xdr:rowOff>370417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SpPr/>
      </xdr:nvSpPr>
      <xdr:spPr bwMode="auto">
        <a:xfrm>
          <a:off x="2836335" y="0"/>
          <a:ext cx="2677582" cy="37041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 lang="pt-BR" sz="1800" b="1" i="0">
            <a:solidFill>
              <a:srgbClr val="FFFFFF"/>
            </a:solidFill>
            <a:latin typeface="Arial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433918</xdr:colOff>
      <xdr:row>0</xdr:row>
      <xdr:rowOff>397932</xdr:rowOff>
    </xdr:from>
    <xdr:to>
      <xdr:col>10</xdr:col>
      <xdr:colOff>203251</xdr:colOff>
      <xdr:row>1</xdr:row>
      <xdr:rowOff>67765</xdr:rowOff>
    </xdr:to>
    <xdr:sp macro="" textlink="">
      <xdr:nvSpPr>
        <xdr:cNvPr id="7" name="Seta: Pentágono 4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SpPr/>
      </xdr:nvSpPr>
      <xdr:spPr bwMode="auto">
        <a:xfrm>
          <a:off x="2825751" y="39793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1682744</xdr:colOff>
      <xdr:row>0</xdr:row>
      <xdr:rowOff>0</xdr:rowOff>
    </xdr:from>
    <xdr:to>
      <xdr:col>2</xdr:col>
      <xdr:colOff>303383</xdr:colOff>
      <xdr:row>2</xdr:row>
      <xdr:rowOff>169332</xdr:rowOff>
    </xdr:to>
    <xdr:pic>
      <xdr:nvPicPr>
        <xdr:cNvPr id="8" name="Imagem 1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2744" y="0"/>
          <a:ext cx="1012472" cy="867832"/>
        </a:xfrm>
        <a:prstGeom prst="rect">
          <a:avLst/>
        </a:prstGeom>
      </xdr:spPr>
    </xdr:pic>
    <xdr:clientData/>
  </xdr:twoCellAnchor>
  <xdr:twoCellAnchor editAs="oneCell">
    <xdr:from>
      <xdr:col>2</xdr:col>
      <xdr:colOff>412751</xdr:colOff>
      <xdr:row>1</xdr:row>
      <xdr:rowOff>84666</xdr:rowOff>
    </xdr:from>
    <xdr:to>
      <xdr:col>12</xdr:col>
      <xdr:colOff>52915</xdr:colOff>
      <xdr:row>2</xdr:row>
      <xdr:rowOff>116416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SpPr/>
      </xdr:nvSpPr>
      <xdr:spPr bwMode="auto">
        <a:xfrm>
          <a:off x="2804584" y="486833"/>
          <a:ext cx="5778498" cy="328083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preços</a:t>
          </a:r>
          <a:endParaRPr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23</xdr:row>
      <xdr:rowOff>719</xdr:rowOff>
    </xdr:from>
    <xdr:to>
      <xdr:col>1</xdr:col>
      <xdr:colOff>227377</xdr:colOff>
      <xdr:row>25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SpPr/>
      </xdr:nvSpPr>
      <xdr:spPr bwMode="auto">
        <a:xfrm>
          <a:off x="219240" y="3771000"/>
          <a:ext cx="18936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2188</xdr:rowOff>
    </xdr:to>
    <xdr:pic>
      <xdr:nvPicPr>
        <xdr:cNvPr id="5" name="Image 2_1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461699</xdr:colOff>
      <xdr:row>0</xdr:row>
      <xdr:rowOff>23813</xdr:rowOff>
    </xdr:from>
    <xdr:to>
      <xdr:col>12</xdr:col>
      <xdr:colOff>108478</xdr:colOff>
      <xdr:row>0</xdr:row>
      <xdr:rowOff>547688</xdr:rowOff>
    </xdr:to>
    <xdr:sp macro="" textlink="">
      <xdr:nvSpPr>
        <xdr:cNvPr id="6" name="Text 4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SpPr/>
      </xdr:nvSpPr>
      <xdr:spPr bwMode="auto">
        <a:xfrm>
          <a:off x="2854855" y="23813"/>
          <a:ext cx="5718967" cy="523875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-</a:t>
          </a:r>
        </a:p>
      </xdr:txBody>
    </xdr:sp>
    <xdr:clientData/>
  </xdr:twoCellAnchor>
  <xdr:twoCellAnchor editAs="oneCell">
    <xdr:from>
      <xdr:col>2</xdr:col>
      <xdr:colOff>464343</xdr:colOff>
      <xdr:row>0</xdr:row>
      <xdr:rowOff>681301</xdr:rowOff>
    </xdr:from>
    <xdr:to>
      <xdr:col>10</xdr:col>
      <xdr:colOff>240291</xdr:colOff>
      <xdr:row>0</xdr:row>
      <xdr:rowOff>753301</xdr:rowOff>
    </xdr:to>
    <xdr:sp macro="" textlink="">
      <xdr:nvSpPr>
        <xdr:cNvPr id="7" name="Seta: Pentágono 3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SpPr/>
      </xdr:nvSpPr>
      <xdr:spPr bwMode="auto">
        <a:xfrm>
          <a:off x="2857499" y="681301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1686715</xdr:colOff>
      <xdr:row>0</xdr:row>
      <xdr:rowOff>7936</xdr:rowOff>
    </xdr:from>
    <xdr:to>
      <xdr:col>2</xdr:col>
      <xdr:colOff>286625</xdr:colOff>
      <xdr:row>1</xdr:row>
      <xdr:rowOff>33073</xdr:rowOff>
    </xdr:to>
    <xdr:pic>
      <xdr:nvPicPr>
        <xdr:cNvPr id="8" name="Imagem 4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6715" y="7936"/>
          <a:ext cx="993066" cy="846668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0</xdr:row>
      <xdr:rowOff>764382</xdr:rowOff>
    </xdr:from>
    <xdr:to>
      <xdr:col>12</xdr:col>
      <xdr:colOff>123029</xdr:colOff>
      <xdr:row>2</xdr:row>
      <xdr:rowOff>50007</xdr:rowOff>
    </xdr:to>
    <xdr:sp macro="" textlink="">
      <xdr:nvSpPr>
        <xdr:cNvPr id="9" name="Text 4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SpPr/>
      </xdr:nvSpPr>
      <xdr:spPr bwMode="auto">
        <a:xfrm>
          <a:off x="2869406" y="764382"/>
          <a:ext cx="5718967" cy="29765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preços</a:t>
          </a: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01"/>
  <sheetViews>
    <sheetView tabSelected="1" topLeftCell="A4" zoomScale="90" workbookViewId="0">
      <selection activeCell="V23" sqref="V23"/>
    </sheetView>
  </sheetViews>
  <sheetFormatPr defaultColWidth="8" defaultRowHeight="12.75" x14ac:dyDescent="0.2"/>
  <cols>
    <col min="20" max="122" width="9.140625" style="1" customWidth="1"/>
  </cols>
  <sheetData>
    <row r="1" spans="1:19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7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20.25" x14ac:dyDescent="0.3">
      <c r="A15" s="1"/>
      <c r="B15" s="1"/>
      <c r="C15" s="1"/>
      <c r="D15" s="1"/>
      <c r="E15" s="1"/>
      <c r="F15" s="1"/>
      <c r="G15" s="1"/>
      <c r="H15" s="1"/>
      <c r="I15" s="134" t="s">
        <v>249</v>
      </c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1" customFormat="1" ht="12.75" customHeight="1" x14ac:dyDescent="0.2"/>
    <row r="43" spans="1:19" s="1" customFormat="1" ht="12.75" customHeight="1" x14ac:dyDescent="0.2"/>
    <row r="44" spans="1:19" s="1" customFormat="1" ht="12.75" customHeight="1" x14ac:dyDescent="0.2"/>
    <row r="45" spans="1:19" s="1" customFormat="1" ht="12.75" customHeight="1" x14ac:dyDescent="0.2"/>
    <row r="46" spans="1:19" s="1" customFormat="1" ht="12.75" customHeight="1" x14ac:dyDescent="0.2"/>
    <row r="47" spans="1:19" s="1" customFormat="1" ht="12.75" customHeight="1" x14ac:dyDescent="0.2"/>
    <row r="48" spans="1:19" s="1" customFormat="1" ht="12.75" customHeight="1" x14ac:dyDescent="0.2"/>
    <row r="49" s="1" customFormat="1" ht="12.75" customHeight="1" x14ac:dyDescent="0.2"/>
    <row r="50" s="1" customFormat="1" ht="12.75" customHeight="1" x14ac:dyDescent="0.2"/>
    <row r="51" s="1" customFormat="1" ht="12.75" customHeight="1" x14ac:dyDescent="0.2"/>
    <row r="52" s="1" customFormat="1" ht="12.75" customHeight="1" x14ac:dyDescent="0.2"/>
    <row r="53" s="1" customFormat="1" ht="12.75" customHeight="1" x14ac:dyDescent="0.2"/>
    <row r="54" s="1" customFormat="1" ht="12.75" customHeight="1" x14ac:dyDescent="0.2"/>
    <row r="55" s="1" customFormat="1" ht="12.75" customHeight="1" x14ac:dyDescent="0.2"/>
    <row r="56" s="1" customFormat="1" ht="12.75" customHeight="1" x14ac:dyDescent="0.2"/>
    <row r="57" s="1" customFormat="1" ht="12.75" customHeight="1" x14ac:dyDescent="0.2"/>
    <row r="58" s="1" customFormat="1" ht="12.75" customHeight="1" x14ac:dyDescent="0.2"/>
    <row r="59" s="1" customFormat="1" ht="12.75" customHeight="1" x14ac:dyDescent="0.2"/>
    <row r="60" s="1" customFormat="1" ht="12.75" customHeight="1" x14ac:dyDescent="0.2"/>
    <row r="61" s="1" customFormat="1" ht="12.75" customHeight="1" x14ac:dyDescent="0.2"/>
    <row r="62" s="1" customFormat="1" ht="12.75" customHeight="1" x14ac:dyDescent="0.2"/>
    <row r="63" s="1" customFormat="1" ht="12.75" customHeight="1" x14ac:dyDescent="0.2"/>
    <row r="64" s="1" customFormat="1" ht="12.75" customHeight="1" x14ac:dyDescent="0.2"/>
    <row r="65" s="1" customFormat="1" ht="12.75" customHeight="1" x14ac:dyDescent="0.2"/>
    <row r="66" s="1" customFormat="1" ht="12.75" customHeight="1" x14ac:dyDescent="0.2"/>
    <row r="67" s="1" customFormat="1" ht="12.75" customHeight="1" x14ac:dyDescent="0.2"/>
    <row r="68" s="1" customFormat="1" ht="12.75" customHeight="1" x14ac:dyDescent="0.2"/>
    <row r="69" s="1" customFormat="1" ht="12.75" customHeight="1" x14ac:dyDescent="0.2"/>
    <row r="70" s="1" customFormat="1" ht="12.75" customHeight="1" x14ac:dyDescent="0.2"/>
    <row r="71" s="1" customFormat="1" ht="12.75" customHeight="1" x14ac:dyDescent="0.2"/>
    <row r="72" s="1" customFormat="1" ht="12.75" customHeight="1" x14ac:dyDescent="0.2"/>
    <row r="73" s="1" customFormat="1" ht="12.75" customHeight="1" x14ac:dyDescent="0.2"/>
    <row r="74" s="1" customFormat="1" ht="12.75" customHeight="1" x14ac:dyDescent="0.2"/>
    <row r="75" s="1" customFormat="1" ht="12.75" customHeight="1" x14ac:dyDescent="0.2"/>
    <row r="76" s="1" customFormat="1" ht="12.75" customHeight="1" x14ac:dyDescent="0.2"/>
    <row r="77" s="1" customFormat="1" ht="12.75" customHeight="1" x14ac:dyDescent="0.2"/>
    <row r="78" s="1" customFormat="1" ht="12.75" customHeight="1" x14ac:dyDescent="0.2"/>
    <row r="79" s="1" customFormat="1" ht="12.75" customHeight="1" x14ac:dyDescent="0.2"/>
    <row r="80" s="1" customFormat="1" ht="12.75" customHeight="1" x14ac:dyDescent="0.2"/>
    <row r="81" s="1" customFormat="1" ht="12.75" customHeight="1" x14ac:dyDescent="0.2"/>
    <row r="82" s="1" customFormat="1" ht="12.75" customHeight="1" x14ac:dyDescent="0.2"/>
    <row r="83" s="1" customFormat="1" ht="12.75" customHeight="1" x14ac:dyDescent="0.2"/>
    <row r="84" s="1" customFormat="1" ht="12.75" customHeight="1" x14ac:dyDescent="0.2"/>
    <row r="85" s="1" customFormat="1" ht="12.75" customHeight="1" x14ac:dyDescent="0.2"/>
    <row r="86" s="1" customFormat="1" ht="12.75" customHeight="1" x14ac:dyDescent="0.2"/>
    <row r="87" s="1" customFormat="1" ht="12.75" customHeight="1" x14ac:dyDescent="0.2"/>
    <row r="88" s="1" customFormat="1" ht="12.75" customHeight="1" x14ac:dyDescent="0.2"/>
    <row r="89" s="1" customFormat="1" ht="12.75" customHeight="1" x14ac:dyDescent="0.2"/>
    <row r="90" s="1" customFormat="1" ht="12.75" customHeight="1" x14ac:dyDescent="0.2"/>
    <row r="91" s="1" customFormat="1" ht="12.75" customHeight="1" x14ac:dyDescent="0.2"/>
    <row r="92" s="1" customFormat="1" ht="12.75" customHeight="1" x14ac:dyDescent="0.2"/>
    <row r="93" s="1" customFormat="1" ht="12.75" customHeight="1" x14ac:dyDescent="0.2"/>
    <row r="94" s="1" customFormat="1" ht="12.75" customHeight="1" x14ac:dyDescent="0.2"/>
    <row r="95" s="1" customFormat="1" ht="12.75" customHeight="1" x14ac:dyDescent="0.2"/>
    <row r="96" s="1" customFormat="1" ht="12.75" customHeight="1" x14ac:dyDescent="0.2"/>
    <row r="97" s="1" customFormat="1" ht="12.75" customHeight="1" x14ac:dyDescent="0.2"/>
    <row r="98" s="1" customFormat="1" ht="12.75" customHeight="1" x14ac:dyDescent="0.2"/>
    <row r="99" s="1" customFormat="1" ht="12.75" customHeight="1" x14ac:dyDescent="0.2"/>
    <row r="100" s="1" customFormat="1" ht="12.75" customHeight="1" x14ac:dyDescent="0.2"/>
    <row r="101" s="1" customFormat="1" ht="12.75" customHeight="1" x14ac:dyDescent="0.2"/>
    <row r="102" s="1" customFormat="1" ht="12.75" customHeight="1" x14ac:dyDescent="0.2"/>
    <row r="103" s="1" customFormat="1" ht="12.75" customHeight="1" x14ac:dyDescent="0.2"/>
    <row r="104" s="1" customFormat="1" ht="12.75" customHeight="1" x14ac:dyDescent="0.2"/>
    <row r="105" s="1" customFormat="1" ht="12.75" customHeight="1" x14ac:dyDescent="0.2"/>
    <row r="106" s="1" customFormat="1" ht="12.75" customHeight="1" x14ac:dyDescent="0.2"/>
    <row r="107" s="1" customFormat="1" ht="12.75" customHeight="1" x14ac:dyDescent="0.2"/>
    <row r="108" s="1" customFormat="1" ht="12.75" customHeight="1" x14ac:dyDescent="0.2"/>
    <row r="109" s="1" customFormat="1" ht="12.75" customHeight="1" x14ac:dyDescent="0.2"/>
    <row r="110" s="1" customFormat="1" ht="12.75" customHeight="1" x14ac:dyDescent="0.2"/>
    <row r="111" s="1" customFormat="1" ht="12.75" customHeight="1" x14ac:dyDescent="0.2"/>
    <row r="112" s="1" customFormat="1" ht="12.75" customHeight="1" x14ac:dyDescent="0.2"/>
    <row r="113" s="1" customFormat="1" ht="12.75" customHeight="1" x14ac:dyDescent="0.2"/>
    <row r="114" s="1" customFormat="1" ht="12.75" customHeight="1" x14ac:dyDescent="0.2"/>
    <row r="115" s="1" customFormat="1" ht="12.75" customHeight="1" x14ac:dyDescent="0.2"/>
    <row r="116" s="1" customFormat="1" ht="12.75" customHeight="1" x14ac:dyDescent="0.2"/>
    <row r="117" s="1" customFormat="1" ht="12.75" customHeight="1" x14ac:dyDescent="0.2"/>
    <row r="118" s="1" customFormat="1" ht="12.75" customHeight="1" x14ac:dyDescent="0.2"/>
    <row r="119" s="1" customFormat="1" ht="12.75" customHeight="1" x14ac:dyDescent="0.2"/>
    <row r="120" s="1" customFormat="1" ht="12.75" customHeight="1" x14ac:dyDescent="0.2"/>
    <row r="121" s="1" customFormat="1" ht="12.75" customHeight="1" x14ac:dyDescent="0.2"/>
    <row r="122" s="1" customFormat="1" ht="12.75" customHeight="1" x14ac:dyDescent="0.2"/>
    <row r="123" s="1" customFormat="1" ht="12.75" customHeight="1" x14ac:dyDescent="0.2"/>
    <row r="124" s="1" customFormat="1" ht="12.75" customHeight="1" x14ac:dyDescent="0.2"/>
    <row r="125" s="1" customFormat="1" ht="12.75" customHeight="1" x14ac:dyDescent="0.2"/>
    <row r="126" s="1" customFormat="1" ht="12.75" customHeight="1" x14ac:dyDescent="0.2"/>
    <row r="127" s="1" customFormat="1" ht="12.75" customHeight="1" x14ac:dyDescent="0.2"/>
    <row r="128" s="1" customFormat="1" ht="12.75" customHeight="1" x14ac:dyDescent="0.2"/>
    <row r="129" s="1" customFormat="1" ht="12.75" customHeight="1" x14ac:dyDescent="0.2"/>
    <row r="130" s="1" customFormat="1" ht="12.75" customHeight="1" x14ac:dyDescent="0.2"/>
    <row r="131" s="1" customFormat="1" ht="12.75" customHeight="1" x14ac:dyDescent="0.2"/>
    <row r="132" s="1" customFormat="1" ht="12.75" customHeight="1" x14ac:dyDescent="0.2"/>
    <row r="133" s="1" customFormat="1" ht="12.75" customHeight="1" x14ac:dyDescent="0.2"/>
    <row r="134" s="1" customFormat="1" ht="12.75" customHeight="1" x14ac:dyDescent="0.2"/>
    <row r="135" s="1" customFormat="1" ht="12.75" customHeight="1" x14ac:dyDescent="0.2"/>
    <row r="136" s="1" customFormat="1" ht="12.75" customHeight="1" x14ac:dyDescent="0.2"/>
    <row r="137" s="1" customFormat="1" ht="12.75" customHeight="1" x14ac:dyDescent="0.2"/>
    <row r="138" s="1" customFormat="1" ht="12.75" customHeight="1" x14ac:dyDescent="0.2"/>
    <row r="139" s="1" customFormat="1" ht="12.75" customHeight="1" x14ac:dyDescent="0.2"/>
    <row r="140" s="1" customFormat="1" ht="12.75" customHeight="1" x14ac:dyDescent="0.2"/>
    <row r="141" s="1" customFormat="1" ht="12.75" customHeight="1" x14ac:dyDescent="0.2"/>
    <row r="142" s="1" customFormat="1" ht="12.75" customHeight="1" x14ac:dyDescent="0.2"/>
    <row r="143" s="1" customFormat="1" ht="12.75" customHeight="1" x14ac:dyDescent="0.2"/>
    <row r="144" s="1" customFormat="1" ht="12.75" customHeight="1" x14ac:dyDescent="0.2"/>
    <row r="145" s="1" customFormat="1" ht="12.75" customHeight="1" x14ac:dyDescent="0.2"/>
    <row r="146" s="1" customFormat="1" ht="12.75" customHeight="1" x14ac:dyDescent="0.2"/>
    <row r="147" s="1" customFormat="1" ht="12.75" customHeight="1" x14ac:dyDescent="0.2"/>
    <row r="148" s="1" customFormat="1" ht="12.75" customHeight="1" x14ac:dyDescent="0.2"/>
    <row r="149" s="1" customFormat="1" ht="12.75" customHeight="1" x14ac:dyDescent="0.2"/>
    <row r="150" s="1" customFormat="1" ht="12.75" customHeight="1" x14ac:dyDescent="0.2"/>
    <row r="151" s="1" customFormat="1" ht="12.75" customHeight="1" x14ac:dyDescent="0.2"/>
    <row r="152" s="1" customFormat="1" ht="12.75" customHeight="1" x14ac:dyDescent="0.2"/>
    <row r="153" s="1" customFormat="1" ht="12.75" customHeight="1" x14ac:dyDescent="0.2"/>
    <row r="154" s="1" customFormat="1" ht="12.75" customHeight="1" x14ac:dyDescent="0.2"/>
    <row r="155" s="1" customFormat="1" ht="12.75" customHeight="1" x14ac:dyDescent="0.2"/>
    <row r="156" s="1" customFormat="1" ht="12.75" customHeight="1" x14ac:dyDescent="0.2"/>
    <row r="157" s="1" customFormat="1" ht="12.75" customHeight="1" x14ac:dyDescent="0.2"/>
    <row r="158" s="1" customFormat="1" ht="12.75" customHeight="1" x14ac:dyDescent="0.2"/>
    <row r="159" s="1" customFormat="1" ht="12.75" customHeight="1" x14ac:dyDescent="0.2"/>
    <row r="160" s="1" customFormat="1" ht="12.75" customHeight="1" x14ac:dyDescent="0.2"/>
    <row r="161" s="1" customFormat="1" ht="12.75" customHeight="1" x14ac:dyDescent="0.2"/>
    <row r="162" s="1" customFormat="1" ht="12.75" customHeight="1" x14ac:dyDescent="0.2"/>
    <row r="163" s="1" customFormat="1" ht="12.75" customHeight="1" x14ac:dyDescent="0.2"/>
    <row r="164" s="1" customFormat="1" ht="12.75" customHeight="1" x14ac:dyDescent="0.2"/>
    <row r="165" s="1" customFormat="1" ht="12.75" customHeight="1" x14ac:dyDescent="0.2"/>
    <row r="166" s="1" customFormat="1" ht="12.75" customHeight="1" x14ac:dyDescent="0.2"/>
    <row r="167" s="1" customFormat="1" ht="12.75" customHeight="1" x14ac:dyDescent="0.2"/>
    <row r="168" s="1" customFormat="1" ht="12.75" customHeight="1" x14ac:dyDescent="0.2"/>
    <row r="169" s="1" customFormat="1" ht="12.75" customHeight="1" x14ac:dyDescent="0.2"/>
    <row r="170" s="1" customFormat="1" ht="12.75" customHeight="1" x14ac:dyDescent="0.2"/>
    <row r="171" s="1" customFormat="1" ht="12.75" customHeight="1" x14ac:dyDescent="0.2"/>
    <row r="172" s="1" customFormat="1" ht="12.75" customHeight="1" x14ac:dyDescent="0.2"/>
    <row r="173" s="1" customFormat="1" ht="12.75" customHeight="1" x14ac:dyDescent="0.2"/>
    <row r="174" s="1" customFormat="1" ht="12.75" customHeight="1" x14ac:dyDescent="0.2"/>
    <row r="175" s="1" customFormat="1" ht="12.75" customHeight="1" x14ac:dyDescent="0.2"/>
    <row r="176" s="1" customFormat="1" ht="12.75" customHeight="1" x14ac:dyDescent="0.2"/>
    <row r="177" s="1" customFormat="1" ht="12.75" customHeight="1" x14ac:dyDescent="0.2"/>
    <row r="178" s="1" customFormat="1" ht="12.75" customHeight="1" x14ac:dyDescent="0.2"/>
    <row r="179" s="1" customFormat="1" ht="12.75" customHeight="1" x14ac:dyDescent="0.2"/>
    <row r="180" s="1" customFormat="1" ht="12.75" customHeight="1" x14ac:dyDescent="0.2"/>
    <row r="181" s="1" customFormat="1" ht="12.75" customHeight="1" x14ac:dyDescent="0.2"/>
    <row r="182" s="1" customFormat="1" ht="12.75" customHeight="1" x14ac:dyDescent="0.2"/>
    <row r="183" s="1" customFormat="1" ht="12.75" customHeight="1" x14ac:dyDescent="0.2"/>
    <row r="184" s="1" customFormat="1" ht="12.75" customHeight="1" x14ac:dyDescent="0.2"/>
    <row r="185" s="1" customFormat="1" ht="12.75" customHeight="1" x14ac:dyDescent="0.2"/>
    <row r="186" s="1" customFormat="1" ht="12.75" customHeight="1" x14ac:dyDescent="0.2"/>
    <row r="187" s="1" customFormat="1" ht="12.75" customHeight="1" x14ac:dyDescent="0.2"/>
    <row r="188" s="1" customFormat="1" ht="12.75" customHeight="1" x14ac:dyDescent="0.2"/>
    <row r="189" s="1" customFormat="1" ht="12.75" customHeight="1" x14ac:dyDescent="0.2"/>
    <row r="190" s="1" customFormat="1" ht="12.75" customHeight="1" x14ac:dyDescent="0.2"/>
    <row r="191" s="1" customFormat="1" ht="12.75" customHeight="1" x14ac:dyDescent="0.2"/>
    <row r="192" s="1" customFormat="1" ht="12.75" customHeight="1" x14ac:dyDescent="0.2"/>
    <row r="193" s="1" customFormat="1" ht="12.75" customHeight="1" x14ac:dyDescent="0.2"/>
    <row r="194" s="1" customFormat="1" ht="12.75" customHeight="1" x14ac:dyDescent="0.2"/>
    <row r="195" s="1" customFormat="1" ht="12.75" customHeight="1" x14ac:dyDescent="0.2"/>
    <row r="196" s="1" customFormat="1" ht="12.75" customHeight="1" x14ac:dyDescent="0.2"/>
    <row r="197" s="1" customFormat="1" ht="12.75" customHeight="1" x14ac:dyDescent="0.2"/>
    <row r="198" s="1" customFormat="1" ht="12.75" customHeight="1" x14ac:dyDescent="0.2"/>
    <row r="199" s="1" customFormat="1" ht="12.75" customHeight="1" x14ac:dyDescent="0.2"/>
    <row r="200" s="1" customFormat="1" ht="12.75" customHeight="1" x14ac:dyDescent="0.2"/>
    <row r="201" s="1" customFormat="1" ht="12.75" customHeight="1" x14ac:dyDescent="0.2"/>
    <row r="202" s="1" customFormat="1" ht="12.75" customHeight="1" x14ac:dyDescent="0.2"/>
    <row r="203" s="1" customFormat="1" ht="12.75" customHeight="1" x14ac:dyDescent="0.2"/>
    <row r="204" s="1" customFormat="1" ht="12.75" customHeight="1" x14ac:dyDescent="0.2"/>
    <row r="205" s="1" customFormat="1" ht="12.75" customHeight="1" x14ac:dyDescent="0.2"/>
    <row r="206" s="1" customFormat="1" ht="12.75" customHeight="1" x14ac:dyDescent="0.2"/>
    <row r="207" s="1" customFormat="1" ht="12.75" customHeight="1" x14ac:dyDescent="0.2"/>
    <row r="208" s="1" customFormat="1" ht="12.75" customHeight="1" x14ac:dyDescent="0.2"/>
    <row r="209" s="1" customFormat="1" ht="12.75" customHeight="1" x14ac:dyDescent="0.2"/>
    <row r="210" s="1" customFormat="1" ht="12.75" customHeight="1" x14ac:dyDescent="0.2"/>
    <row r="211" s="1" customFormat="1" ht="12.75" customHeight="1" x14ac:dyDescent="0.2"/>
    <row r="212" s="1" customFormat="1" ht="12.75" customHeight="1" x14ac:dyDescent="0.2"/>
    <row r="213" s="1" customFormat="1" ht="12.75" customHeight="1" x14ac:dyDescent="0.2"/>
    <row r="214" s="1" customFormat="1" ht="12.75" customHeight="1" x14ac:dyDescent="0.2"/>
    <row r="215" s="1" customFormat="1" ht="12.75" customHeight="1" x14ac:dyDescent="0.2"/>
    <row r="216" s="1" customFormat="1" ht="12.75" customHeight="1" x14ac:dyDescent="0.2"/>
    <row r="217" s="1" customFormat="1" ht="12.75" customHeight="1" x14ac:dyDescent="0.2"/>
    <row r="218" s="1" customFormat="1" ht="12.75" customHeight="1" x14ac:dyDescent="0.2"/>
    <row r="219" s="1" customFormat="1" ht="12.75" customHeight="1" x14ac:dyDescent="0.2"/>
    <row r="220" s="1" customFormat="1" ht="12.75" customHeight="1" x14ac:dyDescent="0.2"/>
    <row r="221" s="1" customFormat="1" ht="12.75" customHeight="1" x14ac:dyDescent="0.2"/>
    <row r="222" s="1" customFormat="1" ht="12.75" customHeight="1" x14ac:dyDescent="0.2"/>
    <row r="223" s="1" customFormat="1" ht="12.75" customHeight="1" x14ac:dyDescent="0.2"/>
    <row r="224" s="1" customFormat="1" ht="12.75" customHeight="1" x14ac:dyDescent="0.2"/>
    <row r="225" s="1" customFormat="1" ht="12.75" customHeight="1" x14ac:dyDescent="0.2"/>
    <row r="226" s="1" customFormat="1" ht="12.75" customHeight="1" x14ac:dyDescent="0.2"/>
    <row r="227" s="1" customFormat="1" ht="12.75" customHeight="1" x14ac:dyDescent="0.2"/>
    <row r="228" s="1" customFormat="1" ht="12.75" customHeight="1" x14ac:dyDescent="0.2"/>
    <row r="229" s="1" customFormat="1" ht="12.75" customHeight="1" x14ac:dyDescent="0.2"/>
    <row r="230" s="1" customFormat="1" ht="12.75" customHeight="1" x14ac:dyDescent="0.2"/>
    <row r="231" s="1" customFormat="1" ht="12.75" customHeight="1" x14ac:dyDescent="0.2"/>
    <row r="232" s="1" customFormat="1" ht="12.75" customHeight="1" x14ac:dyDescent="0.2"/>
    <row r="233" s="1" customFormat="1" ht="12.75" customHeight="1" x14ac:dyDescent="0.2"/>
    <row r="234" s="1" customFormat="1" ht="12.75" customHeight="1" x14ac:dyDescent="0.2"/>
    <row r="235" s="1" customFormat="1" ht="12.75" customHeight="1" x14ac:dyDescent="0.2"/>
    <row r="236" s="1" customFormat="1" ht="12.75" customHeight="1" x14ac:dyDescent="0.2"/>
    <row r="237" s="1" customFormat="1" ht="12.75" customHeight="1" x14ac:dyDescent="0.2"/>
    <row r="238" s="1" customFormat="1" ht="12.75" customHeight="1" x14ac:dyDescent="0.2"/>
    <row r="239" s="1" customFormat="1" ht="12.75" customHeight="1" x14ac:dyDescent="0.2"/>
    <row r="240" s="1" customFormat="1" ht="12.75" customHeight="1" x14ac:dyDescent="0.2"/>
    <row r="241" s="1" customFormat="1" ht="12.75" customHeight="1" x14ac:dyDescent="0.2"/>
    <row r="242" s="1" customFormat="1" ht="12.75" customHeight="1" x14ac:dyDescent="0.2"/>
    <row r="243" s="1" customFormat="1" ht="12.75" customHeight="1" x14ac:dyDescent="0.2"/>
    <row r="244" s="1" customFormat="1" ht="12.75" customHeight="1" x14ac:dyDescent="0.2"/>
    <row r="245" s="1" customFormat="1" ht="12.75" customHeight="1" x14ac:dyDescent="0.2"/>
    <row r="246" s="1" customFormat="1" ht="12.75" customHeight="1" x14ac:dyDescent="0.2"/>
    <row r="247" s="1" customFormat="1" ht="12.75" customHeight="1" x14ac:dyDescent="0.2"/>
    <row r="248" s="1" customFormat="1" ht="12.75" customHeight="1" x14ac:dyDescent="0.2"/>
    <row r="249" s="1" customFormat="1" ht="12.75" customHeight="1" x14ac:dyDescent="0.2"/>
    <row r="250" s="1" customFormat="1" ht="12.75" customHeight="1" x14ac:dyDescent="0.2"/>
    <row r="251" s="1" customFormat="1" ht="12.75" customHeight="1" x14ac:dyDescent="0.2"/>
    <row r="252" s="1" customFormat="1" ht="12.75" customHeight="1" x14ac:dyDescent="0.2"/>
    <row r="253" s="1" customFormat="1" ht="12.75" customHeight="1" x14ac:dyDescent="0.2"/>
    <row r="254" s="1" customFormat="1" ht="12.75" customHeight="1" x14ac:dyDescent="0.2"/>
    <row r="255" s="1" customFormat="1" ht="12.75" customHeight="1" x14ac:dyDescent="0.2"/>
    <row r="256" s="1" customFormat="1" ht="12.75" customHeight="1" x14ac:dyDescent="0.2"/>
    <row r="257" s="1" customFormat="1" ht="12.75" customHeight="1" x14ac:dyDescent="0.2"/>
    <row r="258" s="1" customFormat="1" ht="12.75" customHeight="1" x14ac:dyDescent="0.2"/>
    <row r="259" s="1" customFormat="1" ht="12.75" customHeight="1" x14ac:dyDescent="0.2"/>
    <row r="260" s="1" customFormat="1" ht="12.75" customHeight="1" x14ac:dyDescent="0.2"/>
    <row r="261" s="1" customFormat="1" ht="12.75" customHeight="1" x14ac:dyDescent="0.2"/>
    <row r="262" s="1" customFormat="1" ht="12.75" customHeight="1" x14ac:dyDescent="0.2"/>
    <row r="263" s="1" customFormat="1" ht="12.75" customHeight="1" x14ac:dyDescent="0.2"/>
    <row r="264" s="1" customFormat="1" ht="12.75" customHeight="1" x14ac:dyDescent="0.2"/>
    <row r="265" s="1" customFormat="1" ht="12.75" customHeight="1" x14ac:dyDescent="0.2"/>
    <row r="266" s="1" customFormat="1" ht="12.75" customHeight="1" x14ac:dyDescent="0.2"/>
    <row r="267" s="1" customFormat="1" ht="12.75" customHeight="1" x14ac:dyDescent="0.2"/>
    <row r="268" s="1" customFormat="1" ht="12.75" customHeight="1" x14ac:dyDescent="0.2"/>
    <row r="269" s="1" customFormat="1" ht="12.75" customHeight="1" x14ac:dyDescent="0.2"/>
    <row r="270" s="1" customFormat="1" ht="12.75" customHeight="1" x14ac:dyDescent="0.2"/>
    <row r="271" s="1" customFormat="1" ht="12.75" customHeight="1" x14ac:dyDescent="0.2"/>
    <row r="272" s="1" customFormat="1" ht="12.75" customHeight="1" x14ac:dyDescent="0.2"/>
    <row r="273" s="1" customFormat="1" ht="12.75" customHeight="1" x14ac:dyDescent="0.2"/>
    <row r="274" s="1" customFormat="1" ht="12.75" customHeight="1" x14ac:dyDescent="0.2"/>
    <row r="275" s="1" customFormat="1" ht="12.75" customHeight="1" x14ac:dyDescent="0.2"/>
    <row r="276" s="1" customFormat="1" ht="12.75" customHeight="1" x14ac:dyDescent="0.2"/>
    <row r="277" s="1" customFormat="1" ht="12.75" customHeight="1" x14ac:dyDescent="0.2"/>
    <row r="278" s="1" customFormat="1" ht="12.75" customHeight="1" x14ac:dyDescent="0.2"/>
    <row r="279" s="1" customFormat="1" ht="12.75" customHeight="1" x14ac:dyDescent="0.2"/>
    <row r="280" s="1" customFormat="1" ht="12.75" customHeight="1" x14ac:dyDescent="0.2"/>
    <row r="281" s="1" customFormat="1" ht="12.75" customHeight="1" x14ac:dyDescent="0.2"/>
    <row r="282" s="1" customFormat="1" ht="12.75" customHeight="1" x14ac:dyDescent="0.2"/>
    <row r="283" s="1" customFormat="1" ht="12.75" customHeight="1" x14ac:dyDescent="0.2"/>
    <row r="284" s="1" customFormat="1" ht="12.75" customHeight="1" x14ac:dyDescent="0.2"/>
    <row r="285" s="1" customFormat="1" ht="12.75" customHeight="1" x14ac:dyDescent="0.2"/>
    <row r="286" s="1" customFormat="1" ht="12.75" customHeight="1" x14ac:dyDescent="0.2"/>
    <row r="287" s="1" customFormat="1" ht="12.75" customHeight="1" x14ac:dyDescent="0.2"/>
    <row r="288" s="1" customFormat="1" ht="12.75" customHeight="1" x14ac:dyDescent="0.2"/>
    <row r="289" s="1" customFormat="1" ht="12.75" customHeight="1" x14ac:dyDescent="0.2"/>
    <row r="290" s="1" customFormat="1" ht="12.75" customHeight="1" x14ac:dyDescent="0.2"/>
    <row r="291" s="1" customFormat="1" ht="12.75" customHeight="1" x14ac:dyDescent="0.2"/>
    <row r="292" s="1" customFormat="1" ht="12.75" customHeight="1" x14ac:dyDescent="0.2"/>
    <row r="293" s="1" customFormat="1" ht="12.75" customHeight="1" x14ac:dyDescent="0.2"/>
    <row r="294" s="1" customFormat="1" ht="12.75" customHeight="1" x14ac:dyDescent="0.2"/>
    <row r="295" s="1" customFormat="1" ht="12.75" customHeight="1" x14ac:dyDescent="0.2"/>
    <row r="296" s="1" customFormat="1" ht="12.75" customHeight="1" x14ac:dyDescent="0.2"/>
    <row r="297" s="1" customFormat="1" ht="12.75" customHeight="1" x14ac:dyDescent="0.2"/>
    <row r="298" s="1" customFormat="1" ht="12.75" customHeight="1" x14ac:dyDescent="0.2"/>
    <row r="299" s="1" customFormat="1" ht="12.75" customHeight="1" x14ac:dyDescent="0.2"/>
    <row r="300" s="1" customFormat="1" ht="12.75" customHeight="1" x14ac:dyDescent="0.2"/>
    <row r="301" s="1" customFormat="1" ht="12.75" customHeight="1" x14ac:dyDescent="0.2"/>
    <row r="302" s="1" customFormat="1" ht="12.75" customHeight="1" x14ac:dyDescent="0.2"/>
    <row r="303" s="1" customFormat="1" ht="12.75" customHeight="1" x14ac:dyDescent="0.2"/>
    <row r="304" s="1" customFormat="1" ht="12.75" customHeight="1" x14ac:dyDescent="0.2"/>
    <row r="305" s="1" customFormat="1" ht="12.75" customHeight="1" x14ac:dyDescent="0.2"/>
    <row r="306" s="1" customFormat="1" ht="12.75" customHeight="1" x14ac:dyDescent="0.2"/>
    <row r="307" s="1" customFormat="1" ht="12.75" customHeight="1" x14ac:dyDescent="0.2"/>
    <row r="308" s="1" customFormat="1" ht="12.75" customHeight="1" x14ac:dyDescent="0.2"/>
    <row r="309" s="1" customFormat="1" ht="12.75" customHeight="1" x14ac:dyDescent="0.2"/>
    <row r="310" s="1" customFormat="1" ht="12.75" customHeight="1" x14ac:dyDescent="0.2"/>
    <row r="311" s="1" customFormat="1" ht="12.75" customHeight="1" x14ac:dyDescent="0.2"/>
    <row r="312" s="1" customFormat="1" ht="12.75" customHeight="1" x14ac:dyDescent="0.2"/>
    <row r="313" s="1" customFormat="1" ht="12.75" customHeight="1" x14ac:dyDescent="0.2"/>
    <row r="314" s="1" customFormat="1" ht="12.75" customHeight="1" x14ac:dyDescent="0.2"/>
    <row r="315" s="1" customFormat="1" ht="12.75" customHeight="1" x14ac:dyDescent="0.2"/>
    <row r="316" s="1" customFormat="1" ht="12.75" customHeight="1" x14ac:dyDescent="0.2"/>
    <row r="317" s="1" customFormat="1" ht="12.75" customHeight="1" x14ac:dyDescent="0.2"/>
    <row r="318" s="1" customFormat="1" ht="12.75" customHeight="1" x14ac:dyDescent="0.2"/>
    <row r="319" s="1" customFormat="1" ht="12.75" customHeight="1" x14ac:dyDescent="0.2"/>
    <row r="320" s="1" customFormat="1" ht="12.75" customHeight="1" x14ac:dyDescent="0.2"/>
    <row r="321" s="1" customFormat="1" ht="12.75" customHeight="1" x14ac:dyDescent="0.2"/>
    <row r="322" s="1" customFormat="1" ht="12.75" customHeight="1" x14ac:dyDescent="0.2"/>
    <row r="323" s="1" customFormat="1" ht="12.75" customHeight="1" x14ac:dyDescent="0.2"/>
    <row r="324" s="1" customFormat="1" ht="12.75" customHeight="1" x14ac:dyDescent="0.2"/>
    <row r="325" s="1" customFormat="1" ht="12.75" customHeight="1" x14ac:dyDescent="0.2"/>
    <row r="326" s="1" customFormat="1" ht="12.75" customHeight="1" x14ac:dyDescent="0.2"/>
    <row r="327" s="1" customFormat="1" ht="12.75" customHeight="1" x14ac:dyDescent="0.2"/>
    <row r="328" s="1" customFormat="1" ht="12.75" customHeight="1" x14ac:dyDescent="0.2"/>
    <row r="329" s="1" customFormat="1" ht="12.75" customHeight="1" x14ac:dyDescent="0.2"/>
    <row r="330" s="1" customFormat="1" ht="12.75" customHeight="1" x14ac:dyDescent="0.2"/>
    <row r="331" s="1" customFormat="1" ht="12.75" customHeight="1" x14ac:dyDescent="0.2"/>
    <row r="332" s="1" customFormat="1" ht="12.75" customHeight="1" x14ac:dyDescent="0.2"/>
    <row r="333" s="1" customFormat="1" ht="12.75" customHeight="1" x14ac:dyDescent="0.2"/>
    <row r="334" s="1" customFormat="1" ht="12.75" customHeight="1" x14ac:dyDescent="0.2"/>
    <row r="335" s="1" customFormat="1" ht="12.75" customHeight="1" x14ac:dyDescent="0.2"/>
    <row r="336" s="1" customFormat="1" ht="12.75" customHeight="1" x14ac:dyDescent="0.2"/>
    <row r="337" s="1" customFormat="1" ht="12.75" customHeight="1" x14ac:dyDescent="0.2"/>
    <row r="338" s="1" customFormat="1" ht="12.75" customHeight="1" x14ac:dyDescent="0.2"/>
    <row r="339" s="1" customFormat="1" ht="12.75" customHeight="1" x14ac:dyDescent="0.2"/>
    <row r="340" s="1" customFormat="1" ht="12.75" customHeight="1" x14ac:dyDescent="0.2"/>
    <row r="341" s="1" customFormat="1" ht="12.75" customHeight="1" x14ac:dyDescent="0.2"/>
    <row r="342" s="1" customFormat="1" ht="12.75" customHeight="1" x14ac:dyDescent="0.2"/>
    <row r="343" s="1" customFormat="1" ht="12.75" customHeight="1" x14ac:dyDescent="0.2"/>
    <row r="344" s="1" customFormat="1" ht="12.75" customHeight="1" x14ac:dyDescent="0.2"/>
    <row r="345" s="1" customFormat="1" ht="12.75" customHeight="1" x14ac:dyDescent="0.2"/>
    <row r="346" s="1" customFormat="1" ht="12.75" customHeight="1" x14ac:dyDescent="0.2"/>
    <row r="347" s="1" customFormat="1" ht="12.75" customHeight="1" x14ac:dyDescent="0.2"/>
    <row r="348" s="1" customFormat="1" ht="12.75" customHeight="1" x14ac:dyDescent="0.2"/>
    <row r="349" s="1" customFormat="1" ht="12.75" customHeight="1" x14ac:dyDescent="0.2"/>
    <row r="350" s="1" customFormat="1" ht="12.75" customHeight="1" x14ac:dyDescent="0.2"/>
    <row r="351" s="1" customFormat="1" ht="12.75" customHeight="1" x14ac:dyDescent="0.2"/>
    <row r="352" s="1" customFormat="1" ht="12.75" customHeight="1" x14ac:dyDescent="0.2"/>
    <row r="353" s="1" customFormat="1" ht="12.75" customHeight="1" x14ac:dyDescent="0.2"/>
    <row r="354" s="1" customFormat="1" ht="12.75" customHeight="1" x14ac:dyDescent="0.2"/>
    <row r="355" s="1" customFormat="1" ht="12.75" customHeight="1" x14ac:dyDescent="0.2"/>
    <row r="356" s="1" customFormat="1" ht="12.75" customHeight="1" x14ac:dyDescent="0.2"/>
    <row r="357" s="1" customFormat="1" ht="12.75" customHeight="1" x14ac:dyDescent="0.2"/>
    <row r="358" s="1" customFormat="1" ht="12.75" customHeight="1" x14ac:dyDescent="0.2"/>
    <row r="359" s="1" customFormat="1" ht="12.75" customHeight="1" x14ac:dyDescent="0.2"/>
    <row r="360" s="1" customFormat="1" ht="12.75" customHeight="1" x14ac:dyDescent="0.2"/>
    <row r="361" s="1" customFormat="1" ht="12.75" customHeight="1" x14ac:dyDescent="0.2"/>
    <row r="362" s="1" customFormat="1" ht="12.75" customHeight="1" x14ac:dyDescent="0.2"/>
    <row r="363" s="1" customFormat="1" ht="12.75" customHeight="1" x14ac:dyDescent="0.2"/>
    <row r="364" s="1" customFormat="1" ht="12.75" customHeight="1" x14ac:dyDescent="0.2"/>
    <row r="365" s="1" customFormat="1" ht="12.75" customHeight="1" x14ac:dyDescent="0.2"/>
    <row r="366" s="1" customFormat="1" ht="12.75" customHeight="1" x14ac:dyDescent="0.2"/>
    <row r="367" s="1" customFormat="1" ht="12.75" customHeight="1" x14ac:dyDescent="0.2"/>
    <row r="368" s="1" customFormat="1" ht="12.75" customHeight="1" x14ac:dyDescent="0.2"/>
    <row r="369" s="1" customFormat="1" ht="12.75" customHeight="1" x14ac:dyDescent="0.2"/>
    <row r="370" s="1" customFormat="1" ht="12.75" customHeight="1" x14ac:dyDescent="0.2"/>
    <row r="371" s="1" customFormat="1" ht="12.75" customHeight="1" x14ac:dyDescent="0.2"/>
    <row r="372" s="1" customFormat="1" ht="12.75" customHeight="1" x14ac:dyDescent="0.2"/>
    <row r="373" s="1" customFormat="1" ht="12.75" customHeight="1" x14ac:dyDescent="0.2"/>
    <row r="374" s="1" customFormat="1" ht="12.75" customHeight="1" x14ac:dyDescent="0.2"/>
    <row r="375" s="1" customFormat="1" ht="12.75" customHeight="1" x14ac:dyDescent="0.2"/>
    <row r="376" s="1" customFormat="1" ht="12.75" customHeight="1" x14ac:dyDescent="0.2"/>
    <row r="377" s="1" customFormat="1" ht="12.75" customHeight="1" x14ac:dyDescent="0.2"/>
    <row r="378" s="1" customFormat="1" ht="12.75" customHeight="1" x14ac:dyDescent="0.2"/>
    <row r="379" s="1" customFormat="1" ht="12.75" customHeight="1" x14ac:dyDescent="0.2"/>
    <row r="380" s="1" customFormat="1" ht="12.75" customHeight="1" x14ac:dyDescent="0.2"/>
    <row r="381" s="1" customFormat="1" ht="12.75" customHeight="1" x14ac:dyDescent="0.2"/>
    <row r="382" s="1" customFormat="1" ht="12.75" customHeight="1" x14ac:dyDescent="0.2"/>
    <row r="383" s="1" customFormat="1" ht="12.75" customHeight="1" x14ac:dyDescent="0.2"/>
    <row r="384" s="1" customFormat="1" ht="12.75" customHeight="1" x14ac:dyDescent="0.2"/>
    <row r="385" s="1" customFormat="1" ht="12.75" customHeight="1" x14ac:dyDescent="0.2"/>
    <row r="386" s="1" customFormat="1" ht="12.75" customHeight="1" x14ac:dyDescent="0.2"/>
    <row r="387" s="1" customFormat="1" ht="12.75" customHeight="1" x14ac:dyDescent="0.2"/>
    <row r="388" s="1" customFormat="1" ht="12.75" customHeight="1" x14ac:dyDescent="0.2"/>
    <row r="389" s="1" customFormat="1" ht="12.75" customHeight="1" x14ac:dyDescent="0.2"/>
    <row r="390" s="1" customFormat="1" ht="12.75" customHeight="1" x14ac:dyDescent="0.2"/>
    <row r="391" s="1" customFormat="1" ht="12.75" customHeight="1" x14ac:dyDescent="0.2"/>
    <row r="392" s="1" customFormat="1" ht="12.75" customHeight="1" x14ac:dyDescent="0.2"/>
    <row r="393" s="1" customFormat="1" ht="12.75" customHeight="1" x14ac:dyDescent="0.2"/>
    <row r="394" s="1" customFormat="1" ht="12.75" customHeight="1" x14ac:dyDescent="0.2"/>
    <row r="395" s="1" customFormat="1" ht="12.75" customHeight="1" x14ac:dyDescent="0.2"/>
    <row r="396" s="1" customFormat="1" ht="12.75" customHeight="1" x14ac:dyDescent="0.2"/>
    <row r="397" s="1" customFormat="1" ht="12.75" customHeight="1" x14ac:dyDescent="0.2"/>
    <row r="398" s="1" customFormat="1" ht="12.75" customHeight="1" x14ac:dyDescent="0.2"/>
    <row r="399" s="1" customFormat="1" ht="12.75" customHeight="1" x14ac:dyDescent="0.2"/>
    <row r="400" s="1" customFormat="1" ht="12.75" customHeight="1" x14ac:dyDescent="0.2"/>
    <row r="401" s="1" customFormat="1" ht="12.75" customHeight="1" x14ac:dyDescent="0.2"/>
    <row r="402" s="1" customFormat="1" ht="12.75" customHeight="1" x14ac:dyDescent="0.2"/>
    <row r="403" s="1" customFormat="1" ht="12.75" customHeight="1" x14ac:dyDescent="0.2"/>
    <row r="404" s="1" customFormat="1" ht="12.75" customHeight="1" x14ac:dyDescent="0.2"/>
    <row r="405" s="1" customFormat="1" ht="12.75" customHeight="1" x14ac:dyDescent="0.2"/>
    <row r="406" s="1" customFormat="1" ht="12.75" customHeight="1" x14ac:dyDescent="0.2"/>
    <row r="407" s="1" customFormat="1" ht="12.75" customHeight="1" x14ac:dyDescent="0.2"/>
    <row r="408" s="1" customFormat="1" ht="12.75" customHeight="1" x14ac:dyDescent="0.2"/>
    <row r="409" s="1" customFormat="1" ht="12.75" customHeight="1" x14ac:dyDescent="0.2"/>
    <row r="410" s="1" customFormat="1" ht="12.75" customHeight="1" x14ac:dyDescent="0.2"/>
    <row r="411" s="1" customFormat="1" ht="12.75" customHeight="1" x14ac:dyDescent="0.2"/>
    <row r="412" s="1" customFormat="1" ht="12.75" customHeight="1" x14ac:dyDescent="0.2"/>
    <row r="413" s="1" customFormat="1" ht="12.75" customHeight="1" x14ac:dyDescent="0.2"/>
    <row r="414" s="1" customFormat="1" ht="12.75" customHeight="1" x14ac:dyDescent="0.2"/>
    <row r="415" s="1" customFormat="1" ht="12.75" customHeight="1" x14ac:dyDescent="0.2"/>
    <row r="416" s="1" customFormat="1" ht="12.75" customHeight="1" x14ac:dyDescent="0.2"/>
    <row r="417" s="1" customFormat="1" ht="12.75" customHeight="1" x14ac:dyDescent="0.2"/>
    <row r="418" s="1" customFormat="1" ht="12.75" customHeight="1" x14ac:dyDescent="0.2"/>
    <row r="419" s="1" customFormat="1" ht="12.75" customHeight="1" x14ac:dyDescent="0.2"/>
    <row r="420" s="1" customFormat="1" ht="12.75" customHeight="1" x14ac:dyDescent="0.2"/>
    <row r="421" s="1" customFormat="1" ht="12.75" customHeight="1" x14ac:dyDescent="0.2"/>
    <row r="422" s="1" customFormat="1" ht="12.75" customHeight="1" x14ac:dyDescent="0.2"/>
    <row r="423" s="1" customFormat="1" ht="12.75" customHeight="1" x14ac:dyDescent="0.2"/>
    <row r="424" s="1" customFormat="1" ht="12.75" customHeight="1" x14ac:dyDescent="0.2"/>
    <row r="425" s="1" customFormat="1" ht="12.75" customHeight="1" x14ac:dyDescent="0.2"/>
    <row r="426" s="1" customFormat="1" ht="12.75" customHeight="1" x14ac:dyDescent="0.2"/>
    <row r="427" s="1" customFormat="1" ht="12.75" customHeight="1" x14ac:dyDescent="0.2"/>
    <row r="428" s="1" customFormat="1" ht="12.75" customHeight="1" x14ac:dyDescent="0.2"/>
    <row r="429" s="1" customFormat="1" ht="12.75" customHeight="1" x14ac:dyDescent="0.2"/>
    <row r="430" s="1" customFormat="1" ht="12.75" customHeight="1" x14ac:dyDescent="0.2"/>
    <row r="431" s="1" customFormat="1" ht="12.75" customHeight="1" x14ac:dyDescent="0.2"/>
    <row r="432" s="1" customFormat="1" ht="12.75" customHeight="1" x14ac:dyDescent="0.2"/>
    <row r="433" s="1" customFormat="1" ht="12.75" customHeight="1" x14ac:dyDescent="0.2"/>
    <row r="434" s="1" customFormat="1" ht="12.75" customHeight="1" x14ac:dyDescent="0.2"/>
    <row r="435" s="1" customFormat="1" ht="12.75" customHeight="1" x14ac:dyDescent="0.2"/>
    <row r="436" s="1" customFormat="1" ht="12.75" customHeight="1" x14ac:dyDescent="0.2"/>
    <row r="437" s="1" customFormat="1" ht="12.75" customHeight="1" x14ac:dyDescent="0.2"/>
    <row r="438" s="1" customFormat="1" ht="12.75" customHeight="1" x14ac:dyDescent="0.2"/>
    <row r="439" s="1" customFormat="1" ht="12.75" customHeight="1" x14ac:dyDescent="0.2"/>
    <row r="440" s="1" customFormat="1" ht="12.75" customHeight="1" x14ac:dyDescent="0.2"/>
    <row r="441" s="1" customFormat="1" ht="12.75" customHeight="1" x14ac:dyDescent="0.2"/>
    <row r="442" s="1" customFormat="1" ht="12.75" customHeight="1" x14ac:dyDescent="0.2"/>
    <row r="443" s="1" customFormat="1" ht="12.75" customHeight="1" x14ac:dyDescent="0.2"/>
    <row r="444" s="1" customFormat="1" ht="12.75" customHeight="1" x14ac:dyDescent="0.2"/>
    <row r="445" s="1" customFormat="1" ht="12.75" customHeight="1" x14ac:dyDescent="0.2"/>
    <row r="446" s="1" customFormat="1" ht="12.75" customHeight="1" x14ac:dyDescent="0.2"/>
    <row r="447" s="1" customFormat="1" ht="12.75" customHeight="1" x14ac:dyDescent="0.2"/>
    <row r="448" s="1" customFormat="1" ht="12.75" customHeight="1" x14ac:dyDescent="0.2"/>
    <row r="449" s="1" customFormat="1" ht="12.75" customHeight="1" x14ac:dyDescent="0.2"/>
    <row r="450" s="1" customFormat="1" ht="12.75" customHeight="1" x14ac:dyDescent="0.2"/>
    <row r="451" s="1" customFormat="1" ht="12.75" customHeight="1" x14ac:dyDescent="0.2"/>
    <row r="452" s="1" customFormat="1" ht="12.75" customHeight="1" x14ac:dyDescent="0.2"/>
    <row r="453" s="1" customFormat="1" ht="12.75" customHeight="1" x14ac:dyDescent="0.2"/>
    <row r="454" s="1" customFormat="1" ht="12.75" customHeight="1" x14ac:dyDescent="0.2"/>
    <row r="455" s="1" customFormat="1" ht="12.75" customHeight="1" x14ac:dyDescent="0.2"/>
    <row r="456" s="1" customFormat="1" ht="12.75" customHeight="1" x14ac:dyDescent="0.2"/>
    <row r="457" s="1" customFormat="1" ht="12.75" customHeight="1" x14ac:dyDescent="0.2"/>
    <row r="458" s="1" customFormat="1" ht="12.75" customHeight="1" x14ac:dyDescent="0.2"/>
    <row r="459" s="1" customFormat="1" ht="12.75" customHeight="1" x14ac:dyDescent="0.2"/>
    <row r="460" s="1" customFormat="1" ht="12.75" customHeight="1" x14ac:dyDescent="0.2"/>
    <row r="461" s="1" customFormat="1" ht="12.75" customHeight="1" x14ac:dyDescent="0.2"/>
    <row r="462" s="1" customFormat="1" ht="12.75" customHeight="1" x14ac:dyDescent="0.2"/>
    <row r="463" s="1" customFormat="1" ht="12.75" customHeight="1" x14ac:dyDescent="0.2"/>
    <row r="464" s="1" customFormat="1" ht="12.75" customHeight="1" x14ac:dyDescent="0.2"/>
    <row r="465" s="1" customFormat="1" ht="12.75" customHeight="1" x14ac:dyDescent="0.2"/>
    <row r="466" s="1" customFormat="1" ht="12.75" customHeight="1" x14ac:dyDescent="0.2"/>
    <row r="467" s="1" customFormat="1" ht="12.75" customHeight="1" x14ac:dyDescent="0.2"/>
    <row r="468" s="1" customFormat="1" ht="12.75" customHeight="1" x14ac:dyDescent="0.2"/>
    <row r="469" s="1" customFormat="1" ht="12.75" customHeight="1" x14ac:dyDescent="0.2"/>
    <row r="470" s="1" customFormat="1" ht="12.75" customHeight="1" x14ac:dyDescent="0.2"/>
    <row r="471" s="1" customFormat="1" ht="12.75" customHeight="1" x14ac:dyDescent="0.2"/>
    <row r="472" s="1" customFormat="1" ht="12.75" customHeight="1" x14ac:dyDescent="0.2"/>
    <row r="473" s="1" customFormat="1" ht="12.75" customHeight="1" x14ac:dyDescent="0.2"/>
    <row r="474" s="1" customFormat="1" ht="12.75" customHeight="1" x14ac:dyDescent="0.2"/>
    <row r="475" s="1" customFormat="1" ht="12.75" customHeight="1" x14ac:dyDescent="0.2"/>
    <row r="476" s="1" customFormat="1" ht="12.75" customHeight="1" x14ac:dyDescent="0.2"/>
    <row r="477" s="1" customFormat="1" ht="12.75" customHeight="1" x14ac:dyDescent="0.2"/>
    <row r="478" s="1" customFormat="1" ht="12.75" customHeight="1" x14ac:dyDescent="0.2"/>
    <row r="479" s="1" customFormat="1" ht="12.75" customHeight="1" x14ac:dyDescent="0.2"/>
    <row r="480" s="1" customFormat="1" ht="12.75" customHeight="1" x14ac:dyDescent="0.2"/>
    <row r="481" s="1" customFormat="1" ht="12.75" customHeight="1" x14ac:dyDescent="0.2"/>
    <row r="482" s="1" customFormat="1" ht="12.75" customHeight="1" x14ac:dyDescent="0.2"/>
    <row r="483" s="1" customFormat="1" ht="12.75" customHeight="1" x14ac:dyDescent="0.2"/>
    <row r="484" s="1" customFormat="1" ht="12.75" customHeight="1" x14ac:dyDescent="0.2"/>
    <row r="485" s="1" customFormat="1" ht="12.75" customHeight="1" x14ac:dyDescent="0.2"/>
    <row r="486" s="1" customFormat="1" ht="12.75" customHeight="1" x14ac:dyDescent="0.2"/>
    <row r="487" s="1" customFormat="1" ht="12.75" customHeight="1" x14ac:dyDescent="0.2"/>
    <row r="488" s="1" customFormat="1" ht="12.75" customHeight="1" x14ac:dyDescent="0.2"/>
    <row r="489" s="1" customFormat="1" ht="12.75" customHeight="1" x14ac:dyDescent="0.2"/>
    <row r="490" s="1" customFormat="1" ht="12.75" customHeight="1" x14ac:dyDescent="0.2"/>
    <row r="491" s="1" customFormat="1" ht="12.75" customHeight="1" x14ac:dyDescent="0.2"/>
    <row r="492" s="1" customFormat="1" ht="12.75" customHeight="1" x14ac:dyDescent="0.2"/>
    <row r="493" s="1" customFormat="1" ht="12.75" customHeight="1" x14ac:dyDescent="0.2"/>
    <row r="494" s="1" customFormat="1" ht="12.75" customHeight="1" x14ac:dyDescent="0.2"/>
    <row r="495" s="1" customFormat="1" ht="12.75" customHeight="1" x14ac:dyDescent="0.2"/>
    <row r="496" s="1" customFormat="1" ht="12.75" customHeight="1" x14ac:dyDescent="0.2"/>
    <row r="497" s="1" customFormat="1" ht="12.75" customHeight="1" x14ac:dyDescent="0.2"/>
    <row r="498" s="1" customFormat="1" ht="12.75" customHeight="1" x14ac:dyDescent="0.2"/>
    <row r="499" s="1" customFormat="1" ht="12.75" customHeight="1" x14ac:dyDescent="0.2"/>
    <row r="500" s="1" customFormat="1" ht="12.75" customHeight="1" x14ac:dyDescent="0.2"/>
    <row r="501" s="1" customFormat="1" ht="12.75" customHeight="1" x14ac:dyDescent="0.2"/>
    <row r="502" s="1" customFormat="1" ht="12.75" customHeight="1" x14ac:dyDescent="0.2"/>
    <row r="503" s="1" customFormat="1" ht="12.75" customHeight="1" x14ac:dyDescent="0.2"/>
    <row r="504" s="1" customFormat="1" ht="12.75" customHeight="1" x14ac:dyDescent="0.2"/>
    <row r="505" s="1" customFormat="1" ht="12.75" customHeight="1" x14ac:dyDescent="0.2"/>
    <row r="506" s="1" customFormat="1" ht="12.75" customHeight="1" x14ac:dyDescent="0.2"/>
    <row r="507" s="1" customFormat="1" ht="12.75" customHeight="1" x14ac:dyDescent="0.2"/>
    <row r="508" s="1" customFormat="1" ht="12.75" customHeight="1" x14ac:dyDescent="0.2"/>
    <row r="509" s="1" customFormat="1" ht="12.75" customHeight="1" x14ac:dyDescent="0.2"/>
    <row r="510" s="1" customFormat="1" ht="12.75" customHeight="1" x14ac:dyDescent="0.2"/>
    <row r="511" s="1" customFormat="1" ht="12.75" customHeight="1" x14ac:dyDescent="0.2"/>
    <row r="512" s="1" customFormat="1" ht="12.75" customHeight="1" x14ac:dyDescent="0.2"/>
    <row r="513" s="1" customFormat="1" ht="12.75" customHeight="1" x14ac:dyDescent="0.2"/>
    <row r="514" s="1" customFormat="1" ht="12.75" customHeight="1" x14ac:dyDescent="0.2"/>
    <row r="515" s="1" customFormat="1" ht="12.75" customHeight="1" x14ac:dyDescent="0.2"/>
    <row r="516" s="1" customFormat="1" ht="12.75" customHeight="1" x14ac:dyDescent="0.2"/>
    <row r="517" s="1" customFormat="1" ht="12.75" customHeight="1" x14ac:dyDescent="0.2"/>
    <row r="518" s="1" customFormat="1" ht="12.75" customHeight="1" x14ac:dyDescent="0.2"/>
    <row r="519" s="1" customFormat="1" ht="12.75" customHeight="1" x14ac:dyDescent="0.2"/>
    <row r="520" s="1" customFormat="1" ht="12.75" customHeight="1" x14ac:dyDescent="0.2"/>
    <row r="521" s="1" customFormat="1" ht="12.75" customHeight="1" x14ac:dyDescent="0.2"/>
    <row r="522" s="1" customFormat="1" ht="12.75" customHeight="1" x14ac:dyDescent="0.2"/>
    <row r="523" s="1" customFormat="1" ht="12.75" customHeight="1" x14ac:dyDescent="0.2"/>
    <row r="524" s="1" customFormat="1" ht="12.75" customHeight="1" x14ac:dyDescent="0.2"/>
    <row r="525" s="1" customFormat="1" ht="12.75" customHeight="1" x14ac:dyDescent="0.2"/>
    <row r="526" s="1" customFormat="1" ht="12.75" customHeight="1" x14ac:dyDescent="0.2"/>
    <row r="527" s="1" customFormat="1" ht="12.75" customHeight="1" x14ac:dyDescent="0.2"/>
    <row r="528" s="1" customFormat="1" ht="12.75" customHeight="1" x14ac:dyDescent="0.2"/>
    <row r="529" s="1" customFormat="1" ht="12.75" customHeight="1" x14ac:dyDescent="0.2"/>
    <row r="530" s="1" customFormat="1" ht="12.75" customHeight="1" x14ac:dyDescent="0.2"/>
    <row r="531" s="1" customFormat="1" ht="12.75" customHeight="1" x14ac:dyDescent="0.2"/>
    <row r="532" s="1" customFormat="1" ht="12.75" customHeight="1" x14ac:dyDescent="0.2"/>
    <row r="533" s="1" customFormat="1" ht="12.75" customHeight="1" x14ac:dyDescent="0.2"/>
    <row r="534" s="1" customFormat="1" ht="12.75" customHeight="1" x14ac:dyDescent="0.2"/>
    <row r="535" s="1" customFormat="1" ht="12.75" customHeight="1" x14ac:dyDescent="0.2"/>
    <row r="536" s="1" customFormat="1" ht="12.75" customHeight="1" x14ac:dyDescent="0.2"/>
    <row r="537" s="1" customFormat="1" ht="12.75" customHeight="1" x14ac:dyDescent="0.2"/>
    <row r="538" s="1" customFormat="1" ht="12.75" customHeight="1" x14ac:dyDescent="0.2"/>
    <row r="539" s="1" customFormat="1" ht="12.75" customHeight="1" x14ac:dyDescent="0.2"/>
    <row r="540" s="1" customFormat="1" ht="12.75" customHeight="1" x14ac:dyDescent="0.2"/>
    <row r="541" s="1" customFormat="1" ht="12.75" customHeight="1" x14ac:dyDescent="0.2"/>
    <row r="542" s="1" customFormat="1" ht="12.75" customHeight="1" x14ac:dyDescent="0.2"/>
    <row r="543" s="1" customFormat="1" ht="12.75" customHeight="1" x14ac:dyDescent="0.2"/>
    <row r="544" s="1" customFormat="1" ht="12.75" customHeight="1" x14ac:dyDescent="0.2"/>
    <row r="545" s="1" customFormat="1" ht="12.75" customHeight="1" x14ac:dyDescent="0.2"/>
    <row r="546" s="1" customFormat="1" ht="12.75" customHeight="1" x14ac:dyDescent="0.2"/>
    <row r="547" s="1" customFormat="1" ht="12.75" customHeight="1" x14ac:dyDescent="0.2"/>
    <row r="548" s="1" customFormat="1" ht="12.75" customHeight="1" x14ac:dyDescent="0.2"/>
    <row r="549" s="1" customFormat="1" ht="12.75" customHeight="1" x14ac:dyDescent="0.2"/>
    <row r="550" s="1" customFormat="1" ht="12.75" customHeight="1" x14ac:dyDescent="0.2"/>
    <row r="551" s="1" customFormat="1" ht="12.75" customHeight="1" x14ac:dyDescent="0.2"/>
    <row r="552" s="1" customFormat="1" ht="12.75" customHeight="1" x14ac:dyDescent="0.2"/>
    <row r="553" s="1" customFormat="1" ht="12.75" customHeight="1" x14ac:dyDescent="0.2"/>
    <row r="554" s="1" customFormat="1" ht="12.75" customHeight="1" x14ac:dyDescent="0.2"/>
    <row r="555" s="1" customFormat="1" ht="12.75" customHeight="1" x14ac:dyDescent="0.2"/>
    <row r="556" s="1" customFormat="1" ht="12.75" customHeight="1" x14ac:dyDescent="0.2"/>
    <row r="557" s="1" customFormat="1" ht="12.75" customHeight="1" x14ac:dyDescent="0.2"/>
    <row r="558" s="1" customFormat="1" ht="12.75" customHeight="1" x14ac:dyDescent="0.2"/>
    <row r="559" s="1" customFormat="1" ht="12.75" customHeight="1" x14ac:dyDescent="0.2"/>
    <row r="560" s="1" customFormat="1" ht="12.75" customHeight="1" x14ac:dyDescent="0.2"/>
    <row r="561" s="1" customFormat="1" ht="12.75" customHeight="1" x14ac:dyDescent="0.2"/>
    <row r="562" s="1" customFormat="1" ht="12.75" customHeight="1" x14ac:dyDescent="0.2"/>
    <row r="563" s="1" customFormat="1" ht="12.75" customHeight="1" x14ac:dyDescent="0.2"/>
    <row r="564" s="1" customFormat="1" ht="12.75" customHeight="1" x14ac:dyDescent="0.2"/>
    <row r="565" s="1" customFormat="1" ht="12.75" customHeight="1" x14ac:dyDescent="0.2"/>
    <row r="566" s="1" customFormat="1" ht="12.75" customHeight="1" x14ac:dyDescent="0.2"/>
    <row r="567" s="1" customFormat="1" ht="12.75" customHeight="1" x14ac:dyDescent="0.2"/>
    <row r="568" s="1" customFormat="1" ht="12.75" customHeight="1" x14ac:dyDescent="0.2"/>
    <row r="569" s="1" customFormat="1" ht="12.75" customHeight="1" x14ac:dyDescent="0.2"/>
    <row r="570" s="1" customFormat="1" ht="12.75" customHeight="1" x14ac:dyDescent="0.2"/>
    <row r="571" s="1" customFormat="1" ht="12.75" customHeight="1" x14ac:dyDescent="0.2"/>
    <row r="572" s="1" customFormat="1" ht="12.75" customHeight="1" x14ac:dyDescent="0.2"/>
    <row r="573" s="1" customFormat="1" ht="12.75" customHeight="1" x14ac:dyDescent="0.2"/>
    <row r="574" s="1" customFormat="1" ht="12.75" customHeight="1" x14ac:dyDescent="0.2"/>
    <row r="575" s="1" customFormat="1" ht="12.75" customHeight="1" x14ac:dyDescent="0.2"/>
    <row r="576" s="1" customFormat="1" ht="12.75" customHeight="1" x14ac:dyDescent="0.2"/>
    <row r="577" s="1" customFormat="1" ht="12.75" customHeight="1" x14ac:dyDescent="0.2"/>
    <row r="578" s="1" customFormat="1" ht="12.75" customHeight="1" x14ac:dyDescent="0.2"/>
    <row r="579" s="1" customFormat="1" ht="12.75" customHeight="1" x14ac:dyDescent="0.2"/>
    <row r="580" s="1" customFormat="1" ht="12.75" customHeight="1" x14ac:dyDescent="0.2"/>
    <row r="581" s="1" customFormat="1" ht="12.75" customHeight="1" x14ac:dyDescent="0.2"/>
    <row r="582" s="1" customFormat="1" ht="12.75" customHeight="1" x14ac:dyDescent="0.2"/>
    <row r="583" s="1" customFormat="1" ht="12.75" customHeight="1" x14ac:dyDescent="0.2"/>
    <row r="584" s="1" customFormat="1" ht="12.75" customHeight="1" x14ac:dyDescent="0.2"/>
    <row r="585" s="1" customFormat="1" ht="12.75" customHeight="1" x14ac:dyDescent="0.2"/>
    <row r="586" s="1" customFormat="1" ht="12.75" customHeight="1" x14ac:dyDescent="0.2"/>
    <row r="587" s="1" customFormat="1" ht="12.75" customHeight="1" x14ac:dyDescent="0.2"/>
    <row r="588" s="1" customFormat="1" ht="12.75" customHeight="1" x14ac:dyDescent="0.2"/>
    <row r="589" s="1" customFormat="1" ht="12.75" customHeight="1" x14ac:dyDescent="0.2"/>
    <row r="590" s="1" customFormat="1" ht="12.75" customHeight="1" x14ac:dyDescent="0.2"/>
    <row r="591" s="1" customFormat="1" ht="12.75" customHeight="1" x14ac:dyDescent="0.2"/>
    <row r="592" s="1" customFormat="1" ht="12.75" customHeight="1" x14ac:dyDescent="0.2"/>
    <row r="593" s="1" customFormat="1" ht="12.75" customHeight="1" x14ac:dyDescent="0.2"/>
    <row r="594" s="1" customFormat="1" ht="12.75" customHeight="1" x14ac:dyDescent="0.2"/>
    <row r="595" s="1" customFormat="1" ht="12.75" customHeight="1" x14ac:dyDescent="0.2"/>
    <row r="596" s="1" customFormat="1" ht="12.75" customHeight="1" x14ac:dyDescent="0.2"/>
    <row r="597" s="1" customFormat="1" ht="12.75" customHeight="1" x14ac:dyDescent="0.2"/>
    <row r="598" s="1" customFormat="1" ht="12.75" customHeight="1" x14ac:dyDescent="0.2"/>
    <row r="599" s="1" customFormat="1" ht="12.75" customHeight="1" x14ac:dyDescent="0.2"/>
    <row r="600" s="1" customFormat="1" ht="12.75" customHeight="1" x14ac:dyDescent="0.2"/>
    <row r="601" s="1" customFormat="1" ht="12.75" customHeight="1" x14ac:dyDescent="0.2"/>
    <row r="602" s="1" customFormat="1" ht="12.75" customHeight="1" x14ac:dyDescent="0.2"/>
    <row r="603" s="1" customFormat="1" ht="12.75" customHeight="1" x14ac:dyDescent="0.2"/>
    <row r="604" s="1" customFormat="1" ht="12.75" customHeight="1" x14ac:dyDescent="0.2"/>
    <row r="605" s="1" customFormat="1" ht="12.75" customHeight="1" x14ac:dyDescent="0.2"/>
    <row r="606" s="1" customFormat="1" ht="12.75" customHeight="1" x14ac:dyDescent="0.2"/>
    <row r="607" s="1" customFormat="1" ht="12.75" customHeight="1" x14ac:dyDescent="0.2"/>
    <row r="608" s="1" customFormat="1" ht="12.75" customHeight="1" x14ac:dyDescent="0.2"/>
    <row r="609" s="1" customFormat="1" ht="12.75" customHeight="1" x14ac:dyDescent="0.2"/>
    <row r="610" s="1" customFormat="1" ht="12.75" customHeight="1" x14ac:dyDescent="0.2"/>
    <row r="611" s="1" customFormat="1" ht="12.75" customHeight="1" x14ac:dyDescent="0.2"/>
    <row r="612" s="1" customFormat="1" ht="12.75" customHeight="1" x14ac:dyDescent="0.2"/>
    <row r="613" s="1" customFormat="1" ht="12.75" customHeight="1" x14ac:dyDescent="0.2"/>
    <row r="614" s="1" customFormat="1" ht="12.75" customHeight="1" x14ac:dyDescent="0.2"/>
    <row r="615" s="1" customFormat="1" ht="12.75" customHeight="1" x14ac:dyDescent="0.2"/>
    <row r="616" s="1" customFormat="1" ht="12.75" customHeight="1" x14ac:dyDescent="0.2"/>
    <row r="617" s="1" customFormat="1" ht="12.75" customHeight="1" x14ac:dyDescent="0.2"/>
    <row r="618" s="1" customFormat="1" ht="12.75" customHeight="1" x14ac:dyDescent="0.2"/>
    <row r="619" s="1" customFormat="1" ht="12.75" customHeight="1" x14ac:dyDescent="0.2"/>
    <row r="620" s="1" customFormat="1" ht="12.75" customHeight="1" x14ac:dyDescent="0.2"/>
    <row r="621" s="1" customFormat="1" ht="12.75" customHeight="1" x14ac:dyDescent="0.2"/>
    <row r="622" s="1" customFormat="1" ht="12.75" customHeight="1" x14ac:dyDescent="0.2"/>
    <row r="623" s="1" customFormat="1" ht="12.75" customHeight="1" x14ac:dyDescent="0.2"/>
    <row r="624" s="1" customFormat="1" ht="12.75" customHeight="1" x14ac:dyDescent="0.2"/>
    <row r="625" s="1" customFormat="1" ht="12.75" customHeight="1" x14ac:dyDescent="0.2"/>
    <row r="626" s="1" customFormat="1" ht="12.75" customHeight="1" x14ac:dyDescent="0.2"/>
    <row r="627" s="1" customFormat="1" ht="12.75" customHeight="1" x14ac:dyDescent="0.2"/>
    <row r="628" s="1" customFormat="1" ht="12.75" customHeight="1" x14ac:dyDescent="0.2"/>
    <row r="629" s="1" customFormat="1" ht="12.75" customHeight="1" x14ac:dyDescent="0.2"/>
    <row r="630" s="1" customFormat="1" ht="12.75" customHeight="1" x14ac:dyDescent="0.2"/>
    <row r="631" s="1" customFormat="1" ht="12.75" customHeight="1" x14ac:dyDescent="0.2"/>
    <row r="632" s="1" customFormat="1" ht="12.75" customHeight="1" x14ac:dyDescent="0.2"/>
    <row r="633" s="1" customFormat="1" ht="12.75" customHeight="1" x14ac:dyDescent="0.2"/>
    <row r="634" s="1" customFormat="1" ht="12.75" customHeight="1" x14ac:dyDescent="0.2"/>
    <row r="635" s="1" customFormat="1" ht="12.75" customHeight="1" x14ac:dyDescent="0.2"/>
    <row r="636" s="1" customFormat="1" ht="12.75" customHeight="1" x14ac:dyDescent="0.2"/>
    <row r="637" s="1" customFormat="1" ht="12.75" customHeight="1" x14ac:dyDescent="0.2"/>
    <row r="638" s="1" customFormat="1" ht="12.75" customHeight="1" x14ac:dyDescent="0.2"/>
    <row r="639" s="1" customFormat="1" ht="12.75" customHeight="1" x14ac:dyDescent="0.2"/>
    <row r="640" s="1" customFormat="1" ht="12.75" customHeight="1" x14ac:dyDescent="0.2"/>
    <row r="641" s="1" customFormat="1" ht="12.75" customHeight="1" x14ac:dyDescent="0.2"/>
    <row r="642" s="1" customFormat="1" ht="12.75" customHeight="1" x14ac:dyDescent="0.2"/>
    <row r="643" s="1" customFormat="1" ht="12.75" customHeight="1" x14ac:dyDescent="0.2"/>
    <row r="644" s="1" customFormat="1" ht="12.75" customHeight="1" x14ac:dyDescent="0.2"/>
    <row r="645" s="1" customFormat="1" ht="12.75" customHeight="1" x14ac:dyDescent="0.2"/>
    <row r="646" s="1" customFormat="1" ht="12.75" customHeight="1" x14ac:dyDescent="0.2"/>
    <row r="647" s="1" customFormat="1" ht="12.75" customHeight="1" x14ac:dyDescent="0.2"/>
    <row r="648" s="1" customFormat="1" ht="12.75" customHeight="1" x14ac:dyDescent="0.2"/>
    <row r="649" s="1" customFormat="1" ht="12.75" customHeight="1" x14ac:dyDescent="0.2"/>
    <row r="650" s="1" customFormat="1" ht="12.75" customHeight="1" x14ac:dyDescent="0.2"/>
    <row r="651" s="1" customFormat="1" ht="12.75" customHeight="1" x14ac:dyDescent="0.2"/>
    <row r="652" s="1" customFormat="1" ht="12.75" customHeight="1" x14ac:dyDescent="0.2"/>
    <row r="653" s="1" customFormat="1" ht="12.75" customHeight="1" x14ac:dyDescent="0.2"/>
    <row r="654" s="1" customFormat="1" ht="12.75" customHeight="1" x14ac:dyDescent="0.2"/>
    <row r="655" s="1" customFormat="1" ht="12.75" customHeight="1" x14ac:dyDescent="0.2"/>
    <row r="656" s="1" customFormat="1" ht="12.75" customHeight="1" x14ac:dyDescent="0.2"/>
    <row r="657" s="1" customFormat="1" ht="12.75" customHeight="1" x14ac:dyDescent="0.2"/>
    <row r="658" s="1" customFormat="1" ht="12.75" customHeight="1" x14ac:dyDescent="0.2"/>
    <row r="659" s="1" customFormat="1" ht="12.75" customHeight="1" x14ac:dyDescent="0.2"/>
    <row r="660" s="1" customFormat="1" ht="12.75" customHeight="1" x14ac:dyDescent="0.2"/>
    <row r="661" s="1" customFormat="1" ht="12.75" customHeight="1" x14ac:dyDescent="0.2"/>
    <row r="662" s="1" customFormat="1" ht="12.75" customHeight="1" x14ac:dyDescent="0.2"/>
    <row r="663" s="1" customFormat="1" ht="12.75" customHeight="1" x14ac:dyDescent="0.2"/>
    <row r="664" s="1" customFormat="1" ht="12.75" customHeight="1" x14ac:dyDescent="0.2"/>
    <row r="665" s="1" customFormat="1" ht="12.75" customHeight="1" x14ac:dyDescent="0.2"/>
    <row r="666" s="1" customFormat="1" ht="12.75" customHeight="1" x14ac:dyDescent="0.2"/>
    <row r="667" s="1" customFormat="1" ht="12.75" customHeight="1" x14ac:dyDescent="0.2"/>
    <row r="668" s="1" customFormat="1" ht="12.75" customHeight="1" x14ac:dyDescent="0.2"/>
    <row r="669" s="1" customFormat="1" ht="12.75" customHeight="1" x14ac:dyDescent="0.2"/>
    <row r="670" s="1" customFormat="1" ht="12.75" customHeight="1" x14ac:dyDescent="0.2"/>
    <row r="671" s="1" customFormat="1" ht="12.75" customHeight="1" x14ac:dyDescent="0.2"/>
    <row r="672" s="1" customFormat="1" ht="12.75" customHeight="1" x14ac:dyDescent="0.2"/>
    <row r="673" s="1" customFormat="1" ht="12.75" customHeight="1" x14ac:dyDescent="0.2"/>
    <row r="674" s="1" customFormat="1" ht="12.75" customHeight="1" x14ac:dyDescent="0.2"/>
    <row r="675" s="1" customFormat="1" ht="12.75" customHeight="1" x14ac:dyDescent="0.2"/>
    <row r="676" s="1" customFormat="1" ht="12.75" customHeight="1" x14ac:dyDescent="0.2"/>
    <row r="677" s="1" customFormat="1" ht="12.75" customHeight="1" x14ac:dyDescent="0.2"/>
    <row r="678" s="1" customFormat="1" ht="12.75" customHeight="1" x14ac:dyDescent="0.2"/>
    <row r="679" s="1" customFormat="1" ht="12.75" customHeight="1" x14ac:dyDescent="0.2"/>
    <row r="680" s="1" customFormat="1" ht="12.75" customHeight="1" x14ac:dyDescent="0.2"/>
    <row r="681" s="1" customFormat="1" ht="12.75" customHeight="1" x14ac:dyDescent="0.2"/>
    <row r="682" s="1" customFormat="1" ht="12.75" customHeight="1" x14ac:dyDescent="0.2"/>
    <row r="683" s="1" customFormat="1" ht="12.75" customHeight="1" x14ac:dyDescent="0.2"/>
    <row r="684" s="1" customFormat="1" ht="12.75" customHeight="1" x14ac:dyDescent="0.2"/>
    <row r="685" s="1" customFormat="1" ht="12.75" customHeight="1" x14ac:dyDescent="0.2"/>
    <row r="686" s="1" customFormat="1" ht="12.75" customHeight="1" x14ac:dyDescent="0.2"/>
    <row r="687" s="1" customFormat="1" ht="12.75" customHeight="1" x14ac:dyDescent="0.2"/>
    <row r="688" s="1" customFormat="1" ht="12.75" customHeight="1" x14ac:dyDescent="0.2"/>
    <row r="689" s="1" customFormat="1" ht="12.75" customHeight="1" x14ac:dyDescent="0.2"/>
    <row r="690" s="1" customFormat="1" ht="12.75" customHeight="1" x14ac:dyDescent="0.2"/>
    <row r="691" s="1" customFormat="1" ht="12.75" customHeight="1" x14ac:dyDescent="0.2"/>
    <row r="692" s="1" customFormat="1" ht="12.75" customHeight="1" x14ac:dyDescent="0.2"/>
    <row r="693" s="1" customFormat="1" ht="12.75" customHeight="1" x14ac:dyDescent="0.2"/>
    <row r="694" s="1" customFormat="1" ht="12.75" customHeight="1" x14ac:dyDescent="0.2"/>
    <row r="695" s="1" customFormat="1" ht="12.75" customHeight="1" x14ac:dyDescent="0.2"/>
    <row r="696" s="1" customFormat="1" ht="12.75" customHeight="1" x14ac:dyDescent="0.2"/>
    <row r="697" s="1" customFormat="1" ht="12.75" customHeight="1" x14ac:dyDescent="0.2"/>
    <row r="698" s="1" customFormat="1" ht="12.75" customHeight="1" x14ac:dyDescent="0.2"/>
    <row r="699" s="1" customFormat="1" ht="12.75" customHeight="1" x14ac:dyDescent="0.2"/>
    <row r="700" s="1" customFormat="1" ht="12.75" customHeight="1" x14ac:dyDescent="0.2"/>
    <row r="701" s="1" customFormat="1" ht="12.75" customHeight="1" x14ac:dyDescent="0.2"/>
    <row r="702" s="1" customFormat="1" ht="12.75" customHeight="1" x14ac:dyDescent="0.2"/>
    <row r="703" s="1" customFormat="1" ht="12.75" customHeight="1" x14ac:dyDescent="0.2"/>
    <row r="704" s="1" customFormat="1" ht="12.75" customHeight="1" x14ac:dyDescent="0.2"/>
    <row r="705" s="1" customFormat="1" ht="12.75" customHeight="1" x14ac:dyDescent="0.2"/>
    <row r="706" s="1" customFormat="1" ht="12.75" customHeight="1" x14ac:dyDescent="0.2"/>
    <row r="707" s="1" customFormat="1" ht="12.75" customHeight="1" x14ac:dyDescent="0.2"/>
    <row r="708" s="1" customFormat="1" ht="12.75" customHeight="1" x14ac:dyDescent="0.2"/>
    <row r="709" s="1" customFormat="1" ht="12.75" customHeight="1" x14ac:dyDescent="0.2"/>
    <row r="710" s="1" customFormat="1" ht="12.75" customHeight="1" x14ac:dyDescent="0.2"/>
    <row r="711" s="1" customFormat="1" ht="12.75" customHeight="1" x14ac:dyDescent="0.2"/>
    <row r="712" s="1" customFormat="1" ht="12.75" customHeight="1" x14ac:dyDescent="0.2"/>
    <row r="713" s="1" customFormat="1" ht="12.75" customHeight="1" x14ac:dyDescent="0.2"/>
    <row r="714" s="1" customFormat="1" ht="12.75" customHeight="1" x14ac:dyDescent="0.2"/>
    <row r="715" s="1" customFormat="1" ht="12.75" customHeight="1" x14ac:dyDescent="0.2"/>
    <row r="716" s="1" customFormat="1" ht="12.75" customHeight="1" x14ac:dyDescent="0.2"/>
    <row r="717" s="1" customFormat="1" ht="12.75" customHeight="1" x14ac:dyDescent="0.2"/>
    <row r="718" s="1" customFormat="1" ht="12.75" customHeight="1" x14ac:dyDescent="0.2"/>
    <row r="719" s="1" customFormat="1" ht="12.75" customHeight="1" x14ac:dyDescent="0.2"/>
    <row r="720" s="1" customFormat="1" ht="12.75" customHeight="1" x14ac:dyDescent="0.2"/>
    <row r="721" s="1" customFormat="1" ht="12.75" customHeight="1" x14ac:dyDescent="0.2"/>
    <row r="722" s="1" customFormat="1" ht="12.75" customHeight="1" x14ac:dyDescent="0.2"/>
    <row r="723" s="1" customFormat="1" ht="12.75" customHeight="1" x14ac:dyDescent="0.2"/>
    <row r="724" s="1" customFormat="1" ht="12.75" customHeight="1" x14ac:dyDescent="0.2"/>
    <row r="725" s="1" customFormat="1" ht="12.75" customHeight="1" x14ac:dyDescent="0.2"/>
    <row r="726" s="1" customFormat="1" ht="12.75" customHeight="1" x14ac:dyDescent="0.2"/>
    <row r="727" s="1" customFormat="1" ht="12.75" customHeight="1" x14ac:dyDescent="0.2"/>
    <row r="728" s="1" customFormat="1" ht="12.75" customHeight="1" x14ac:dyDescent="0.2"/>
    <row r="729" s="1" customFormat="1" ht="12.75" customHeight="1" x14ac:dyDescent="0.2"/>
    <row r="730" s="1" customFormat="1" ht="12.75" customHeight="1" x14ac:dyDescent="0.2"/>
    <row r="731" s="1" customFormat="1" ht="12.75" customHeight="1" x14ac:dyDescent="0.2"/>
    <row r="732" s="1" customFormat="1" ht="12.75" customHeight="1" x14ac:dyDescent="0.2"/>
    <row r="733" s="1" customFormat="1" ht="12.75" customHeight="1" x14ac:dyDescent="0.2"/>
    <row r="734" s="1" customFormat="1" ht="12.75" customHeight="1" x14ac:dyDescent="0.2"/>
    <row r="735" s="1" customFormat="1" ht="12.75" customHeight="1" x14ac:dyDescent="0.2"/>
    <row r="736" s="1" customFormat="1" ht="12.75" customHeight="1" x14ac:dyDescent="0.2"/>
    <row r="737" s="1" customFormat="1" ht="12.75" customHeight="1" x14ac:dyDescent="0.2"/>
    <row r="738" s="1" customFormat="1" ht="12.75" customHeight="1" x14ac:dyDescent="0.2"/>
    <row r="739" s="1" customFormat="1" ht="12.75" customHeight="1" x14ac:dyDescent="0.2"/>
    <row r="740" s="1" customFormat="1" ht="12.75" customHeight="1" x14ac:dyDescent="0.2"/>
    <row r="741" s="1" customFormat="1" ht="12.75" customHeight="1" x14ac:dyDescent="0.2"/>
    <row r="742" s="1" customFormat="1" ht="12.75" customHeight="1" x14ac:dyDescent="0.2"/>
    <row r="743" s="1" customFormat="1" ht="12.75" customHeight="1" x14ac:dyDescent="0.2"/>
    <row r="744" s="1" customFormat="1" ht="12.75" customHeight="1" x14ac:dyDescent="0.2"/>
    <row r="745" s="1" customFormat="1" ht="12.75" customHeight="1" x14ac:dyDescent="0.2"/>
    <row r="746" s="1" customFormat="1" ht="12.75" customHeight="1" x14ac:dyDescent="0.2"/>
    <row r="747" s="1" customFormat="1" ht="12.75" customHeight="1" x14ac:dyDescent="0.2"/>
    <row r="748" s="1" customFormat="1" ht="12.75" customHeight="1" x14ac:dyDescent="0.2"/>
    <row r="749" s="1" customFormat="1" ht="12.75" customHeight="1" x14ac:dyDescent="0.2"/>
    <row r="750" s="1" customFormat="1" ht="12.75" customHeight="1" x14ac:dyDescent="0.2"/>
    <row r="751" s="1" customFormat="1" ht="12.75" customHeight="1" x14ac:dyDescent="0.2"/>
    <row r="752" s="1" customFormat="1" ht="12.75" customHeight="1" x14ac:dyDescent="0.2"/>
    <row r="753" s="1" customFormat="1" ht="12.75" customHeight="1" x14ac:dyDescent="0.2"/>
    <row r="754" s="1" customFormat="1" ht="12.75" customHeight="1" x14ac:dyDescent="0.2"/>
    <row r="755" s="1" customFormat="1" ht="12.75" customHeight="1" x14ac:dyDescent="0.2"/>
    <row r="756" s="1" customFormat="1" ht="12.75" customHeight="1" x14ac:dyDescent="0.2"/>
    <row r="757" s="1" customFormat="1" ht="12.75" customHeight="1" x14ac:dyDescent="0.2"/>
    <row r="758" s="1" customFormat="1" ht="12.75" customHeight="1" x14ac:dyDescent="0.2"/>
    <row r="759" s="1" customFormat="1" ht="12.75" customHeight="1" x14ac:dyDescent="0.2"/>
    <row r="760" s="1" customFormat="1" ht="12.75" customHeight="1" x14ac:dyDescent="0.2"/>
    <row r="761" s="1" customFormat="1" ht="12.75" customHeight="1" x14ac:dyDescent="0.2"/>
    <row r="762" s="1" customFormat="1" ht="12.75" customHeight="1" x14ac:dyDescent="0.2"/>
    <row r="763" s="1" customFormat="1" ht="12.75" customHeight="1" x14ac:dyDescent="0.2"/>
    <row r="764" s="1" customFormat="1" ht="12.75" customHeight="1" x14ac:dyDescent="0.2"/>
    <row r="765" s="1" customFormat="1" ht="12.75" customHeight="1" x14ac:dyDescent="0.2"/>
    <row r="766" s="1" customFormat="1" ht="12.75" customHeight="1" x14ac:dyDescent="0.2"/>
    <row r="767" s="1" customFormat="1" ht="12.75" customHeight="1" x14ac:dyDescent="0.2"/>
    <row r="768" s="1" customFormat="1" ht="12.75" customHeight="1" x14ac:dyDescent="0.2"/>
    <row r="769" s="1" customFormat="1" ht="12.75" customHeight="1" x14ac:dyDescent="0.2"/>
    <row r="770" s="1" customFormat="1" ht="12.75" customHeight="1" x14ac:dyDescent="0.2"/>
    <row r="771" s="1" customFormat="1" ht="12.75" customHeight="1" x14ac:dyDescent="0.2"/>
    <row r="772" s="1" customFormat="1" ht="12.75" customHeight="1" x14ac:dyDescent="0.2"/>
    <row r="773" s="1" customFormat="1" ht="12.75" customHeight="1" x14ac:dyDescent="0.2"/>
    <row r="774" s="1" customFormat="1" ht="12.75" customHeight="1" x14ac:dyDescent="0.2"/>
    <row r="775" s="1" customFormat="1" ht="12.75" customHeight="1" x14ac:dyDescent="0.2"/>
    <row r="776" s="1" customFormat="1" ht="12.75" customHeight="1" x14ac:dyDescent="0.2"/>
    <row r="777" s="1" customFormat="1" ht="12.75" customHeight="1" x14ac:dyDescent="0.2"/>
    <row r="778" s="1" customFormat="1" ht="12.75" customHeight="1" x14ac:dyDescent="0.2"/>
    <row r="779" s="1" customFormat="1" ht="12.75" customHeight="1" x14ac:dyDescent="0.2"/>
    <row r="780" s="1" customFormat="1" ht="12.75" customHeight="1" x14ac:dyDescent="0.2"/>
    <row r="781" s="1" customFormat="1" ht="12.75" customHeight="1" x14ac:dyDescent="0.2"/>
    <row r="782" s="1" customFormat="1" ht="12.75" customHeight="1" x14ac:dyDescent="0.2"/>
    <row r="783" s="1" customFormat="1" ht="12.75" customHeight="1" x14ac:dyDescent="0.2"/>
    <row r="784" s="1" customFormat="1" ht="12.75" customHeight="1" x14ac:dyDescent="0.2"/>
    <row r="785" s="1" customFormat="1" ht="12.75" customHeight="1" x14ac:dyDescent="0.2"/>
    <row r="786" s="1" customFormat="1" ht="12.75" customHeight="1" x14ac:dyDescent="0.2"/>
    <row r="787" s="1" customFormat="1" ht="12.75" customHeight="1" x14ac:dyDescent="0.2"/>
    <row r="788" s="1" customFormat="1" ht="12.75" customHeight="1" x14ac:dyDescent="0.2"/>
    <row r="789" s="1" customFormat="1" ht="12.75" customHeight="1" x14ac:dyDescent="0.2"/>
    <row r="790" s="1" customFormat="1" ht="12.75" customHeight="1" x14ac:dyDescent="0.2"/>
    <row r="791" s="1" customFormat="1" ht="12.75" customHeight="1" x14ac:dyDescent="0.2"/>
    <row r="792" s="1" customFormat="1" ht="12.75" customHeight="1" x14ac:dyDescent="0.2"/>
    <row r="793" s="1" customFormat="1" ht="12.75" customHeight="1" x14ac:dyDescent="0.2"/>
    <row r="794" s="1" customFormat="1" ht="12.75" customHeight="1" x14ac:dyDescent="0.2"/>
    <row r="795" s="1" customFormat="1" ht="12.75" customHeight="1" x14ac:dyDescent="0.2"/>
    <row r="796" s="1" customFormat="1" ht="12.75" customHeight="1" x14ac:dyDescent="0.2"/>
    <row r="797" s="1" customFormat="1" ht="12.75" customHeight="1" x14ac:dyDescent="0.2"/>
    <row r="798" s="1" customFormat="1" ht="12.75" customHeight="1" x14ac:dyDescent="0.2"/>
    <row r="799" s="1" customFormat="1" ht="12.75" customHeight="1" x14ac:dyDescent="0.2"/>
    <row r="800" s="1" customFormat="1" ht="12.75" customHeight="1" x14ac:dyDescent="0.2"/>
    <row r="801" s="1" customFormat="1" ht="12.75" customHeight="1" x14ac:dyDescent="0.2"/>
    <row r="802" s="1" customFormat="1" ht="12.75" customHeight="1" x14ac:dyDescent="0.2"/>
    <row r="803" s="1" customFormat="1" ht="12.75" customHeight="1" x14ac:dyDescent="0.2"/>
    <row r="804" s="1" customFormat="1" ht="12.75" customHeight="1" x14ac:dyDescent="0.2"/>
    <row r="805" s="1" customFormat="1" ht="12.75" customHeight="1" x14ac:dyDescent="0.2"/>
    <row r="806" s="1" customFormat="1" ht="12.75" customHeight="1" x14ac:dyDescent="0.2"/>
    <row r="807" s="1" customFormat="1" ht="12.75" customHeight="1" x14ac:dyDescent="0.2"/>
    <row r="808" s="1" customFormat="1" ht="12.75" customHeight="1" x14ac:dyDescent="0.2"/>
    <row r="809" s="1" customFormat="1" ht="12.75" customHeight="1" x14ac:dyDescent="0.2"/>
    <row r="810" s="1" customFormat="1" ht="12.75" customHeight="1" x14ac:dyDescent="0.2"/>
    <row r="811" s="1" customFormat="1" ht="12.75" customHeight="1" x14ac:dyDescent="0.2"/>
    <row r="812" s="1" customFormat="1" ht="12.75" customHeight="1" x14ac:dyDescent="0.2"/>
    <row r="813" s="1" customFormat="1" ht="12.75" customHeight="1" x14ac:dyDescent="0.2"/>
    <row r="814" s="1" customFormat="1" ht="12.75" customHeight="1" x14ac:dyDescent="0.2"/>
    <row r="815" s="1" customFormat="1" ht="12.75" customHeight="1" x14ac:dyDescent="0.2"/>
    <row r="816" s="1" customFormat="1" ht="12.75" customHeight="1" x14ac:dyDescent="0.2"/>
    <row r="817" s="1" customFormat="1" ht="12.75" customHeight="1" x14ac:dyDescent="0.2"/>
    <row r="818" s="1" customFormat="1" ht="12.75" customHeight="1" x14ac:dyDescent="0.2"/>
    <row r="819" s="1" customFormat="1" ht="12.75" customHeight="1" x14ac:dyDescent="0.2"/>
    <row r="820" s="1" customFormat="1" ht="12.75" customHeight="1" x14ac:dyDescent="0.2"/>
    <row r="821" s="1" customFormat="1" ht="12.75" customHeight="1" x14ac:dyDescent="0.2"/>
    <row r="822" s="1" customFormat="1" ht="12.75" customHeight="1" x14ac:dyDescent="0.2"/>
    <row r="823" s="1" customFormat="1" ht="12.75" customHeight="1" x14ac:dyDescent="0.2"/>
    <row r="824" s="1" customFormat="1" ht="12.75" customHeight="1" x14ac:dyDescent="0.2"/>
    <row r="825" s="1" customFormat="1" ht="12.75" customHeight="1" x14ac:dyDescent="0.2"/>
    <row r="826" s="1" customFormat="1" ht="12.75" customHeight="1" x14ac:dyDescent="0.2"/>
    <row r="827" s="1" customFormat="1" ht="12.75" customHeight="1" x14ac:dyDescent="0.2"/>
    <row r="828" s="1" customFormat="1" ht="12.75" customHeight="1" x14ac:dyDescent="0.2"/>
    <row r="829" s="1" customFormat="1" ht="12.75" customHeight="1" x14ac:dyDescent="0.2"/>
    <row r="830" s="1" customFormat="1" ht="12.75" customHeight="1" x14ac:dyDescent="0.2"/>
    <row r="831" s="1" customFormat="1" ht="12.75" customHeight="1" x14ac:dyDescent="0.2"/>
    <row r="832" s="1" customFormat="1" ht="12.75" customHeight="1" x14ac:dyDescent="0.2"/>
    <row r="833" s="1" customFormat="1" ht="12.75" customHeight="1" x14ac:dyDescent="0.2"/>
    <row r="834" s="1" customFormat="1" ht="12.75" customHeight="1" x14ac:dyDescent="0.2"/>
    <row r="835" s="1" customFormat="1" ht="12.75" customHeight="1" x14ac:dyDescent="0.2"/>
    <row r="836" s="1" customFormat="1" ht="12.75" customHeight="1" x14ac:dyDescent="0.2"/>
    <row r="837" s="1" customFormat="1" ht="12.75" customHeight="1" x14ac:dyDescent="0.2"/>
    <row r="838" s="1" customFormat="1" ht="12.75" customHeight="1" x14ac:dyDescent="0.2"/>
    <row r="839" s="1" customFormat="1" ht="12.75" customHeight="1" x14ac:dyDescent="0.2"/>
    <row r="840" s="1" customFormat="1" ht="12.75" customHeight="1" x14ac:dyDescent="0.2"/>
    <row r="841" s="1" customFormat="1" ht="12.75" customHeight="1" x14ac:dyDescent="0.2"/>
    <row r="842" s="1" customFormat="1" ht="12.75" customHeight="1" x14ac:dyDescent="0.2"/>
    <row r="843" s="1" customFormat="1" ht="12.75" customHeight="1" x14ac:dyDescent="0.2"/>
    <row r="844" s="1" customFormat="1" ht="12.75" customHeight="1" x14ac:dyDescent="0.2"/>
    <row r="845" s="1" customFormat="1" ht="12.75" customHeight="1" x14ac:dyDescent="0.2"/>
    <row r="846" s="1" customFormat="1" ht="12.75" customHeight="1" x14ac:dyDescent="0.2"/>
    <row r="847" s="1" customFormat="1" ht="12.75" customHeight="1" x14ac:dyDescent="0.2"/>
    <row r="848" s="1" customFormat="1" ht="12.75" customHeight="1" x14ac:dyDescent="0.2"/>
    <row r="849" s="1" customFormat="1" ht="12.75" customHeight="1" x14ac:dyDescent="0.2"/>
    <row r="850" s="1" customFormat="1" ht="12.75" customHeight="1" x14ac:dyDescent="0.2"/>
    <row r="851" s="1" customFormat="1" ht="12.75" customHeight="1" x14ac:dyDescent="0.2"/>
    <row r="852" s="1" customFormat="1" ht="12.75" customHeight="1" x14ac:dyDescent="0.2"/>
    <row r="853" s="1" customFormat="1" ht="12.75" customHeight="1" x14ac:dyDescent="0.2"/>
    <row r="854" s="1" customFormat="1" ht="12.75" customHeight="1" x14ac:dyDescent="0.2"/>
    <row r="855" s="1" customFormat="1" ht="12.75" customHeight="1" x14ac:dyDescent="0.2"/>
    <row r="856" s="1" customFormat="1" ht="12.75" customHeight="1" x14ac:dyDescent="0.2"/>
    <row r="857" s="1" customFormat="1" ht="12.75" customHeight="1" x14ac:dyDescent="0.2"/>
    <row r="858" s="1" customFormat="1" ht="12.75" customHeight="1" x14ac:dyDescent="0.2"/>
    <row r="859" s="1" customFormat="1" ht="12.75" customHeight="1" x14ac:dyDescent="0.2"/>
    <row r="860" s="1" customFormat="1" ht="12.75" customHeight="1" x14ac:dyDescent="0.2"/>
    <row r="861" s="1" customFormat="1" ht="12.75" customHeight="1" x14ac:dyDescent="0.2"/>
    <row r="862" s="1" customFormat="1" ht="12.75" customHeight="1" x14ac:dyDescent="0.2"/>
    <row r="863" s="1" customFormat="1" ht="12.75" customHeight="1" x14ac:dyDescent="0.2"/>
    <row r="864" s="1" customFormat="1" ht="12.75" customHeight="1" x14ac:dyDescent="0.2"/>
    <row r="865" s="1" customFormat="1" ht="12.75" customHeight="1" x14ac:dyDescent="0.2"/>
    <row r="866" s="1" customFormat="1" ht="12.75" customHeight="1" x14ac:dyDescent="0.2"/>
    <row r="867" s="1" customFormat="1" ht="12.75" customHeight="1" x14ac:dyDescent="0.2"/>
    <row r="868" s="1" customFormat="1" ht="12.75" customHeight="1" x14ac:dyDescent="0.2"/>
    <row r="869" s="1" customFormat="1" ht="12.75" customHeight="1" x14ac:dyDescent="0.2"/>
    <row r="870" s="1" customFormat="1" ht="12.75" customHeight="1" x14ac:dyDescent="0.2"/>
    <row r="871" s="1" customFormat="1" ht="12.75" customHeight="1" x14ac:dyDescent="0.2"/>
    <row r="872" s="1" customFormat="1" ht="12.75" customHeight="1" x14ac:dyDescent="0.2"/>
    <row r="873" s="1" customFormat="1" ht="12.75" customHeight="1" x14ac:dyDescent="0.2"/>
    <row r="874" s="1" customFormat="1" ht="12.75" customHeight="1" x14ac:dyDescent="0.2"/>
    <row r="875" s="1" customFormat="1" ht="12.75" customHeight="1" x14ac:dyDescent="0.2"/>
    <row r="876" s="1" customFormat="1" ht="12.75" customHeight="1" x14ac:dyDescent="0.2"/>
    <row r="877" s="1" customFormat="1" ht="12.75" customHeight="1" x14ac:dyDescent="0.2"/>
    <row r="878" s="1" customFormat="1" ht="12.75" customHeight="1" x14ac:dyDescent="0.2"/>
    <row r="879" s="1" customFormat="1" ht="12.75" customHeight="1" x14ac:dyDescent="0.2"/>
    <row r="880" s="1" customFormat="1" ht="12.75" customHeight="1" x14ac:dyDescent="0.2"/>
    <row r="881" s="1" customFormat="1" ht="12.75" customHeight="1" x14ac:dyDescent="0.2"/>
    <row r="882" s="1" customFormat="1" ht="12.75" customHeight="1" x14ac:dyDescent="0.2"/>
    <row r="883" s="1" customFormat="1" ht="12.75" customHeight="1" x14ac:dyDescent="0.2"/>
    <row r="884" s="1" customFormat="1" ht="12.75" customHeight="1" x14ac:dyDescent="0.2"/>
    <row r="885" s="1" customFormat="1" ht="12.75" customHeight="1" x14ac:dyDescent="0.2"/>
    <row r="886" s="1" customFormat="1" ht="12.75" customHeight="1" x14ac:dyDescent="0.2"/>
    <row r="887" s="1" customFormat="1" ht="12.75" customHeight="1" x14ac:dyDescent="0.2"/>
    <row r="888" s="1" customFormat="1" ht="12.75" customHeight="1" x14ac:dyDescent="0.2"/>
    <row r="889" s="1" customFormat="1" ht="12.75" customHeight="1" x14ac:dyDescent="0.2"/>
    <row r="890" s="1" customFormat="1" ht="12.75" customHeight="1" x14ac:dyDescent="0.2"/>
    <row r="891" s="1" customFormat="1" ht="12.75" customHeight="1" x14ac:dyDescent="0.2"/>
    <row r="892" s="1" customFormat="1" ht="12.75" customHeight="1" x14ac:dyDescent="0.2"/>
    <row r="893" s="1" customFormat="1" ht="12.75" customHeight="1" x14ac:dyDescent="0.2"/>
    <row r="894" s="1" customFormat="1" ht="12.75" customHeight="1" x14ac:dyDescent="0.2"/>
    <row r="895" s="1" customFormat="1" ht="12.75" customHeight="1" x14ac:dyDescent="0.2"/>
    <row r="896" s="1" customFormat="1" ht="12.75" customHeight="1" x14ac:dyDescent="0.2"/>
    <row r="897" s="1" customFormat="1" ht="12.75" customHeight="1" x14ac:dyDescent="0.2"/>
    <row r="898" s="1" customFormat="1" ht="12.75" customHeight="1" x14ac:dyDescent="0.2"/>
    <row r="899" s="1" customFormat="1" ht="12.75" customHeight="1" x14ac:dyDescent="0.2"/>
    <row r="900" s="1" customFormat="1" ht="12.75" customHeight="1" x14ac:dyDescent="0.2"/>
    <row r="901" s="1" customFormat="1" ht="12.75" customHeight="1" x14ac:dyDescent="0.2"/>
    <row r="902" s="1" customFormat="1" ht="12.75" customHeight="1" x14ac:dyDescent="0.2"/>
    <row r="903" s="1" customFormat="1" ht="12.75" customHeight="1" x14ac:dyDescent="0.2"/>
    <row r="904" s="1" customFormat="1" ht="12.75" customHeight="1" x14ac:dyDescent="0.2"/>
    <row r="905" s="1" customFormat="1" ht="12.75" customHeight="1" x14ac:dyDescent="0.2"/>
    <row r="906" s="1" customFormat="1" ht="12.75" customHeight="1" x14ac:dyDescent="0.2"/>
    <row r="907" s="1" customFormat="1" ht="12.75" customHeight="1" x14ac:dyDescent="0.2"/>
    <row r="908" s="1" customFormat="1" ht="12.75" customHeight="1" x14ac:dyDescent="0.2"/>
    <row r="909" s="1" customFormat="1" ht="12.75" customHeight="1" x14ac:dyDescent="0.2"/>
    <row r="910" s="1" customFormat="1" ht="12.75" customHeight="1" x14ac:dyDescent="0.2"/>
    <row r="911" s="1" customFormat="1" ht="12.75" customHeight="1" x14ac:dyDescent="0.2"/>
    <row r="912" s="1" customFormat="1" ht="12.75" customHeight="1" x14ac:dyDescent="0.2"/>
    <row r="913" s="1" customFormat="1" ht="12.75" customHeight="1" x14ac:dyDescent="0.2"/>
    <row r="914" s="1" customFormat="1" ht="12.75" customHeight="1" x14ac:dyDescent="0.2"/>
    <row r="915" s="1" customFormat="1" ht="12.75" customHeight="1" x14ac:dyDescent="0.2"/>
    <row r="916" s="1" customFormat="1" ht="12.75" customHeight="1" x14ac:dyDescent="0.2"/>
    <row r="917" s="1" customFormat="1" ht="12.75" customHeight="1" x14ac:dyDescent="0.2"/>
    <row r="918" s="1" customFormat="1" ht="12.75" customHeight="1" x14ac:dyDescent="0.2"/>
    <row r="919" s="1" customFormat="1" ht="12.75" customHeight="1" x14ac:dyDescent="0.2"/>
    <row r="920" s="1" customFormat="1" ht="12.75" customHeight="1" x14ac:dyDescent="0.2"/>
    <row r="921" s="1" customFormat="1" ht="12.75" customHeight="1" x14ac:dyDescent="0.2"/>
    <row r="922" s="1" customFormat="1" ht="12.75" customHeight="1" x14ac:dyDescent="0.2"/>
    <row r="923" s="1" customFormat="1" ht="12.75" customHeight="1" x14ac:dyDescent="0.2"/>
    <row r="924" s="1" customFormat="1" ht="12.75" customHeight="1" x14ac:dyDescent="0.2"/>
    <row r="925" s="1" customFormat="1" ht="12.75" customHeight="1" x14ac:dyDescent="0.2"/>
    <row r="926" s="1" customFormat="1" ht="12.75" customHeight="1" x14ac:dyDescent="0.2"/>
    <row r="927" s="1" customFormat="1" ht="12.75" customHeight="1" x14ac:dyDescent="0.2"/>
    <row r="928" s="1" customFormat="1" ht="12.75" customHeight="1" x14ac:dyDescent="0.2"/>
    <row r="929" s="1" customFormat="1" ht="12.75" customHeight="1" x14ac:dyDescent="0.2"/>
    <row r="930" s="1" customFormat="1" ht="12.75" customHeight="1" x14ac:dyDescent="0.2"/>
    <row r="931" s="1" customFormat="1" ht="12.75" customHeight="1" x14ac:dyDescent="0.2"/>
    <row r="932" s="1" customFormat="1" ht="12.75" customHeight="1" x14ac:dyDescent="0.2"/>
    <row r="933" s="1" customFormat="1" ht="12.75" customHeight="1" x14ac:dyDescent="0.2"/>
    <row r="934" s="1" customFormat="1" ht="12.75" customHeight="1" x14ac:dyDescent="0.2"/>
    <row r="935" s="1" customFormat="1" ht="12.75" customHeight="1" x14ac:dyDescent="0.2"/>
    <row r="936" s="1" customFormat="1" ht="12.75" customHeight="1" x14ac:dyDescent="0.2"/>
    <row r="937" s="1" customFormat="1" ht="12.75" customHeight="1" x14ac:dyDescent="0.2"/>
    <row r="938" s="1" customFormat="1" ht="12.75" customHeight="1" x14ac:dyDescent="0.2"/>
    <row r="939" s="1" customFormat="1" ht="12.75" customHeight="1" x14ac:dyDescent="0.2"/>
    <row r="940" s="1" customFormat="1" ht="12.75" customHeight="1" x14ac:dyDescent="0.2"/>
    <row r="941" s="1" customFormat="1" ht="12.75" customHeight="1" x14ac:dyDescent="0.2"/>
    <row r="942" s="1" customFormat="1" ht="12.75" customHeight="1" x14ac:dyDescent="0.2"/>
    <row r="943" s="1" customFormat="1" ht="12.75" customHeight="1" x14ac:dyDescent="0.2"/>
    <row r="944" s="1" customFormat="1" ht="12.75" customHeight="1" x14ac:dyDescent="0.2"/>
    <row r="945" s="1" customFormat="1" ht="12.75" customHeight="1" x14ac:dyDescent="0.2"/>
    <row r="946" s="1" customFormat="1" ht="12.75" customHeight="1" x14ac:dyDescent="0.2"/>
    <row r="947" s="1" customFormat="1" ht="12.75" customHeight="1" x14ac:dyDescent="0.2"/>
    <row r="948" s="1" customFormat="1" ht="12.75" customHeight="1" x14ac:dyDescent="0.2"/>
    <row r="949" s="1" customFormat="1" ht="12.75" customHeight="1" x14ac:dyDescent="0.2"/>
    <row r="950" s="1" customFormat="1" ht="12.75" customHeight="1" x14ac:dyDescent="0.2"/>
    <row r="951" s="1" customFormat="1" ht="12.75" customHeight="1" x14ac:dyDescent="0.2"/>
    <row r="952" s="1" customFormat="1" ht="12.75" customHeight="1" x14ac:dyDescent="0.2"/>
    <row r="953" s="1" customFormat="1" ht="12.75" customHeight="1" x14ac:dyDescent="0.2"/>
    <row r="954" s="1" customFormat="1" ht="12.75" customHeight="1" x14ac:dyDescent="0.2"/>
    <row r="955" s="1" customFormat="1" ht="12.75" customHeight="1" x14ac:dyDescent="0.2"/>
    <row r="956" s="1" customFormat="1" ht="12.75" customHeight="1" x14ac:dyDescent="0.2"/>
    <row r="957" s="1" customFormat="1" ht="12.75" customHeight="1" x14ac:dyDescent="0.2"/>
    <row r="958" s="1" customFormat="1" ht="12.75" customHeight="1" x14ac:dyDescent="0.2"/>
    <row r="959" s="1" customFormat="1" ht="12.75" customHeight="1" x14ac:dyDescent="0.2"/>
    <row r="960" s="1" customFormat="1" ht="12.75" customHeight="1" x14ac:dyDescent="0.2"/>
    <row r="961" s="1" customFormat="1" ht="12.75" customHeight="1" x14ac:dyDescent="0.2"/>
    <row r="962" s="1" customFormat="1" ht="12.75" customHeight="1" x14ac:dyDescent="0.2"/>
    <row r="963" s="1" customFormat="1" ht="12.75" customHeight="1" x14ac:dyDescent="0.2"/>
    <row r="964" s="1" customFormat="1" ht="12.75" customHeight="1" x14ac:dyDescent="0.2"/>
    <row r="965" s="1" customFormat="1" ht="12.75" customHeight="1" x14ac:dyDescent="0.2"/>
    <row r="966" s="1" customFormat="1" ht="12.75" customHeight="1" x14ac:dyDescent="0.2"/>
    <row r="967" s="1" customFormat="1" ht="12.75" customHeight="1" x14ac:dyDescent="0.2"/>
    <row r="968" s="1" customFormat="1" ht="12.75" customHeight="1" x14ac:dyDescent="0.2"/>
    <row r="969" s="1" customFormat="1" ht="12.75" customHeight="1" x14ac:dyDescent="0.2"/>
    <row r="970" s="1" customFormat="1" ht="12.75" customHeight="1" x14ac:dyDescent="0.2"/>
    <row r="971" s="1" customFormat="1" ht="12.75" customHeight="1" x14ac:dyDescent="0.2"/>
    <row r="972" s="1" customFormat="1" ht="12.75" customHeight="1" x14ac:dyDescent="0.2"/>
    <row r="973" s="1" customFormat="1" ht="12.75" customHeight="1" x14ac:dyDescent="0.2"/>
    <row r="974" s="1" customFormat="1" ht="12.75" customHeight="1" x14ac:dyDescent="0.2"/>
    <row r="975" s="1" customFormat="1" ht="12.75" customHeight="1" x14ac:dyDescent="0.2"/>
    <row r="976" s="1" customFormat="1" ht="12.75" customHeight="1" x14ac:dyDescent="0.2"/>
    <row r="977" s="1" customFormat="1" ht="12.75" customHeight="1" x14ac:dyDescent="0.2"/>
    <row r="978" s="1" customFormat="1" ht="12.75" customHeight="1" x14ac:dyDescent="0.2"/>
    <row r="979" s="1" customFormat="1" ht="12.75" customHeight="1" x14ac:dyDescent="0.2"/>
    <row r="980" s="1" customFormat="1" ht="12.75" customHeight="1" x14ac:dyDescent="0.2"/>
    <row r="981" s="1" customFormat="1" ht="12.75" customHeight="1" x14ac:dyDescent="0.2"/>
    <row r="982" s="1" customFormat="1" ht="12.75" customHeight="1" x14ac:dyDescent="0.2"/>
    <row r="983" s="1" customFormat="1" ht="12.75" customHeight="1" x14ac:dyDescent="0.2"/>
    <row r="984" s="1" customFormat="1" ht="12.75" customHeight="1" x14ac:dyDescent="0.2"/>
    <row r="985" s="1" customFormat="1" ht="12.75" customHeight="1" x14ac:dyDescent="0.2"/>
    <row r="986" s="1" customFormat="1" ht="12.75" customHeight="1" x14ac:dyDescent="0.2"/>
    <row r="987" s="1" customFormat="1" ht="12.75" customHeight="1" x14ac:dyDescent="0.2"/>
    <row r="988" s="1" customFormat="1" ht="12.75" customHeight="1" x14ac:dyDescent="0.2"/>
    <row r="989" s="1" customFormat="1" ht="12.75" customHeight="1" x14ac:dyDescent="0.2"/>
    <row r="990" s="1" customFormat="1" ht="12.75" customHeight="1" x14ac:dyDescent="0.2"/>
    <row r="991" s="1" customFormat="1" ht="12.75" customHeight="1" x14ac:dyDescent="0.2"/>
    <row r="992" s="1" customFormat="1" ht="12.75" customHeight="1" x14ac:dyDescent="0.2"/>
    <row r="993" s="1" customFormat="1" ht="12.75" customHeight="1" x14ac:dyDescent="0.2"/>
    <row r="994" s="1" customFormat="1" ht="12.75" customHeight="1" x14ac:dyDescent="0.2"/>
    <row r="995" s="1" customFormat="1" ht="12.75" customHeight="1" x14ac:dyDescent="0.2"/>
    <row r="996" s="1" customFormat="1" ht="12.75" customHeight="1" x14ac:dyDescent="0.2"/>
    <row r="997" s="1" customFormat="1" ht="12.75" customHeight="1" x14ac:dyDescent="0.2"/>
    <row r="998" s="1" customFormat="1" ht="12.75" customHeight="1" x14ac:dyDescent="0.2"/>
    <row r="999" s="1" customFormat="1" ht="12.75" customHeight="1" x14ac:dyDescent="0.2"/>
    <row r="1000" s="1" customFormat="1" ht="12.75" customHeight="1" x14ac:dyDescent="0.2"/>
    <row r="1001" s="1" customFormat="1" ht="12.75" customHeight="1" x14ac:dyDescent="0.2"/>
  </sheetData>
  <printOptions gridLines="1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8"/>
  <sheetViews>
    <sheetView showGridLines="0" zoomScale="73" zoomScaleNormal="73" workbookViewId="0">
      <selection activeCell="A11" sqref="A11:XFD11"/>
    </sheetView>
  </sheetViews>
  <sheetFormatPr defaultColWidth="9.140625" defaultRowHeight="15" x14ac:dyDescent="0.25"/>
  <cols>
    <col min="1" max="1" width="26.7109375" style="72" customWidth="1"/>
    <col min="2" max="17" width="9.140625" style="72"/>
    <col min="18" max="18" width="10.140625" style="72" customWidth="1"/>
    <col min="19" max="19" width="9.140625" style="72"/>
    <col min="20" max="20" width="9.42578125" style="72" customWidth="1"/>
    <col min="21" max="24" width="9.140625" style="72"/>
    <col min="25" max="25" width="9.42578125" style="72" customWidth="1"/>
    <col min="26" max="63" width="9.140625" style="72"/>
    <col min="256" max="256" width="31.7109375" customWidth="1"/>
    <col min="273" max="273" width="10.140625" customWidth="1"/>
    <col min="275" max="275" width="9.42578125" customWidth="1"/>
    <col min="280" max="280" width="9.42578125" customWidth="1"/>
    <col min="512" max="512" width="31.7109375" customWidth="1"/>
    <col min="529" max="529" width="10.140625" customWidth="1"/>
    <col min="531" max="531" width="9.42578125" customWidth="1"/>
    <col min="536" max="536" width="9.42578125" customWidth="1"/>
    <col min="768" max="768" width="31.7109375" customWidth="1"/>
    <col min="785" max="785" width="10.140625" customWidth="1"/>
    <col min="787" max="787" width="9.42578125" customWidth="1"/>
    <col min="792" max="792" width="9.42578125" customWidth="1"/>
  </cols>
  <sheetData>
    <row r="1" spans="1:63" ht="57" customHeight="1" x14ac:dyDescent="0.25">
      <c r="A1" s="143"/>
      <c r="B1" s="143"/>
      <c r="C1" s="143"/>
      <c r="D1" s="143"/>
      <c r="E1" s="143"/>
      <c r="F1" s="143"/>
      <c r="G1" s="143"/>
      <c r="H1" s="142" t="str">
        <f>Principal!I15</f>
        <v>Setembro de 2025</v>
      </c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</row>
    <row r="2" spans="1:63" x14ac:dyDescent="0.25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</row>
    <row r="3" spans="1:63" ht="30" customHeight="1" x14ac:dyDescent="0.25">
      <c r="A3" s="154" t="s">
        <v>63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</row>
    <row r="4" spans="1:63" x14ac:dyDescent="0.25">
      <c r="A4" s="64" t="s">
        <v>6</v>
      </c>
      <c r="B4" s="65">
        <v>45139</v>
      </c>
      <c r="C4" s="65">
        <v>45170</v>
      </c>
      <c r="D4" s="65">
        <v>45200</v>
      </c>
      <c r="E4" s="65">
        <v>45231</v>
      </c>
      <c r="F4" s="65">
        <v>45261</v>
      </c>
      <c r="G4" s="65">
        <v>45292</v>
      </c>
      <c r="H4" s="65">
        <v>45323</v>
      </c>
      <c r="I4" s="65">
        <v>45352</v>
      </c>
      <c r="J4" s="65">
        <v>45383</v>
      </c>
      <c r="K4" s="65">
        <v>45413</v>
      </c>
      <c r="L4" s="65">
        <v>45444</v>
      </c>
      <c r="M4" s="65">
        <v>45474</v>
      </c>
      <c r="N4" s="65">
        <v>45505</v>
      </c>
      <c r="O4" s="65">
        <v>45536</v>
      </c>
      <c r="P4" s="65">
        <v>45566</v>
      </c>
      <c r="Q4" s="65">
        <v>45597</v>
      </c>
      <c r="R4" s="65">
        <v>45627</v>
      </c>
      <c r="S4" s="65">
        <v>45658</v>
      </c>
      <c r="T4" s="65">
        <v>45689</v>
      </c>
      <c r="U4" s="65">
        <v>45717</v>
      </c>
      <c r="V4" s="65">
        <v>45748</v>
      </c>
      <c r="W4" s="65">
        <v>45778</v>
      </c>
      <c r="X4" s="65">
        <v>45809</v>
      </c>
      <c r="Y4" s="65">
        <v>45839</v>
      </c>
      <c r="Z4" s="65">
        <v>45870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50</v>
      </c>
      <c r="B5" s="73">
        <v>4.1594042879273001</v>
      </c>
      <c r="C5" s="73">
        <v>4.2667482855033398</v>
      </c>
      <c r="D5" s="73">
        <v>3.9109809051778948</v>
      </c>
      <c r="E5" s="73">
        <v>3.6049069322404388</v>
      </c>
      <c r="F5" s="73">
        <v>4.2447895775470652</v>
      </c>
      <c r="G5" s="73">
        <v>3.7014863667669582</v>
      </c>
      <c r="H5" s="73">
        <v>4.168338023940878</v>
      </c>
      <c r="I5" s="73">
        <v>5.1030109115473836</v>
      </c>
      <c r="J5" s="73">
        <v>5.1905997807409383</v>
      </c>
      <c r="K5" s="73">
        <v>5.2174661022553765</v>
      </c>
      <c r="L5" s="73">
        <v>4.8686265331096621</v>
      </c>
      <c r="M5" s="73">
        <v>3.0447388924268664</v>
      </c>
      <c r="N5" s="73">
        <v>2.4111205044014223</v>
      </c>
      <c r="O5" s="73">
        <v>2.5485224748137392</v>
      </c>
      <c r="P5" s="73">
        <v>2.7506681647349325</v>
      </c>
      <c r="Q5" s="73">
        <v>2.1631846697658839</v>
      </c>
      <c r="R5" s="73">
        <v>2.7748787696663419</v>
      </c>
      <c r="S5" s="73">
        <v>2.9085298009003777</v>
      </c>
      <c r="T5" s="73">
        <v>3.5569089627497035</v>
      </c>
      <c r="U5" s="73">
        <v>6.0457323991355878</v>
      </c>
      <c r="V5" s="73">
        <v>5.6010473172212674</v>
      </c>
      <c r="W5" s="73">
        <v>4.3250873943572357</v>
      </c>
      <c r="X5" s="73">
        <v>4.5856386300546683</v>
      </c>
      <c r="Y5" s="73">
        <v>4.1734756832498672</v>
      </c>
      <c r="Z5" s="73">
        <v>3.7854144143508015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51</v>
      </c>
      <c r="B6" s="73">
        <v>3.5225727128185098</v>
      </c>
      <c r="C6" s="73">
        <v>4.2367632518637404</v>
      </c>
      <c r="D6" s="73">
        <v>3.7432369388497775</v>
      </c>
      <c r="E6" s="73">
        <v>2.9982414316015431</v>
      </c>
      <c r="F6" s="73">
        <v>3.6356564993719078</v>
      </c>
      <c r="G6" s="73">
        <v>4.2242437938854245</v>
      </c>
      <c r="H6" s="73">
        <v>4.0092118490110629</v>
      </c>
      <c r="I6" s="73">
        <v>4.1914007258939172</v>
      </c>
      <c r="J6" s="73">
        <v>4.6575021905959542</v>
      </c>
      <c r="K6" s="73">
        <v>3.8029095595268037</v>
      </c>
      <c r="L6" s="73">
        <v>4.4714645251723857</v>
      </c>
      <c r="M6" s="73">
        <v>1.9872814616489598</v>
      </c>
      <c r="N6" s="73">
        <v>1.7188996019192453</v>
      </c>
      <c r="O6" s="73">
        <v>1.4989875608534653</v>
      </c>
      <c r="P6" s="73">
        <v>1.8102883579159239</v>
      </c>
      <c r="Q6" s="73">
        <v>1.7748890315732686</v>
      </c>
      <c r="R6" s="73">
        <v>2.5801774654453764</v>
      </c>
      <c r="S6" s="73">
        <v>3.0303617093064981</v>
      </c>
      <c r="T6" s="73">
        <v>3.6494821309905325</v>
      </c>
      <c r="U6" s="73">
        <v>4.8139972104749331</v>
      </c>
      <c r="V6" s="73">
        <v>3.9505083084251038</v>
      </c>
      <c r="W6" s="73">
        <v>3.5446329084628769</v>
      </c>
      <c r="X6" s="73">
        <v>3.8991474716827539</v>
      </c>
      <c r="Y6" s="73">
        <v>3.5774194497263623</v>
      </c>
      <c r="Z6" s="73">
        <v>3.0934202410503966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52</v>
      </c>
      <c r="B7" s="73">
        <v>4.7687088372505402</v>
      </c>
      <c r="C7" s="73">
        <v>4.5757398819680102</v>
      </c>
      <c r="D7" s="73">
        <v>4.2706415667513502</v>
      </c>
      <c r="E7" s="73">
        <v>3.8765395879806461</v>
      </c>
      <c r="F7" s="73">
        <v>5.0100120580361063</v>
      </c>
      <c r="G7" s="73">
        <v>5.0743490932548472</v>
      </c>
      <c r="H7" s="73">
        <v>6.7381220756278575</v>
      </c>
      <c r="I7" s="73">
        <v>5.9296728230711793</v>
      </c>
      <c r="J7" s="73">
        <v>6.5650990032872452</v>
      </c>
      <c r="K7" s="73">
        <v>5.5761579287183274</v>
      </c>
      <c r="L7" s="73">
        <v>5.160880239729889</v>
      </c>
      <c r="M7" s="73">
        <v>3.0770432046667953</v>
      </c>
      <c r="N7" s="73">
        <v>2.8306341267020363</v>
      </c>
      <c r="O7" s="73">
        <v>2.7966666194242942</v>
      </c>
      <c r="P7" s="73">
        <v>2.5434341546235175</v>
      </c>
      <c r="Q7" s="73">
        <v>2.3584693963043706</v>
      </c>
      <c r="R7" s="73">
        <v>3.1603972465089325</v>
      </c>
      <c r="S7" s="73">
        <v>3.8911386942312243</v>
      </c>
      <c r="T7" s="73">
        <v>5.2375321504909262</v>
      </c>
      <c r="U7" s="73">
        <v>5.9516734186792313</v>
      </c>
      <c r="V7" s="73">
        <v>5.4434381300178076</v>
      </c>
      <c r="W7" s="73">
        <v>5.0190306390085251</v>
      </c>
      <c r="X7" s="73">
        <v>5.0698239215795242</v>
      </c>
      <c r="Y7" s="73">
        <v>4.9789293451141319</v>
      </c>
      <c r="Z7" s="73">
        <v>3.8656721249012764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197</v>
      </c>
      <c r="B8" s="73">
        <v>4.4627509319188192</v>
      </c>
      <c r="C8" s="73">
        <v>4.4565298504576463</v>
      </c>
      <c r="D8" s="73">
        <v>4.2406960410458296</v>
      </c>
      <c r="E8" s="73">
        <v>4.1977236366471251</v>
      </c>
      <c r="F8" s="73">
        <v>4.6948471817131683</v>
      </c>
      <c r="G8" s="73">
        <v>4.2953540314524172</v>
      </c>
      <c r="H8" s="73">
        <v>4.8550878175949901</v>
      </c>
      <c r="I8" s="73">
        <v>5.7016212201386454</v>
      </c>
      <c r="J8" s="73">
        <v>5.2168873446019441</v>
      </c>
      <c r="K8" s="73">
        <v>5.1031678471682351</v>
      </c>
      <c r="L8" s="73">
        <v>5.6309119345483634</v>
      </c>
      <c r="M8" s="73">
        <v>3.2627685521483167</v>
      </c>
      <c r="N8" s="73">
        <v>2.40300939492607</v>
      </c>
      <c r="O8" s="73">
        <v>2.1957838050224558</v>
      </c>
      <c r="P8" s="73">
        <v>2.7388850093625012</v>
      </c>
      <c r="Q8" s="73">
        <v>2.5025933817899935</v>
      </c>
      <c r="R8" s="73">
        <v>3.5491885712472633</v>
      </c>
      <c r="S8" s="73">
        <v>4.2231078860276572</v>
      </c>
      <c r="T8" s="73">
        <v>4.7819766380468192</v>
      </c>
      <c r="U8" s="73">
        <v>7.3057192939857796</v>
      </c>
      <c r="V8" s="73">
        <v>6.9867605644336956</v>
      </c>
      <c r="W8" s="73">
        <v>5.1824128651287751</v>
      </c>
      <c r="X8" s="73">
        <v>5.5075172991647099</v>
      </c>
      <c r="Y8" s="73">
        <v>5.5181425934058037</v>
      </c>
      <c r="Z8" s="73">
        <v>4.2697883019468454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6" t="s">
        <v>53</v>
      </c>
      <c r="B9" s="73">
        <v>4.7451879773015504</v>
      </c>
      <c r="C9" s="73">
        <v>4.5013800029155</v>
      </c>
      <c r="D9" s="73">
        <v>3.5669570418455212</v>
      </c>
      <c r="E9" s="73">
        <v>3.270460841086571</v>
      </c>
      <c r="F9" s="73">
        <v>3.6079636918692466</v>
      </c>
      <c r="G9" s="73">
        <v>4.1916206957321362</v>
      </c>
      <c r="H9" s="73">
        <v>5.6070315245362554</v>
      </c>
      <c r="I9" s="73">
        <v>5.05374005153406</v>
      </c>
      <c r="J9" s="73">
        <v>5.5258802344450846</v>
      </c>
      <c r="K9" s="73">
        <v>4.8764782165863325</v>
      </c>
      <c r="L9" s="73">
        <v>4.8498846085203278</v>
      </c>
      <c r="M9" s="73">
        <v>2.753257469033263</v>
      </c>
      <c r="N9" s="73">
        <v>1.6655331990883107</v>
      </c>
      <c r="O9" s="73">
        <v>2.000636522450002</v>
      </c>
      <c r="P9" s="73">
        <v>1.9372113075626782</v>
      </c>
      <c r="Q9" s="73">
        <v>1.874537257492384</v>
      </c>
      <c r="R9" s="73">
        <v>1.8553305199477717</v>
      </c>
      <c r="S9" s="73">
        <v>2.664182058285876</v>
      </c>
      <c r="T9" s="73">
        <v>3.5732536484945974</v>
      </c>
      <c r="U9" s="73">
        <v>4.6804898817471665</v>
      </c>
      <c r="V9" s="73">
        <v>4.7435950843326022</v>
      </c>
      <c r="W9" s="73">
        <v>5.6841986910428703</v>
      </c>
      <c r="X9" s="73">
        <v>5.2306102804129262</v>
      </c>
      <c r="Y9" s="73">
        <v>4.9906528018536749</v>
      </c>
      <c r="Z9" s="73">
        <v>3.4879874241583018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9" t="s">
        <v>198</v>
      </c>
      <c r="B10" s="73">
        <v>4.2052275693490504</v>
      </c>
      <c r="C10" s="73">
        <v>4.2763788142298296</v>
      </c>
      <c r="D10" s="73">
        <v>4.6693321299026413</v>
      </c>
      <c r="E10" s="73">
        <v>4.7709531490996584</v>
      </c>
      <c r="F10" s="73">
        <v>6.8248043851989184</v>
      </c>
      <c r="G10" s="73">
        <v>5.4023667339986572</v>
      </c>
      <c r="H10" s="73">
        <v>4.7572702947408123</v>
      </c>
      <c r="I10" s="73">
        <v>5.8565646072029676</v>
      </c>
      <c r="J10" s="73">
        <v>6.4589670566909145</v>
      </c>
      <c r="K10" s="73">
        <v>6.8405078560769725</v>
      </c>
      <c r="L10" s="73">
        <v>6.7032913877010518</v>
      </c>
      <c r="M10" s="73">
        <v>4.1416787199082004</v>
      </c>
      <c r="N10" s="73">
        <v>3.3168901911258377</v>
      </c>
      <c r="O10" s="73">
        <v>3.5609817880432284</v>
      </c>
      <c r="P10" s="73">
        <v>4.1459836574410893</v>
      </c>
      <c r="Q10" s="73">
        <v>3.0786433537632458</v>
      </c>
      <c r="R10" s="73">
        <v>3.4501281107456458</v>
      </c>
      <c r="S10" s="73">
        <v>3.2384511682393469</v>
      </c>
      <c r="T10" s="73">
        <v>4.2113599523407084</v>
      </c>
      <c r="U10" s="73">
        <v>6.6937839747379346</v>
      </c>
      <c r="V10" s="73">
        <v>6.6243822808159791</v>
      </c>
      <c r="W10" s="73">
        <v>5.7154958873772967</v>
      </c>
      <c r="X10" s="73">
        <v>6.5069251901765393</v>
      </c>
      <c r="Y10" s="73">
        <v>5.4213540329611591</v>
      </c>
      <c r="Z10" s="73">
        <v>4.7803815547773389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idden="1" x14ac:dyDescent="0.25">
      <c r="A11" s="66" t="s">
        <v>59</v>
      </c>
      <c r="B11" s="73">
        <v>4.7954486625780701</v>
      </c>
      <c r="C11" s="73">
        <v>5.2429903983717603</v>
      </c>
      <c r="D11" s="73">
        <v>6.0650179841070679</v>
      </c>
      <c r="E11" s="73">
        <v>5.853222366340888</v>
      </c>
      <c r="F11" s="73">
        <v>5.7980830320465859</v>
      </c>
      <c r="G11" s="73">
        <v>4.6438746820455865</v>
      </c>
      <c r="H11" s="73">
        <v>4.6780243387331994</v>
      </c>
      <c r="I11" s="73">
        <v>4.1161460648961281</v>
      </c>
      <c r="J11" s="73">
        <v>4.2483356198047595</v>
      </c>
      <c r="K11" s="73">
        <v>5.7308214762146132</v>
      </c>
      <c r="L11" s="73">
        <v>6.9130100540724388</v>
      </c>
      <c r="M11" s="73">
        <v>3.8656104824372552</v>
      </c>
      <c r="N11" s="73">
        <v>3.5130077481623871</v>
      </c>
      <c r="O11" s="73">
        <v>3.2029584163037268</v>
      </c>
      <c r="P11" s="73">
        <v>4.5867266581835819</v>
      </c>
      <c r="Q11" s="73">
        <v>3.0889210271687664</v>
      </c>
      <c r="R11" s="73">
        <v>2.1877840341872195</v>
      </c>
      <c r="S11" s="73">
        <v>2.041021437583979</v>
      </c>
      <c r="T11" s="73">
        <v>2.0826971207932625</v>
      </c>
      <c r="U11" s="73">
        <v>6.1964684917553257</v>
      </c>
      <c r="V11" s="73">
        <v>6.0567409828846932</v>
      </c>
      <c r="W11" s="73">
        <v>5.9666301039856879</v>
      </c>
      <c r="X11" s="73">
        <v>5.746834916446101</v>
      </c>
      <c r="Y11" s="73">
        <v>6.015777866207447</v>
      </c>
      <c r="Z11" s="73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6" t="s">
        <v>54</v>
      </c>
      <c r="B12" s="73">
        <v>4.5795802831614498</v>
      </c>
      <c r="C12" s="73">
        <v>4.4998846907043104</v>
      </c>
      <c r="D12" s="73">
        <v>4.6783729208283544</v>
      </c>
      <c r="E12" s="73">
        <v>4.1936451077126309</v>
      </c>
      <c r="F12" s="73">
        <v>4.4728910372112471</v>
      </c>
      <c r="G12" s="73">
        <v>3.8607963237784051</v>
      </c>
      <c r="H12" s="73">
        <v>3.8678953013984825</v>
      </c>
      <c r="I12" s="73">
        <v>5.0416949140130702</v>
      </c>
      <c r="J12" s="73">
        <v>6.0402783789214682</v>
      </c>
      <c r="K12" s="73">
        <v>6.3009718977376981</v>
      </c>
      <c r="L12" s="73">
        <v>5.6071116117387163</v>
      </c>
      <c r="M12" s="73">
        <v>2.9219137701781408</v>
      </c>
      <c r="N12" s="73">
        <v>2.0448529369242627</v>
      </c>
      <c r="O12" s="73">
        <v>2.3842373115105593</v>
      </c>
      <c r="P12" s="73">
        <v>3.8286224487268381</v>
      </c>
      <c r="Q12" s="73">
        <v>4.1238608782580597</v>
      </c>
      <c r="R12" s="73">
        <v>4.9060699967191193</v>
      </c>
      <c r="S12" s="73">
        <v>4.7834180467614473</v>
      </c>
      <c r="T12" s="73">
        <v>5.205703212481227</v>
      </c>
      <c r="U12" s="73">
        <v>7.11</v>
      </c>
      <c r="V12" s="73">
        <v>6.2981299009738088</v>
      </c>
      <c r="W12" s="73">
        <v>6.3895238565007793</v>
      </c>
      <c r="X12" s="73">
        <v>5.4053040914398869</v>
      </c>
      <c r="Y12" s="73">
        <v>5.4662200295256653</v>
      </c>
      <c r="Z12" s="73">
        <v>3.8213123526680604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6" t="s">
        <v>55</v>
      </c>
      <c r="B13" s="73">
        <v>6.5364852900208303</v>
      </c>
      <c r="C13" s="73">
        <v>8.35709188392042</v>
      </c>
      <c r="D13" s="73">
        <v>8.3464530226033133</v>
      </c>
      <c r="E13" s="73">
        <v>7.4942264756902617</v>
      </c>
      <c r="F13" s="73">
        <v>8.0389510545129976</v>
      </c>
      <c r="G13" s="73">
        <v>5.2741240812383321</v>
      </c>
      <c r="H13" s="73">
        <v>5.7109967641834656</v>
      </c>
      <c r="I13" s="73">
        <v>6.5403051181029204</v>
      </c>
      <c r="J13" s="73">
        <v>5.8913605045804553</v>
      </c>
      <c r="K13" s="73">
        <v>6.4525483604696561</v>
      </c>
      <c r="L13" s="73">
        <v>7.3510143218900543</v>
      </c>
      <c r="M13" s="73">
        <v>3.425556321189986</v>
      </c>
      <c r="N13" s="73"/>
      <c r="O13" s="73"/>
      <c r="P13" s="73"/>
      <c r="Q13" s="73"/>
      <c r="R13" s="73"/>
      <c r="S13" s="73" t="s">
        <v>91</v>
      </c>
      <c r="T13" s="73"/>
      <c r="U13" s="73"/>
      <c r="V13" s="73"/>
      <c r="W13" s="73"/>
      <c r="X13" s="73"/>
      <c r="Y13" s="73"/>
      <c r="Z13" s="73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6" t="s">
        <v>56</v>
      </c>
      <c r="B14" s="73">
        <v>4.4597631950223704</v>
      </c>
      <c r="C14" s="73">
        <v>3.1427988361423398</v>
      </c>
      <c r="D14" s="73">
        <v>2.8278538653791245</v>
      </c>
      <c r="E14" s="73">
        <v>1.9824301921991754</v>
      </c>
      <c r="F14" s="73">
        <v>1.9035640535228944</v>
      </c>
      <c r="G14" s="73">
        <v>2.1122510923805509</v>
      </c>
      <c r="H14" s="73">
        <v>3.0222173374916514</v>
      </c>
      <c r="I14" s="73">
        <v>5.3404257889494557</v>
      </c>
      <c r="J14" s="73">
        <v>6.2063708809993159</v>
      </c>
      <c r="K14" s="73">
        <v>4.9650785704504257</v>
      </c>
      <c r="L14" s="73">
        <v>2.4440942424913694</v>
      </c>
      <c r="M14" s="73">
        <v>1.3356588260100033</v>
      </c>
      <c r="N14" s="73">
        <v>1.1094407580523391</v>
      </c>
      <c r="O14" s="73">
        <v>1.1850949652626541</v>
      </c>
      <c r="P14" s="73">
        <v>1.5600000000000005</v>
      </c>
      <c r="Q14" s="73">
        <v>2.2762317164619152</v>
      </c>
      <c r="R14" s="73">
        <v>2.1051161272863004</v>
      </c>
      <c r="S14" s="73">
        <v>3.6290098556715313</v>
      </c>
      <c r="T14" s="73">
        <v>4.0900567878383463</v>
      </c>
      <c r="U14" s="73">
        <v>3.4288966639714031</v>
      </c>
      <c r="V14" s="73">
        <v>4.3199995661938919</v>
      </c>
      <c r="W14" s="73">
        <v>3.304045366041199</v>
      </c>
      <c r="X14" s="73">
        <v>3.5008293476420618</v>
      </c>
      <c r="Y14" s="73">
        <v>3.4912633338268648</v>
      </c>
      <c r="Z14" s="73">
        <v>2.2644091966376272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7" t="s">
        <v>57</v>
      </c>
      <c r="B15" s="73">
        <v>4</v>
      </c>
      <c r="C15" s="73">
        <v>4.01</v>
      </c>
      <c r="D15" s="73">
        <v>4.33</v>
      </c>
      <c r="E15" s="73">
        <v>3.53</v>
      </c>
      <c r="F15" s="73">
        <v>3.13</v>
      </c>
      <c r="G15" s="73">
        <v>2.9</v>
      </c>
      <c r="H15" s="73">
        <v>3.8</v>
      </c>
      <c r="I15" s="73">
        <v>4.68</v>
      </c>
      <c r="J15" s="73">
        <v>5.7</v>
      </c>
      <c r="K15" s="73">
        <v>5.45</v>
      </c>
      <c r="L15" s="73">
        <v>5.91</v>
      </c>
      <c r="M15" s="73">
        <v>3.14</v>
      </c>
      <c r="N15" s="73">
        <v>2.65</v>
      </c>
      <c r="O15" s="73">
        <v>2.4300000000000002</v>
      </c>
      <c r="P15" s="73">
        <v>2.96</v>
      </c>
      <c r="Q15" s="73">
        <v>3.51</v>
      </c>
      <c r="R15" s="73">
        <v>3.46</v>
      </c>
      <c r="S15" s="73">
        <v>3.7700000000000005</v>
      </c>
      <c r="T15" s="73">
        <v>4.1900000000000004</v>
      </c>
      <c r="U15" s="73">
        <v>3.91</v>
      </c>
      <c r="V15" s="73">
        <v>4.9000000000000004</v>
      </c>
      <c r="W15" s="73">
        <v>3.95</v>
      </c>
      <c r="X15" s="73">
        <v>5.38</v>
      </c>
      <c r="Y15" s="73">
        <v>4.74</v>
      </c>
      <c r="Z15" s="73">
        <v>3.48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7" t="s">
        <v>58</v>
      </c>
      <c r="B16" s="73">
        <v>7.89</v>
      </c>
      <c r="C16" s="73">
        <v>8.0364929836219403</v>
      </c>
      <c r="D16" s="73">
        <v>6.38</v>
      </c>
      <c r="E16" s="73">
        <v>7.669999999999999</v>
      </c>
      <c r="F16" s="73">
        <v>9.8000000000000007</v>
      </c>
      <c r="G16" s="73">
        <v>6.2</v>
      </c>
      <c r="H16" s="73">
        <v>6.59</v>
      </c>
      <c r="I16" s="73">
        <v>8.49</v>
      </c>
      <c r="J16" s="73">
        <v>8.49</v>
      </c>
      <c r="K16" s="73">
        <v>10.85</v>
      </c>
      <c r="L16" s="73">
        <v>8.86</v>
      </c>
      <c r="M16" s="73">
        <v>4.17</v>
      </c>
      <c r="N16" s="73">
        <v>4.3500000000000005</v>
      </c>
      <c r="O16" s="73">
        <v>4.1469275362318836</v>
      </c>
      <c r="P16" s="73">
        <v>4.33</v>
      </c>
      <c r="Q16" s="73">
        <v>4.3099999999999996</v>
      </c>
      <c r="R16" s="73">
        <v>5.97</v>
      </c>
      <c r="S16" s="73">
        <v>5.7</v>
      </c>
      <c r="T16" s="73">
        <v>6.68</v>
      </c>
      <c r="U16" s="73">
        <v>8.9699999999999989</v>
      </c>
      <c r="V16" s="73">
        <v>7.2299999999999995</v>
      </c>
      <c r="W16" s="73">
        <v>8.3571262016772359</v>
      </c>
      <c r="X16" s="73">
        <v>6.8900000000000006</v>
      </c>
      <c r="Y16" s="73">
        <v>7.1164431486880462</v>
      </c>
      <c r="Z16" s="73">
        <v>7.18</v>
      </c>
      <c r="BK16"/>
    </row>
    <row r="17" spans="1:26" x14ac:dyDescent="0.25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x14ac:dyDescent="0.25">
      <c r="A18" s="18" t="s">
        <v>18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x14ac:dyDescent="0.25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x14ac:dyDescent="0.2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x14ac:dyDescent="0.2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x14ac:dyDescent="0.25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x14ac:dyDescent="0.25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6" x14ac:dyDescent="0.25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spans="1:26" x14ac:dyDescent="0.25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spans="1:26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spans="1:26" x14ac:dyDescent="0.2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spans="1:26" x14ac:dyDescent="0.25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4"/>
  <sheetViews>
    <sheetView showGridLines="0" zoomScale="73" zoomScaleNormal="73" workbookViewId="0">
      <selection activeCell="A11" sqref="A11:XFD11"/>
    </sheetView>
  </sheetViews>
  <sheetFormatPr defaultColWidth="9.140625" defaultRowHeight="15" x14ac:dyDescent="0.25"/>
  <cols>
    <col min="1" max="1" width="26.7109375" style="72" customWidth="1"/>
    <col min="2" max="17" width="9.140625" style="72"/>
    <col min="18" max="18" width="9" style="72" customWidth="1"/>
    <col min="19" max="19" width="8.7109375" style="72" customWidth="1"/>
    <col min="20" max="20" width="9" style="72" customWidth="1"/>
    <col min="21" max="22" width="9.140625" style="72"/>
    <col min="23" max="23" width="9.7109375" style="72" customWidth="1"/>
    <col min="24" max="63" width="9.140625" style="72"/>
    <col min="256" max="256" width="26.42578125" customWidth="1"/>
    <col min="273" max="273" width="9" customWidth="1"/>
    <col min="274" max="274" width="8.7109375" customWidth="1"/>
    <col min="275" max="275" width="9" customWidth="1"/>
    <col min="278" max="278" width="9.7109375" customWidth="1"/>
    <col min="512" max="512" width="26.42578125" customWidth="1"/>
    <col min="529" max="529" width="9" customWidth="1"/>
    <col min="530" max="530" width="8.7109375" customWidth="1"/>
    <col min="531" max="531" width="9" customWidth="1"/>
    <col min="534" max="534" width="9.7109375" customWidth="1"/>
    <col min="768" max="768" width="26.42578125" customWidth="1"/>
    <col min="785" max="785" width="9" customWidth="1"/>
    <col min="786" max="786" width="8.7109375" customWidth="1"/>
    <col min="787" max="787" width="9" customWidth="1"/>
    <col min="790" max="790" width="9.7109375" customWidth="1"/>
  </cols>
  <sheetData>
    <row r="1" spans="1:63" ht="41.25" customHeight="1" x14ac:dyDescent="0.25">
      <c r="A1" s="143"/>
      <c r="B1" s="143"/>
      <c r="C1" s="143"/>
      <c r="D1" s="143"/>
      <c r="E1" s="143"/>
      <c r="F1" s="143"/>
      <c r="G1" s="143"/>
      <c r="H1" s="142" t="str">
        <f>Principal!I15</f>
        <v>Setembro de 2025</v>
      </c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</row>
    <row r="2" spans="1:63" ht="26.25" customHeight="1" x14ac:dyDescent="0.25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spans="1:63" ht="30" customHeight="1" x14ac:dyDescent="0.25">
      <c r="A3" s="154" t="s">
        <v>64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</row>
    <row r="4" spans="1:63" x14ac:dyDescent="0.25">
      <c r="A4" s="64" t="s">
        <v>6</v>
      </c>
      <c r="B4" s="65">
        <v>45139</v>
      </c>
      <c r="C4" s="65">
        <v>45170</v>
      </c>
      <c r="D4" s="65">
        <v>45200</v>
      </c>
      <c r="E4" s="65">
        <v>45231</v>
      </c>
      <c r="F4" s="65">
        <v>45261</v>
      </c>
      <c r="G4" s="65">
        <v>45292</v>
      </c>
      <c r="H4" s="65">
        <v>45323</v>
      </c>
      <c r="I4" s="65">
        <v>45352</v>
      </c>
      <c r="J4" s="65">
        <v>45383</v>
      </c>
      <c r="K4" s="65">
        <v>45413</v>
      </c>
      <c r="L4" s="65">
        <v>45444</v>
      </c>
      <c r="M4" s="65">
        <v>45474</v>
      </c>
      <c r="N4" s="65">
        <v>45505</v>
      </c>
      <c r="O4" s="65">
        <v>45536</v>
      </c>
      <c r="P4" s="65">
        <v>45566</v>
      </c>
      <c r="Q4" s="65">
        <v>45597</v>
      </c>
      <c r="R4" s="65">
        <v>45627</v>
      </c>
      <c r="S4" s="65">
        <v>45658</v>
      </c>
      <c r="T4" s="65">
        <v>45689</v>
      </c>
      <c r="U4" s="65">
        <v>45717</v>
      </c>
      <c r="V4" s="65">
        <v>45748</v>
      </c>
      <c r="W4" s="65">
        <v>45778</v>
      </c>
      <c r="X4" s="65">
        <v>45809</v>
      </c>
      <c r="Y4" s="65">
        <v>45839</v>
      </c>
      <c r="Z4" s="65">
        <v>45870</v>
      </c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50</v>
      </c>
      <c r="B5" s="73">
        <v>3.8391994609056646</v>
      </c>
      <c r="C5" s="73">
        <v>3.6993452215396738</v>
      </c>
      <c r="D5" s="73">
        <v>3.6306574580087867</v>
      </c>
      <c r="E5" s="73">
        <v>4.0767486669715662</v>
      </c>
      <c r="F5" s="73">
        <v>4.0695230286567377</v>
      </c>
      <c r="G5" s="73">
        <v>3.8224532911595674</v>
      </c>
      <c r="H5" s="73">
        <v>4.8762282345419985</v>
      </c>
      <c r="I5" s="73">
        <v>4.8326375793070557</v>
      </c>
      <c r="J5" s="73">
        <v>4.0016752499499875</v>
      </c>
      <c r="K5" s="73">
        <v>3.6038550481328286</v>
      </c>
      <c r="L5" s="73">
        <v>3.5386888088931165</v>
      </c>
      <c r="M5" s="73">
        <v>3.6240513249482342</v>
      </c>
      <c r="N5" s="73">
        <v>4.5991791625260809</v>
      </c>
      <c r="O5" s="73">
        <v>4.5434085421456691</v>
      </c>
      <c r="P5" s="73">
        <v>4.5382032943629875</v>
      </c>
      <c r="Q5" s="73">
        <v>4.0034335079157009</v>
      </c>
      <c r="R5" s="73">
        <v>4.1080077422922727</v>
      </c>
      <c r="S5" s="73">
        <v>3.8895670405459577</v>
      </c>
      <c r="T5" s="73">
        <v>3.600001460743472</v>
      </c>
      <c r="U5" s="73">
        <v>3.4779249347276959</v>
      </c>
      <c r="V5" s="73">
        <v>3.4685148792600167</v>
      </c>
      <c r="W5" s="73">
        <v>3.3507147515228501</v>
      </c>
      <c r="X5" s="73">
        <v>3.1841254284431502</v>
      </c>
      <c r="Y5" s="73">
        <v>3.5781356504218609</v>
      </c>
      <c r="Z5" s="73">
        <v>3.9790559834251775</v>
      </c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51</v>
      </c>
      <c r="B6" s="73">
        <v>3.8747483318423686</v>
      </c>
      <c r="C6" s="73">
        <v>3.5091442653555949</v>
      </c>
      <c r="D6" s="73">
        <v>2.8739551045391405</v>
      </c>
      <c r="E6" s="73">
        <v>3.6931488612206977</v>
      </c>
      <c r="F6" s="73">
        <v>4.2283305719756505</v>
      </c>
      <c r="G6" s="73">
        <v>3.9014907154249636</v>
      </c>
      <c r="H6" s="73">
        <v>5.0195138352654691</v>
      </c>
      <c r="I6" s="73">
        <v>4.9999493157557149</v>
      </c>
      <c r="J6" s="73">
        <v>4.0596312592749353</v>
      </c>
      <c r="K6" s="73">
        <v>2.7300792089667656</v>
      </c>
      <c r="L6" s="73">
        <v>2.7750696154616135</v>
      </c>
      <c r="M6" s="73">
        <v>3.2186574902466547</v>
      </c>
      <c r="N6" s="73">
        <v>4.4754219205593984</v>
      </c>
      <c r="O6" s="73">
        <v>3.7184840475692407</v>
      </c>
      <c r="P6" s="73">
        <v>3.5942332426595889</v>
      </c>
      <c r="Q6" s="73">
        <v>3.1844698609999411</v>
      </c>
      <c r="R6" s="73">
        <v>3.767694165312927</v>
      </c>
      <c r="S6" s="73">
        <v>3.6956391763567527</v>
      </c>
      <c r="T6" s="73">
        <v>3.3563554719310287</v>
      </c>
      <c r="U6" s="73">
        <v>3.2711689887773292</v>
      </c>
      <c r="V6" s="73">
        <v>3.1083639973531585</v>
      </c>
      <c r="W6" s="73">
        <v>2.9522407601560294</v>
      </c>
      <c r="X6" s="73">
        <v>2.7975257019640565</v>
      </c>
      <c r="Y6" s="73">
        <v>3.4412948934902658</v>
      </c>
      <c r="Z6" s="73">
        <v>3.9105209065473008</v>
      </c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</row>
    <row r="7" spans="1:63" ht="15" customHeight="1" x14ac:dyDescent="0.25">
      <c r="A7" s="66" t="s">
        <v>52</v>
      </c>
      <c r="B7" s="73">
        <v>4.3798353320224575</v>
      </c>
      <c r="C7" s="73">
        <v>4.2162235460947421</v>
      </c>
      <c r="D7" s="73">
        <v>3.7640662995023582</v>
      </c>
      <c r="E7" s="73">
        <v>4.286602503827595</v>
      </c>
      <c r="F7" s="73">
        <v>4.5941765967611046</v>
      </c>
      <c r="G7" s="73">
        <v>5.7929180453766662</v>
      </c>
      <c r="H7" s="73">
        <v>6.4532239545831001</v>
      </c>
      <c r="I7" s="73">
        <v>7.1352413042671303</v>
      </c>
      <c r="J7" s="73">
        <v>4.452416406795777</v>
      </c>
      <c r="K7" s="73">
        <v>3.0347266067062018</v>
      </c>
      <c r="L7" s="73">
        <v>2.9987440942463079</v>
      </c>
      <c r="M7" s="73">
        <v>3.3531460236460076</v>
      </c>
      <c r="N7" s="73">
        <v>5.0389734633820495</v>
      </c>
      <c r="O7" s="73">
        <v>4.0944490810709064</v>
      </c>
      <c r="P7" s="73">
        <v>3.4670486255102193</v>
      </c>
      <c r="Q7" s="73">
        <v>3.4246009896323391</v>
      </c>
      <c r="R7" s="73">
        <v>4.2428422126875089</v>
      </c>
      <c r="S7" s="73">
        <v>4.0285808664070872</v>
      </c>
      <c r="T7" s="73">
        <v>3.7425741031971951</v>
      </c>
      <c r="U7" s="73">
        <v>3.7886616249187837</v>
      </c>
      <c r="V7" s="73">
        <v>3.6393276792867426</v>
      </c>
      <c r="W7" s="73">
        <v>3.4002755146787584</v>
      </c>
      <c r="X7" s="73">
        <v>3.4848982004662243</v>
      </c>
      <c r="Y7" s="73">
        <v>3.3812368953303906</v>
      </c>
      <c r="Z7" s="73">
        <v>3.7067576571304675</v>
      </c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197</v>
      </c>
      <c r="B8" s="73">
        <v>4.080868178243648</v>
      </c>
      <c r="C8" s="73">
        <v>4.0537510151261209</v>
      </c>
      <c r="D8" s="73">
        <v>3.7136555863794483</v>
      </c>
      <c r="E8" s="73">
        <v>4.1680045591797574</v>
      </c>
      <c r="F8" s="73">
        <v>4.3507933463977277</v>
      </c>
      <c r="G8" s="73">
        <v>3.7996233209484145</v>
      </c>
      <c r="H8" s="73">
        <v>5.3128338763086678</v>
      </c>
      <c r="I8" s="73">
        <v>5.6767730748704599</v>
      </c>
      <c r="J8" s="73">
        <v>4.5607219751103925</v>
      </c>
      <c r="K8" s="73">
        <v>3.7632664739019881</v>
      </c>
      <c r="L8" s="73">
        <v>3.7656218841881359</v>
      </c>
      <c r="M8" s="73">
        <v>3.8141664868697731</v>
      </c>
      <c r="N8" s="73">
        <v>4.7297908397849318</v>
      </c>
      <c r="O8" s="73">
        <v>4.6448678159271397</v>
      </c>
      <c r="P8" s="73">
        <v>5.0143770055314043</v>
      </c>
      <c r="Q8" s="73">
        <v>4.5470839478286615</v>
      </c>
      <c r="R8" s="73">
        <v>4.0786460998748577</v>
      </c>
      <c r="S8" s="73">
        <v>3.5232563299800868</v>
      </c>
      <c r="T8" s="73">
        <v>3.4757762700907593</v>
      </c>
      <c r="U8" s="73">
        <v>3.4236015302716494</v>
      </c>
      <c r="V8" s="73">
        <v>3.3368959365620374</v>
      </c>
      <c r="W8" s="73">
        <v>3.30746072684253</v>
      </c>
      <c r="X8" s="73">
        <v>2.820407554345465</v>
      </c>
      <c r="Y8" s="73">
        <v>3.7354168043811895</v>
      </c>
      <c r="Z8" s="73">
        <v>4.2018917887351419</v>
      </c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6" t="s">
        <v>53</v>
      </c>
      <c r="B9" s="73">
        <v>3.2800307687851169</v>
      </c>
      <c r="C9" s="73">
        <v>3.2256956626862907</v>
      </c>
      <c r="D9" s="73">
        <v>2.841309644099403</v>
      </c>
      <c r="E9" s="73">
        <v>3.1485080048128506</v>
      </c>
      <c r="F9" s="73">
        <v>3.3302053902873126</v>
      </c>
      <c r="G9" s="73">
        <v>3.6264659440213021</v>
      </c>
      <c r="H9" s="73">
        <v>3.9504869438767072</v>
      </c>
      <c r="I9" s="73">
        <v>3.6248022852257988</v>
      </c>
      <c r="J9" s="73">
        <v>3.6633405473787004</v>
      </c>
      <c r="K9" s="73">
        <v>3.3869299244819997</v>
      </c>
      <c r="L9" s="73">
        <v>4.1094121326562503</v>
      </c>
      <c r="M9" s="73">
        <v>4.2380288429455906</v>
      </c>
      <c r="N9" s="73">
        <v>3.6273934538882351</v>
      </c>
      <c r="O9" s="73">
        <v>3.2098345306767606</v>
      </c>
      <c r="P9" s="73">
        <v>2.8984504159261699</v>
      </c>
      <c r="Q9" s="73">
        <v>2.8516990239189797</v>
      </c>
      <c r="R9" s="73">
        <v>2.8715996327213702</v>
      </c>
      <c r="S9" s="73">
        <v>2.6845873674586644</v>
      </c>
      <c r="T9" s="73">
        <v>2.5114215658615464</v>
      </c>
      <c r="U9" s="73">
        <v>2.9120422412552114</v>
      </c>
      <c r="V9" s="73">
        <v>3.170385901048518</v>
      </c>
      <c r="W9" s="73">
        <v>3.096304106673911</v>
      </c>
      <c r="X9" s="73">
        <v>3.12386637152927</v>
      </c>
      <c r="Y9" s="73">
        <v>3.0990486856858115</v>
      </c>
      <c r="Z9" s="73">
        <v>2.8968353863707383</v>
      </c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9" t="s">
        <v>198</v>
      </c>
      <c r="B10" s="73">
        <v>3.2449044519636776</v>
      </c>
      <c r="C10" s="73">
        <v>2.917934861032411</v>
      </c>
      <c r="D10" s="73">
        <v>2.810831482798148</v>
      </c>
      <c r="E10" s="73">
        <v>3.1807417987136648</v>
      </c>
      <c r="F10" s="73">
        <v>3.0697292932113291</v>
      </c>
      <c r="G10" s="73">
        <v>2.7126246773864877</v>
      </c>
      <c r="H10" s="73">
        <v>3.8758721846980393</v>
      </c>
      <c r="I10" s="73">
        <v>3.8269473980429081</v>
      </c>
      <c r="J10" s="73">
        <v>2.9050145196277377</v>
      </c>
      <c r="K10" s="73">
        <v>2.227267578053882</v>
      </c>
      <c r="L10" s="73">
        <v>2.5131890481985568</v>
      </c>
      <c r="M10" s="73">
        <v>2.7329499818067093</v>
      </c>
      <c r="N10" s="73">
        <v>3.9092779517924399</v>
      </c>
      <c r="O10" s="73">
        <v>3.73979692568044</v>
      </c>
      <c r="P10" s="73">
        <v>3.8395449923353371</v>
      </c>
      <c r="Q10" s="73">
        <v>3.1754340756261747</v>
      </c>
      <c r="R10" s="73">
        <v>3.1525622099617818</v>
      </c>
      <c r="S10" s="73">
        <v>3.0441594964605829</v>
      </c>
      <c r="T10" s="73">
        <v>2.6456501208076015</v>
      </c>
      <c r="U10" s="73">
        <v>2.6186748473756469</v>
      </c>
      <c r="V10" s="73">
        <v>2.7601142218652952</v>
      </c>
      <c r="W10" s="73">
        <v>2.5060893538129716</v>
      </c>
      <c r="X10" s="73">
        <v>2.1913265049629187</v>
      </c>
      <c r="Y10" s="73">
        <v>2.2925820851733474</v>
      </c>
      <c r="Z10" s="73">
        <v>2.9533704526306956</v>
      </c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idden="1" x14ac:dyDescent="0.25">
      <c r="A11" s="66" t="s">
        <v>59</v>
      </c>
      <c r="B11" s="73">
        <v>3.8627545623917574</v>
      </c>
      <c r="C11" s="73">
        <v>3.478813759021</v>
      </c>
      <c r="D11" s="73">
        <v>3.0060095828299955</v>
      </c>
      <c r="E11" s="73">
        <v>3.4623930373671623</v>
      </c>
      <c r="F11" s="73">
        <v>3.7182968633292859</v>
      </c>
      <c r="G11" s="73">
        <v>3.8619321804551436</v>
      </c>
      <c r="H11" s="73">
        <v>3.7421110782045552</v>
      </c>
      <c r="I11" s="73">
        <v>3.9314382230153924</v>
      </c>
      <c r="J11" s="73">
        <v>4.1499008118439615</v>
      </c>
      <c r="K11" s="73">
        <v>3.6075177834572654</v>
      </c>
      <c r="L11" s="73">
        <v>3.3701368710383126</v>
      </c>
      <c r="M11" s="73">
        <v>3.4610841388346025</v>
      </c>
      <c r="N11" s="73">
        <v>3.3359374542546614</v>
      </c>
      <c r="O11" s="73">
        <v>3.7885353618664133</v>
      </c>
      <c r="P11" s="73">
        <v>3.8486980640189401</v>
      </c>
      <c r="Q11" s="73">
        <v>3.4448315042807778</v>
      </c>
      <c r="R11" s="73">
        <v>3.4451851153882815</v>
      </c>
      <c r="S11" s="73">
        <v>3.3055506107092905</v>
      </c>
      <c r="T11" s="73">
        <v>3.2998403889521648</v>
      </c>
      <c r="U11" s="73">
        <v>3.2655198206896698</v>
      </c>
      <c r="V11" s="73">
        <v>3.3150888288820846</v>
      </c>
      <c r="W11" s="73">
        <v>3.2642086692523682</v>
      </c>
      <c r="X11" s="73">
        <v>3.0460982157144709</v>
      </c>
      <c r="Y11" s="73">
        <v>3.0192221129327743</v>
      </c>
      <c r="Z11" s="73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6" t="s">
        <v>54</v>
      </c>
      <c r="B12" s="73">
        <v>4.8540070513465787</v>
      </c>
      <c r="C12" s="73">
        <v>4.7790414630075579</v>
      </c>
      <c r="D12" s="73">
        <v>4.6910035798735095</v>
      </c>
      <c r="E12" s="73">
        <v>5.3251058346370028</v>
      </c>
      <c r="F12" s="73">
        <v>6.1883170368968319</v>
      </c>
      <c r="G12" s="73">
        <v>6.0452830394438068</v>
      </c>
      <c r="H12" s="73">
        <v>7.879151114917053</v>
      </c>
      <c r="I12" s="73">
        <v>6.0245816832154304</v>
      </c>
      <c r="J12" s="73">
        <v>5.9986149949478538</v>
      </c>
      <c r="K12" s="73">
        <v>4.7965362754109115</v>
      </c>
      <c r="L12" s="73">
        <v>5.7669268496628714</v>
      </c>
      <c r="M12" s="73">
        <v>5.1751283472694682</v>
      </c>
      <c r="N12" s="73">
        <v>5.7087200385928956</v>
      </c>
      <c r="O12" s="73">
        <v>5.1175130140329657</v>
      </c>
      <c r="P12" s="73">
        <v>5.0991762944446615</v>
      </c>
      <c r="Q12" s="73">
        <v>5.2561035168338472</v>
      </c>
      <c r="R12" s="73">
        <v>5.3044382277960196</v>
      </c>
      <c r="S12" s="73">
        <v>4.6948312889811543</v>
      </c>
      <c r="T12" s="73">
        <v>4.453535757329429</v>
      </c>
      <c r="U12" s="73">
        <v>4.42</v>
      </c>
      <c r="V12" s="73">
        <v>4.2078117426437789</v>
      </c>
      <c r="W12" s="73">
        <v>3.6355273530511032</v>
      </c>
      <c r="X12" s="73">
        <v>3.493600944790066</v>
      </c>
      <c r="Y12" s="73">
        <v>3.7361738561608386</v>
      </c>
      <c r="Z12" s="73">
        <v>4.275478261591191</v>
      </c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6" t="s">
        <v>55</v>
      </c>
      <c r="B13" s="73">
        <v>5.3279988506043674</v>
      </c>
      <c r="C13" s="73">
        <v>5.6316667831715597</v>
      </c>
      <c r="D13" s="73">
        <v>5.8630004329011065</v>
      </c>
      <c r="E13" s="73">
        <v>6.1836667288188494</v>
      </c>
      <c r="F13" s="73">
        <v>5.5316061047270475</v>
      </c>
      <c r="G13" s="73">
        <v>7.3928253698283486</v>
      </c>
      <c r="H13" s="73">
        <v>7.9912122874624432</v>
      </c>
      <c r="I13" s="73">
        <v>7.8267005588291862</v>
      </c>
      <c r="J13" s="73">
        <v>7.166894495169525</v>
      </c>
      <c r="K13" s="73">
        <v>4.8430581155355279</v>
      </c>
      <c r="L13" s="73">
        <v>5.7665003466997566</v>
      </c>
      <c r="M13" s="73">
        <v>6.4344256300709333</v>
      </c>
      <c r="N13" s="73">
        <v>7.2531680259042881</v>
      </c>
      <c r="O13" s="73">
        <v>8.6802332526269623</v>
      </c>
      <c r="P13" s="73">
        <v>8.7162881740505043</v>
      </c>
      <c r="Q13" s="73" t="s">
        <v>91</v>
      </c>
      <c r="R13" s="73" t="s">
        <v>91</v>
      </c>
      <c r="S13" s="73" t="s">
        <v>91</v>
      </c>
      <c r="T13" s="73"/>
      <c r="U13" s="73"/>
      <c r="V13" s="73"/>
      <c r="W13" s="73"/>
      <c r="X13" s="73"/>
      <c r="Y13" s="73"/>
      <c r="Z13" s="7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6" t="s">
        <v>56</v>
      </c>
      <c r="B14" s="73">
        <v>2.0694533621765494</v>
      </c>
      <c r="C14" s="73">
        <v>1.8864351742869452</v>
      </c>
      <c r="D14" s="73">
        <v>1.6735417850558985</v>
      </c>
      <c r="E14" s="73">
        <v>1.5232122471708007</v>
      </c>
      <c r="F14" s="73">
        <v>1.6938550775413124</v>
      </c>
      <c r="G14" s="73">
        <v>1.9813279032481754</v>
      </c>
      <c r="H14" s="73">
        <v>2.3625416547452915</v>
      </c>
      <c r="I14" s="73">
        <v>2.483688187679951</v>
      </c>
      <c r="J14" s="73">
        <v>2.9469755484145397</v>
      </c>
      <c r="K14" s="73">
        <v>2.7214276275729508</v>
      </c>
      <c r="L14" s="73">
        <v>2.8225269366552372</v>
      </c>
      <c r="M14" s="73">
        <v>2.6683031549750034</v>
      </c>
      <c r="N14" s="73">
        <v>2.2502514941135314</v>
      </c>
      <c r="O14" s="73">
        <v>1.8340346410615527</v>
      </c>
      <c r="P14" s="73">
        <v>1.6270979321828432</v>
      </c>
      <c r="Q14" s="73">
        <v>1.6366923977083991</v>
      </c>
      <c r="R14" s="73">
        <v>1.7649615349541163</v>
      </c>
      <c r="S14" s="73">
        <v>2.3823716122590213</v>
      </c>
      <c r="T14" s="73">
        <v>2.5663383652660547</v>
      </c>
      <c r="U14" s="73">
        <v>2.7891214609729054</v>
      </c>
      <c r="V14" s="73">
        <v>2.9042479317283503</v>
      </c>
      <c r="W14" s="73">
        <v>3.1165248599317157</v>
      </c>
      <c r="X14" s="73">
        <v>3.1886592449106099</v>
      </c>
      <c r="Y14" s="73">
        <v>2.6631030435933711</v>
      </c>
      <c r="Z14" s="73">
        <v>2.2814363405838765</v>
      </c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ht="15.75" customHeight="1" x14ac:dyDescent="0.25">
      <c r="A15" s="107" t="s">
        <v>57</v>
      </c>
      <c r="B15" s="73">
        <v>1.7765279488595336</v>
      </c>
      <c r="C15" s="73">
        <v>1.8273898984104662</v>
      </c>
      <c r="D15" s="73">
        <v>1.6894849401781806</v>
      </c>
      <c r="E15" s="73">
        <v>1.5052568982554404</v>
      </c>
      <c r="F15" s="73">
        <v>1.5268059625757917</v>
      </c>
      <c r="G15" s="73">
        <v>1.8376823362970289</v>
      </c>
      <c r="H15" s="73">
        <v>1.9618577040617802</v>
      </c>
      <c r="I15" s="73">
        <v>2.0866685694013585</v>
      </c>
      <c r="J15" s="73">
        <v>3.4797345157657658</v>
      </c>
      <c r="K15" s="73">
        <v>3.6541367692717954</v>
      </c>
      <c r="L15" s="73">
        <v>5.9964680732410072</v>
      </c>
      <c r="M15" s="73">
        <v>3.4225146773255153</v>
      </c>
      <c r="N15" s="73">
        <v>3.3308289443707366</v>
      </c>
      <c r="O15" s="73">
        <v>3.3708467594711484</v>
      </c>
      <c r="P15" s="73">
        <v>3.0315279485881703</v>
      </c>
      <c r="Q15" s="73">
        <v>4.005145604856116</v>
      </c>
      <c r="R15" s="73">
        <v>4.0331275931125639</v>
      </c>
      <c r="S15" s="73">
        <v>4.5692167570646651</v>
      </c>
      <c r="T15" s="73">
        <v>5.0160927648011198</v>
      </c>
      <c r="U15" s="73">
        <v>4.9983877828240555</v>
      </c>
      <c r="V15" s="73">
        <v>4.9968245633218311</v>
      </c>
      <c r="W15" s="73">
        <v>5.3946757961645524</v>
      </c>
      <c r="X15" s="73">
        <v>4.560437941940414</v>
      </c>
      <c r="Y15" s="73">
        <v>5.9885474866289643</v>
      </c>
      <c r="Z15" s="73">
        <v>5.98864402025968</v>
      </c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7" t="s">
        <v>58</v>
      </c>
      <c r="B16" s="73">
        <v>1.8326977222280159</v>
      </c>
      <c r="C16" s="73">
        <v>3.2437597379266614</v>
      </c>
      <c r="D16" s="73">
        <v>2.3600349488139054</v>
      </c>
      <c r="E16" s="73">
        <v>3.6760101000826366</v>
      </c>
      <c r="F16" s="73">
        <v>2.8426902086343651</v>
      </c>
      <c r="G16" s="73">
        <v>2.3804732637706296</v>
      </c>
      <c r="H16" s="73">
        <v>1.6459160195570894</v>
      </c>
      <c r="I16" s="73">
        <v>1.2227209636274559</v>
      </c>
      <c r="J16" s="73">
        <v>3.8681763268812581</v>
      </c>
      <c r="K16" s="73">
        <v>2.2299925636524929</v>
      </c>
      <c r="L16" s="73">
        <v>1.532396478898236</v>
      </c>
      <c r="M16" s="73">
        <v>2.1110134802910556</v>
      </c>
      <c r="N16" s="73">
        <v>2.2092339589913106</v>
      </c>
      <c r="O16" s="73">
        <v>2.0299893340533979</v>
      </c>
      <c r="P16" s="73">
        <v>1.7457394626753424</v>
      </c>
      <c r="Q16" s="73">
        <v>1.6307406655181793</v>
      </c>
      <c r="R16" s="73">
        <v>5.1675844049639146</v>
      </c>
      <c r="S16" s="73">
        <v>2.0772800627349182</v>
      </c>
      <c r="T16" s="73">
        <v>3.4046931351771876</v>
      </c>
      <c r="U16" s="73">
        <v>1.8280867058024084</v>
      </c>
      <c r="V16" s="73">
        <v>1.2153366373285988</v>
      </c>
      <c r="W16" s="73">
        <v>1.9773807736049798</v>
      </c>
      <c r="X16" s="73">
        <v>1.8049128022456771</v>
      </c>
      <c r="Y16" s="73">
        <v>1.9381735410962158</v>
      </c>
      <c r="Z16" s="73">
        <v>3.0434105291007585</v>
      </c>
      <c r="BK16"/>
    </row>
    <row r="17" spans="1:26" x14ac:dyDescent="0.25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x14ac:dyDescent="0.25">
      <c r="A18" s="18" t="s">
        <v>18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x14ac:dyDescent="0.25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ht="15.75" x14ac:dyDescent="0.25">
      <c r="A20" s="77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x14ac:dyDescent="0.2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x14ac:dyDescent="0.25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x14ac:dyDescent="0.25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6" x14ac:dyDescent="0.25">
      <c r="A24" s="74"/>
      <c r="B24" s="74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5"/>
  <sheetViews>
    <sheetView showGridLines="0" zoomScale="80" zoomScaleNormal="80" workbookViewId="0">
      <selection activeCell="A11" sqref="A11:XFD11"/>
    </sheetView>
  </sheetViews>
  <sheetFormatPr defaultColWidth="9.140625" defaultRowHeight="15" x14ac:dyDescent="0.25"/>
  <cols>
    <col min="1" max="1" width="26.7109375" style="78" customWidth="1"/>
    <col min="2" max="17" width="9.140625" style="78"/>
    <col min="18" max="18" width="8.7109375" style="78" customWidth="1"/>
    <col min="19" max="19" width="8.85546875" style="78" customWidth="1"/>
    <col min="20" max="63" width="9.140625" style="78"/>
    <col min="256" max="256" width="26.42578125" customWidth="1"/>
    <col min="273" max="273" width="8.7109375" customWidth="1"/>
    <col min="274" max="274" width="8.85546875" customWidth="1"/>
    <col min="512" max="512" width="26.42578125" customWidth="1"/>
    <col min="529" max="529" width="8.7109375" customWidth="1"/>
    <col min="530" max="530" width="8.85546875" customWidth="1"/>
    <col min="768" max="768" width="26.42578125" customWidth="1"/>
    <col min="785" max="785" width="8.7109375" customWidth="1"/>
    <col min="786" max="786" width="8.85546875" customWidth="1"/>
  </cols>
  <sheetData>
    <row r="1" spans="1:63" ht="54" customHeight="1" x14ac:dyDescent="0.25">
      <c r="A1" s="144"/>
      <c r="B1" s="144"/>
      <c r="C1" s="144"/>
      <c r="D1" s="144"/>
      <c r="E1" s="144"/>
      <c r="F1" s="144"/>
      <c r="G1" s="144"/>
      <c r="H1" s="142" t="str">
        <f>Principal!I15</f>
        <v>Setembro de 2025</v>
      </c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</row>
    <row r="2" spans="1:63" ht="25.5" customHeight="1" x14ac:dyDescent="0.2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</row>
    <row r="3" spans="1:63" ht="30" customHeight="1" x14ac:dyDescent="0.25">
      <c r="A3" s="154" t="s">
        <v>65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</row>
    <row r="4" spans="1:63" x14ac:dyDescent="0.25">
      <c r="A4" s="64" t="s">
        <v>6</v>
      </c>
      <c r="B4" s="65">
        <v>45139</v>
      </c>
      <c r="C4" s="65">
        <v>45170</v>
      </c>
      <c r="D4" s="65">
        <v>45200</v>
      </c>
      <c r="E4" s="65">
        <v>45231</v>
      </c>
      <c r="F4" s="65">
        <v>45261</v>
      </c>
      <c r="G4" s="65">
        <v>45292</v>
      </c>
      <c r="H4" s="79">
        <v>45323</v>
      </c>
      <c r="I4" s="79">
        <v>45352</v>
      </c>
      <c r="J4" s="79">
        <v>45383</v>
      </c>
      <c r="K4" s="79">
        <v>45413</v>
      </c>
      <c r="L4" s="79">
        <v>45444</v>
      </c>
      <c r="M4" s="79">
        <v>45474</v>
      </c>
      <c r="N4" s="79">
        <v>45505</v>
      </c>
      <c r="O4" s="79">
        <v>45536</v>
      </c>
      <c r="P4" s="79">
        <v>45566</v>
      </c>
      <c r="Q4" s="79">
        <v>45597</v>
      </c>
      <c r="R4" s="79">
        <v>45627</v>
      </c>
      <c r="S4" s="79">
        <v>45658</v>
      </c>
      <c r="T4" s="79">
        <v>45689</v>
      </c>
      <c r="U4" s="79">
        <v>45717</v>
      </c>
      <c r="V4" s="79">
        <v>45748</v>
      </c>
      <c r="W4" s="79">
        <v>45778</v>
      </c>
      <c r="X4" s="79">
        <v>45809</v>
      </c>
      <c r="Y4" s="79">
        <v>45839</v>
      </c>
      <c r="Z4" s="79">
        <v>45870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50</v>
      </c>
      <c r="B5" s="73">
        <v>2.2480202869016352</v>
      </c>
      <c r="C5" s="73">
        <v>2.4287392344859184</v>
      </c>
      <c r="D5" s="73">
        <v>2.526238229072777</v>
      </c>
      <c r="E5" s="73">
        <v>2.8620064265455762</v>
      </c>
      <c r="F5" s="73">
        <v>3.1924001541124865</v>
      </c>
      <c r="G5" s="73">
        <v>3.3476477541459104</v>
      </c>
      <c r="H5" s="73">
        <v>3.5596773203908203</v>
      </c>
      <c r="I5" s="73">
        <v>4.1961808344818996</v>
      </c>
      <c r="J5" s="73">
        <v>3.8851931547544116</v>
      </c>
      <c r="K5" s="73">
        <v>3.2558730893363181</v>
      </c>
      <c r="L5" s="73">
        <v>3.1035184510679565</v>
      </c>
      <c r="M5" s="73">
        <v>3.2431737170618393</v>
      </c>
      <c r="N5" s="73">
        <v>3.7434889666590645</v>
      </c>
      <c r="O5" s="73">
        <v>4.338081838136068</v>
      </c>
      <c r="P5" s="73">
        <v>5.3539701666333297</v>
      </c>
      <c r="Q5" s="73">
        <v>5.1204915585665525</v>
      </c>
      <c r="R5" s="73">
        <v>4.5980221396810661</v>
      </c>
      <c r="S5" s="73">
        <v>4.4169880599360054</v>
      </c>
      <c r="T5" s="73">
        <v>4.1856263296724867</v>
      </c>
      <c r="U5" s="73">
        <v>4.2085437474362557</v>
      </c>
      <c r="V5" s="73">
        <v>4.1145701277325708</v>
      </c>
      <c r="W5" s="73">
        <v>3.50614509006577</v>
      </c>
      <c r="X5" s="73">
        <v>2.9019985464685409</v>
      </c>
      <c r="Y5" s="73">
        <v>2.5530462157003972</v>
      </c>
      <c r="Z5" s="73">
        <v>2.5818999059772132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51</v>
      </c>
      <c r="B6" s="73">
        <v>2.0197783364976671</v>
      </c>
      <c r="C6" s="73">
        <v>2.2380356870591331</v>
      </c>
      <c r="D6" s="73">
        <v>2.6533132602262688</v>
      </c>
      <c r="E6" s="73">
        <v>2.7042785352132443</v>
      </c>
      <c r="F6" s="73">
        <v>2.9582594213162299</v>
      </c>
      <c r="G6" s="73">
        <v>3.1133554065330733</v>
      </c>
      <c r="H6" s="73">
        <v>3.4685036716679334</v>
      </c>
      <c r="I6" s="73">
        <v>3.7587364147530451</v>
      </c>
      <c r="J6" s="73">
        <v>3.7623983268366179</v>
      </c>
      <c r="K6" s="73">
        <v>3.1198948179783073</v>
      </c>
      <c r="L6" s="73">
        <v>3.0610114123338721</v>
      </c>
      <c r="M6" s="73">
        <v>3.4008319062937309</v>
      </c>
      <c r="N6" s="73">
        <v>3.7193405901186192</v>
      </c>
      <c r="O6" s="73">
        <v>4.3224950901791965</v>
      </c>
      <c r="P6" s="73">
        <v>5.2338176134899115</v>
      </c>
      <c r="Q6" s="73">
        <v>4.8616148911162176</v>
      </c>
      <c r="R6" s="73">
        <v>4.1923781434729515</v>
      </c>
      <c r="S6" s="73">
        <v>3.9660185332364501</v>
      </c>
      <c r="T6" s="73">
        <v>3.8182825990633935</v>
      </c>
      <c r="U6" s="73">
        <v>3.909825977846257</v>
      </c>
      <c r="V6" s="73">
        <v>3.7825794444630385</v>
      </c>
      <c r="W6" s="73">
        <v>3.3014415804701565</v>
      </c>
      <c r="X6" s="73">
        <v>2.4821017274059378</v>
      </c>
      <c r="Y6" s="73">
        <v>2.2528820238771115</v>
      </c>
      <c r="Z6" s="73">
        <v>2.2833184490991472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52</v>
      </c>
      <c r="B7" s="73">
        <v>1.9909450261316246</v>
      </c>
      <c r="C7" s="73">
        <v>2.0948545869849093</v>
      </c>
      <c r="D7" s="73">
        <v>2.1170168244453995</v>
      </c>
      <c r="E7" s="73">
        <v>2.0844840324103768</v>
      </c>
      <c r="F7" s="73">
        <v>2.3881406315608547</v>
      </c>
      <c r="G7" s="73">
        <v>2.7665834161193024</v>
      </c>
      <c r="H7" s="73">
        <v>2.9650350641598604</v>
      </c>
      <c r="I7" s="73">
        <v>3.1306344620257316</v>
      </c>
      <c r="J7" s="73">
        <v>3.3575625151365953</v>
      </c>
      <c r="K7" s="73">
        <v>3.2704038954326</v>
      </c>
      <c r="L7" s="73">
        <v>3.0368927435038859</v>
      </c>
      <c r="M7" s="73">
        <v>3.0148398700527408</v>
      </c>
      <c r="N7" s="73">
        <v>3.066614380175904</v>
      </c>
      <c r="O7" s="73">
        <v>3.4811654377788028</v>
      </c>
      <c r="P7" s="73">
        <v>4.3846680218552025</v>
      </c>
      <c r="Q7" s="73">
        <v>4.3053566206293592</v>
      </c>
      <c r="R7" s="73">
        <v>3.9234627835080422</v>
      </c>
      <c r="S7" s="73">
        <v>3.7744524826353834</v>
      </c>
      <c r="T7" s="73">
        <v>3.6891197727862521</v>
      </c>
      <c r="U7" s="73">
        <v>3.5056285187420602</v>
      </c>
      <c r="V7" s="73">
        <v>3.4697228181558315</v>
      </c>
      <c r="W7" s="73">
        <v>3.117653822553192</v>
      </c>
      <c r="X7" s="73">
        <v>2.7502404196686503</v>
      </c>
      <c r="Y7" s="73">
        <v>2.6612096177411759</v>
      </c>
      <c r="Z7" s="73">
        <v>2.5828740204880223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197</v>
      </c>
      <c r="B8" s="73">
        <v>2.0379015567789418</v>
      </c>
      <c r="C8" s="73">
        <v>2.0203830023250795</v>
      </c>
      <c r="D8" s="73">
        <v>2.2845285738531165</v>
      </c>
      <c r="E8" s="73">
        <v>2.3558065707738991</v>
      </c>
      <c r="F8" s="73">
        <v>2.7717721288802974</v>
      </c>
      <c r="G8" s="73">
        <v>3.1028443415801363</v>
      </c>
      <c r="H8" s="73">
        <v>3.1998821238674058</v>
      </c>
      <c r="I8" s="73">
        <v>3.4844625673899459</v>
      </c>
      <c r="J8" s="73">
        <v>3.6691499905849319</v>
      </c>
      <c r="K8" s="73">
        <v>3.3691528715632582</v>
      </c>
      <c r="L8" s="73">
        <v>3.0378085947890039</v>
      </c>
      <c r="M8" s="73">
        <v>3.0113007610920355</v>
      </c>
      <c r="N8" s="73">
        <v>3.0758997335832725</v>
      </c>
      <c r="O8" s="73">
        <v>3.9187019624028578</v>
      </c>
      <c r="P8" s="73">
        <v>5.0992036553631923</v>
      </c>
      <c r="Q8" s="73">
        <v>5.0553963074082331</v>
      </c>
      <c r="R8" s="73">
        <v>4.9493632503196601</v>
      </c>
      <c r="S8" s="73">
        <v>2.6637711642455884</v>
      </c>
      <c r="T8" s="73">
        <v>4.3121499332733491</v>
      </c>
      <c r="U8" s="73">
        <v>4.5928256153260367</v>
      </c>
      <c r="V8" s="73">
        <v>4.162244199189848</v>
      </c>
      <c r="W8" s="73">
        <v>3.8307227534872927</v>
      </c>
      <c r="X8" s="73">
        <v>3.3663898330433528</v>
      </c>
      <c r="Y8" s="73">
        <v>3.1371466683360887</v>
      </c>
      <c r="Z8" s="73">
        <v>3.1522829100320067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6" t="s">
        <v>53</v>
      </c>
      <c r="B9" s="73">
        <v>1.9392715937767164</v>
      </c>
      <c r="C9" s="73">
        <v>2.0803540810101224</v>
      </c>
      <c r="D9" s="73">
        <v>2.5568865403159635</v>
      </c>
      <c r="E9" s="73">
        <v>2.849558757502022</v>
      </c>
      <c r="F9" s="73">
        <v>2.882235805920832</v>
      </c>
      <c r="G9" s="73">
        <v>3.2897290816223643</v>
      </c>
      <c r="H9" s="73">
        <v>3.5857914351408895</v>
      </c>
      <c r="I9" s="73">
        <v>4.4085233504340691</v>
      </c>
      <c r="J9" s="73">
        <v>3.5073689557616956</v>
      </c>
      <c r="K9" s="73">
        <v>2.9193164630909183</v>
      </c>
      <c r="L9" s="73">
        <v>2.9066175333698334</v>
      </c>
      <c r="M9" s="73">
        <v>3.0307267037002563</v>
      </c>
      <c r="N9" s="73">
        <v>3.4242042988425148</v>
      </c>
      <c r="O9" s="73">
        <v>3.5166042121881111</v>
      </c>
      <c r="P9" s="73">
        <v>4.2669003507204337</v>
      </c>
      <c r="Q9" s="73">
        <v>4.4228076658065225</v>
      </c>
      <c r="R9" s="73">
        <v>4.4072453829282372</v>
      </c>
      <c r="S9" s="73">
        <v>4.2862838048873808</v>
      </c>
      <c r="T9" s="73">
        <v>4.0121445551783426</v>
      </c>
      <c r="U9" s="73">
        <v>3.8445796491966107</v>
      </c>
      <c r="V9" s="73">
        <v>3.7221361962324786</v>
      </c>
      <c r="W9" s="73">
        <v>3.1991268896138281</v>
      </c>
      <c r="X9" s="73">
        <v>2.4677492069797129</v>
      </c>
      <c r="Y9" s="73">
        <v>2.2370584006706173</v>
      </c>
      <c r="Z9" s="73">
        <v>2.1837232652078193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9" t="s">
        <v>198</v>
      </c>
      <c r="B10" s="73">
        <v>2.6094406634257936</v>
      </c>
      <c r="C10" s="73">
        <v>2.5384841551440309</v>
      </c>
      <c r="D10" s="73">
        <v>2.625233541934398</v>
      </c>
      <c r="E10" s="73">
        <v>2.8413554114025961</v>
      </c>
      <c r="F10" s="73">
        <v>3.3198821427330318</v>
      </c>
      <c r="G10" s="73">
        <v>3.9654368786733398</v>
      </c>
      <c r="H10" s="73">
        <v>3.9238016751404223</v>
      </c>
      <c r="I10" s="73">
        <v>4.1991460258831941</v>
      </c>
      <c r="J10" s="73">
        <v>4.3380850591398801</v>
      </c>
      <c r="K10" s="73">
        <v>3.946926261005967</v>
      </c>
      <c r="L10" s="73">
        <v>3.4224018027743957</v>
      </c>
      <c r="M10" s="73">
        <v>3.5094475640788385</v>
      </c>
      <c r="N10" s="73">
        <v>3.9509984842540535</v>
      </c>
      <c r="O10" s="73">
        <v>4.8632442688472377</v>
      </c>
      <c r="P10" s="73">
        <v>5.4514950800326263</v>
      </c>
      <c r="Q10" s="73">
        <v>5.9153379136912552</v>
      </c>
      <c r="R10" s="73">
        <v>5.5745410092233243</v>
      </c>
      <c r="S10" s="73">
        <v>5.5382716657447473</v>
      </c>
      <c r="T10" s="73">
        <v>5.3244537036383752</v>
      </c>
      <c r="U10" s="73">
        <v>5.3394349684471836</v>
      </c>
      <c r="V10" s="73">
        <v>4.9399543563401895</v>
      </c>
      <c r="W10" s="73">
        <v>4.6452952815656587</v>
      </c>
      <c r="X10" s="73">
        <v>3.9013073764521158</v>
      </c>
      <c r="Y10" s="73">
        <v>3.7084541087697365</v>
      </c>
      <c r="Z10" s="73">
        <v>3.1824733752640468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idden="1" x14ac:dyDescent="0.25">
      <c r="A11" s="66" t="s">
        <v>59</v>
      </c>
      <c r="B11" s="73">
        <v>2.7265249826033089</v>
      </c>
      <c r="C11" s="73">
        <v>2.8684382244085347</v>
      </c>
      <c r="D11" s="73">
        <v>3.2482109021289882</v>
      </c>
      <c r="E11" s="73">
        <v>3.5972129791816556</v>
      </c>
      <c r="F11" s="73">
        <v>3.8303494884495244</v>
      </c>
      <c r="G11" s="73">
        <v>4.0587927517737539</v>
      </c>
      <c r="H11" s="73">
        <v>4.8543460827044163</v>
      </c>
      <c r="I11" s="73">
        <v>4.7992910487034308</v>
      </c>
      <c r="J11" s="73">
        <v>4.3824841484248003</v>
      </c>
      <c r="K11" s="73">
        <v>3.8968925016109175</v>
      </c>
      <c r="L11" s="73">
        <v>3.8455341663588265</v>
      </c>
      <c r="M11" s="73">
        <v>3.7737495788996429</v>
      </c>
      <c r="N11" s="73">
        <v>4.5105663253777903</v>
      </c>
      <c r="O11" s="73">
        <v>4.8228327894107395</v>
      </c>
      <c r="P11" s="73">
        <v>5.6459331748229049</v>
      </c>
      <c r="Q11" s="73">
        <v>5.7189229117436113</v>
      </c>
      <c r="R11" s="73">
        <v>4.921192914450855</v>
      </c>
      <c r="S11" s="73">
        <v>4.9051430472623423</v>
      </c>
      <c r="T11" s="73">
        <v>4.9198946978936977</v>
      </c>
      <c r="U11" s="73">
        <v>5.1407214198783722</v>
      </c>
      <c r="V11" s="73">
        <v>4.3989587822748106</v>
      </c>
      <c r="W11" s="73">
        <v>4.5349339887483078</v>
      </c>
      <c r="X11" s="73">
        <v>3.4981786522947784</v>
      </c>
      <c r="Y11" s="73">
        <v>3.4198592821665224</v>
      </c>
      <c r="Z11" s="73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6" t="s">
        <v>54</v>
      </c>
      <c r="B12" s="73">
        <v>2.1122651262237411</v>
      </c>
      <c r="C12" s="73">
        <v>2.12951788906933</v>
      </c>
      <c r="D12" s="73">
        <v>2.1422556942576323</v>
      </c>
      <c r="E12" s="73">
        <v>2.2845355721233971</v>
      </c>
      <c r="F12" s="73">
        <v>2.5208333387369923</v>
      </c>
      <c r="G12" s="73">
        <v>2.8786353715155966</v>
      </c>
      <c r="H12" s="73">
        <v>3.3795257870632871</v>
      </c>
      <c r="I12" s="73">
        <v>3.7471537387277412</v>
      </c>
      <c r="J12" s="73">
        <v>3.6092211195613917</v>
      </c>
      <c r="K12" s="73">
        <v>3.0058049711909418</v>
      </c>
      <c r="L12" s="73">
        <v>2.8472222222222223</v>
      </c>
      <c r="M12" s="73">
        <v>3.3614586769054688</v>
      </c>
      <c r="N12" s="73">
        <v>3.7004971918471479</v>
      </c>
      <c r="O12" s="73">
        <v>4.4574456668654925</v>
      </c>
      <c r="P12" s="73">
        <v>5.2628122735692999</v>
      </c>
      <c r="Q12" s="73">
        <v>3.9355473676054298</v>
      </c>
      <c r="R12" s="73">
        <v>3.8961570823048155</v>
      </c>
      <c r="S12" s="73">
        <v>3.9028750772813021</v>
      </c>
      <c r="T12" s="73">
        <v>3.6432222049667251</v>
      </c>
      <c r="U12" s="73">
        <v>3.97</v>
      </c>
      <c r="V12" s="73">
        <v>3.7401486098975942</v>
      </c>
      <c r="W12" s="73">
        <v>3.0774635339213243</v>
      </c>
      <c r="X12" s="73">
        <v>2.4067055992979736</v>
      </c>
      <c r="Y12" s="73">
        <v>2.0694680894648836</v>
      </c>
      <c r="Z12" s="73">
        <v>2.1434236096072725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6" t="s">
        <v>55</v>
      </c>
      <c r="B13" s="73">
        <v>2.8189008763292946</v>
      </c>
      <c r="C13" s="73">
        <v>2.6104482270707092</v>
      </c>
      <c r="D13" s="73">
        <v>2.6778448316729762</v>
      </c>
      <c r="E13" s="73">
        <v>2.6360475471141847</v>
      </c>
      <c r="F13" s="73">
        <v>3.1282753068892504</v>
      </c>
      <c r="G13" s="73">
        <v>4.2131668860855989</v>
      </c>
      <c r="H13" s="73">
        <v>4.3338828166241807</v>
      </c>
      <c r="I13" s="73">
        <v>3.165109117044909</v>
      </c>
      <c r="J13" s="73">
        <v>3.4433823674927724</v>
      </c>
      <c r="K13" s="73">
        <v>2.9600460917074853</v>
      </c>
      <c r="L13" s="73">
        <v>2.8448838711764548</v>
      </c>
      <c r="M13" s="73">
        <v>5.9501213046304926</v>
      </c>
      <c r="N13" s="73">
        <v>8.9843302137500487</v>
      </c>
      <c r="O13" s="73">
        <v>7.7140331408785379</v>
      </c>
      <c r="P13" s="73">
        <v>8.6379545821128367</v>
      </c>
      <c r="Q13" s="73" t="s">
        <v>91</v>
      </c>
      <c r="R13" s="73" t="s">
        <v>91</v>
      </c>
      <c r="S13" s="73" t="s">
        <v>91</v>
      </c>
      <c r="T13" s="73"/>
      <c r="U13" s="73"/>
      <c r="V13" s="73"/>
      <c r="W13" s="73"/>
      <c r="X13" s="73"/>
      <c r="Y13" s="73"/>
      <c r="Z13" s="73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6" t="s">
        <v>56</v>
      </c>
      <c r="B14" s="73">
        <v>1.8083958349666513</v>
      </c>
      <c r="C14" s="73">
        <v>1.8588099990987312</v>
      </c>
      <c r="D14" s="73">
        <v>2.3437810180395089</v>
      </c>
      <c r="E14" s="73">
        <v>2.5892818955243841</v>
      </c>
      <c r="F14" s="73">
        <v>2.587113925312674</v>
      </c>
      <c r="G14" s="73">
        <v>3.0515555677953268</v>
      </c>
      <c r="H14" s="73">
        <v>3.4524919093851136</v>
      </c>
      <c r="I14" s="73">
        <v>3.4779023780505467</v>
      </c>
      <c r="J14" s="73">
        <v>3.3137917030863226</v>
      </c>
      <c r="K14" s="73">
        <v>2.8622360220104817</v>
      </c>
      <c r="L14" s="73">
        <v>2.7640028639205392</v>
      </c>
      <c r="M14" s="73">
        <v>3.0512068405280828</v>
      </c>
      <c r="N14" s="73">
        <v>3.0534437896568938</v>
      </c>
      <c r="O14" s="73">
        <v>3.1080723089525861</v>
      </c>
      <c r="P14" s="73">
        <v>3.4804372068299365</v>
      </c>
      <c r="Q14" s="73">
        <v>4.0468296478657626</v>
      </c>
      <c r="R14" s="73">
        <v>3.9939311764684997</v>
      </c>
      <c r="S14" s="73">
        <v>3.6249364126392081</v>
      </c>
      <c r="T14" s="73">
        <v>3.5598668156270357</v>
      </c>
      <c r="U14" s="73">
        <v>3.557870299379263</v>
      </c>
      <c r="V14" s="73">
        <v>3.4517560702782561</v>
      </c>
      <c r="W14" s="73">
        <v>3.0769639201809129</v>
      </c>
      <c r="X14" s="73">
        <v>2.3810678478226732</v>
      </c>
      <c r="Y14" s="73">
        <v>2.0439665494579735</v>
      </c>
      <c r="Z14" s="73">
        <v>1.7605252812183241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7" t="s">
        <v>57</v>
      </c>
      <c r="B15" s="73">
        <v>2.560198527355765</v>
      </c>
      <c r="C15" s="73">
        <v>2.4666868907970412</v>
      </c>
      <c r="D15" s="73">
        <v>2.6784503081293649</v>
      </c>
      <c r="E15" s="73">
        <v>2.8868791114646757</v>
      </c>
      <c r="F15" s="73">
        <v>2.7793069368994905</v>
      </c>
      <c r="G15" s="73">
        <v>2.7535530337808334</v>
      </c>
      <c r="H15" s="73">
        <v>2.9019417075829468</v>
      </c>
      <c r="I15" s="73">
        <v>3.0225529372718221</v>
      </c>
      <c r="J15" s="73">
        <v>2.7734214748372774</v>
      </c>
      <c r="K15" s="73">
        <v>2.9714361229187727</v>
      </c>
      <c r="L15" s="73">
        <v>3.2529111249223122</v>
      </c>
      <c r="M15" s="73">
        <v>3.3426884314705734</v>
      </c>
      <c r="N15" s="73">
        <v>3.7870077909037572</v>
      </c>
      <c r="O15" s="73">
        <v>3.8786941311297425</v>
      </c>
      <c r="P15" s="73">
        <v>3.9067786752827143</v>
      </c>
      <c r="Q15" s="73">
        <v>4.2913871785584936</v>
      </c>
      <c r="R15" s="73">
        <v>4.1867923076923077</v>
      </c>
      <c r="S15" s="73">
        <v>4.1368487258497639</v>
      </c>
      <c r="T15" s="73">
        <v>4.0716534513040221</v>
      </c>
      <c r="U15" s="73">
        <v>3.9963484076786164</v>
      </c>
      <c r="V15" s="73">
        <v>4.0438089667295722</v>
      </c>
      <c r="W15" s="73">
        <v>3.9619493537325243</v>
      </c>
      <c r="X15" s="73">
        <v>3.894597617953965</v>
      </c>
      <c r="Y15" s="73">
        <v>3.7918229510822772</v>
      </c>
      <c r="Z15" s="73">
        <v>3.3391741725447641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7" t="s">
        <v>58</v>
      </c>
      <c r="B16" s="73">
        <v>2.508039540229885</v>
      </c>
      <c r="C16" s="73">
        <v>2.9482269503546101</v>
      </c>
      <c r="D16" s="73">
        <v>2.9467665615141958</v>
      </c>
      <c r="E16" s="73">
        <v>2.9630000000000001</v>
      </c>
      <c r="F16" s="73">
        <v>3</v>
      </c>
      <c r="G16" s="73">
        <v>3</v>
      </c>
      <c r="H16" s="73">
        <v>2.7655690115761353</v>
      </c>
      <c r="I16" s="73">
        <v>2.6095620218989053</v>
      </c>
      <c r="J16" s="73">
        <v>3.6962672897196258</v>
      </c>
      <c r="K16" s="73">
        <v>2.25</v>
      </c>
      <c r="L16" s="73">
        <v>3.826397569444445</v>
      </c>
      <c r="M16" s="73">
        <v>3.105814350400558</v>
      </c>
      <c r="N16" s="73">
        <v>3.4255212765957443</v>
      </c>
      <c r="O16" s="73">
        <v>3.2628358021283779</v>
      </c>
      <c r="P16" s="73">
        <v>3.803370786516854</v>
      </c>
      <c r="Q16" s="73">
        <v>3.9576271186440679</v>
      </c>
      <c r="R16" s="73">
        <v>4.8025990853658538</v>
      </c>
      <c r="S16" s="73">
        <v>4.4703364406779658</v>
      </c>
      <c r="T16" s="73">
        <v>4.0090999999999992</v>
      </c>
      <c r="U16" s="73">
        <v>4</v>
      </c>
      <c r="V16" s="73">
        <v>4.9238720840810055</v>
      </c>
      <c r="W16" s="73">
        <v>1.7964665326055731</v>
      </c>
      <c r="X16" s="73">
        <v>3.0194049159120309</v>
      </c>
      <c r="Y16" s="73">
        <v>4.3186071428571422</v>
      </c>
      <c r="Z16" s="73">
        <v>2.3074010056568195</v>
      </c>
      <c r="BK16"/>
    </row>
    <row r="17" spans="1:26" x14ac:dyDescent="0.25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x14ac:dyDescent="0.25">
      <c r="A18" s="18" t="s">
        <v>18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x14ac:dyDescent="0.25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x14ac:dyDescent="0.25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x14ac:dyDescent="0.2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26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x14ac:dyDescent="0.25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7"/>
  <sheetViews>
    <sheetView showGridLines="0" zoomScale="80" zoomScaleNormal="80" workbookViewId="0">
      <selection activeCell="A11" sqref="A11:XFD11"/>
    </sheetView>
  </sheetViews>
  <sheetFormatPr defaultColWidth="9.140625" defaultRowHeight="15" x14ac:dyDescent="0.25"/>
  <cols>
    <col min="1" max="1" width="26.7109375" style="78" customWidth="1"/>
    <col min="2" max="10" width="9.140625" style="78"/>
    <col min="11" max="13" width="9.28515625" style="78" customWidth="1"/>
    <col min="14" max="14" width="9.42578125" style="78" customWidth="1"/>
    <col min="15" max="19" width="9.28515625" style="78" customWidth="1"/>
    <col min="20" max="21" width="9.140625" style="78"/>
    <col min="22" max="22" width="9.42578125" style="78" customWidth="1"/>
    <col min="23" max="63" width="9.140625" style="78"/>
    <col min="256" max="256" width="30.42578125" customWidth="1"/>
    <col min="266" max="268" width="9.28515625" customWidth="1"/>
    <col min="269" max="269" width="9.42578125" customWidth="1"/>
    <col min="270" max="274" width="9.28515625" customWidth="1"/>
    <col min="277" max="277" width="9.42578125" customWidth="1"/>
    <col min="282" max="282" width="9.42578125" customWidth="1"/>
    <col min="512" max="512" width="30.42578125" customWidth="1"/>
    <col min="522" max="524" width="9.28515625" customWidth="1"/>
    <col min="525" max="525" width="9.42578125" customWidth="1"/>
    <col min="526" max="530" width="9.28515625" customWidth="1"/>
    <col min="533" max="533" width="9.42578125" customWidth="1"/>
    <col min="538" max="538" width="9.42578125" customWidth="1"/>
    <col min="768" max="768" width="30.42578125" customWidth="1"/>
    <col min="778" max="780" width="9.28515625" customWidth="1"/>
    <col min="781" max="781" width="9.42578125" customWidth="1"/>
    <col min="782" max="786" width="9.28515625" customWidth="1"/>
    <col min="789" max="789" width="9.42578125" customWidth="1"/>
    <col min="794" max="794" width="9.42578125" customWidth="1"/>
  </cols>
  <sheetData>
    <row r="1" spans="1:63" ht="41.25" customHeight="1" x14ac:dyDescent="0.25">
      <c r="A1" s="81"/>
      <c r="B1" s="81"/>
      <c r="C1" s="81"/>
      <c r="D1" s="81"/>
      <c r="E1" s="81"/>
      <c r="F1" s="81"/>
      <c r="G1" s="81"/>
      <c r="H1" s="142" t="str">
        <f>Principal!I15</f>
        <v>Setembro de 2025</v>
      </c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63" ht="30.75" customHeight="1" x14ac:dyDescent="0.2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63" ht="30" customHeight="1" x14ac:dyDescent="0.25">
      <c r="A3" s="154" t="s">
        <v>66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</row>
    <row r="4" spans="1:63" x14ac:dyDescent="0.25">
      <c r="A4" s="64" t="s">
        <v>6</v>
      </c>
      <c r="B4" s="65">
        <v>45139</v>
      </c>
      <c r="C4" s="65">
        <v>45170</v>
      </c>
      <c r="D4" s="65">
        <v>45200</v>
      </c>
      <c r="E4" s="65">
        <v>45231</v>
      </c>
      <c r="F4" s="65">
        <v>45261</v>
      </c>
      <c r="G4" s="65">
        <v>45292</v>
      </c>
      <c r="H4" s="65">
        <v>45323</v>
      </c>
      <c r="I4" s="65">
        <v>45352</v>
      </c>
      <c r="J4" s="65">
        <v>45383</v>
      </c>
      <c r="K4" s="65">
        <v>45413</v>
      </c>
      <c r="L4" s="65">
        <v>45444</v>
      </c>
      <c r="M4" s="65">
        <v>45474</v>
      </c>
      <c r="N4" s="65">
        <v>45505</v>
      </c>
      <c r="O4" s="65">
        <v>45536</v>
      </c>
      <c r="P4" s="65">
        <v>45566</v>
      </c>
      <c r="Q4" s="65">
        <v>45597</v>
      </c>
      <c r="R4" s="65">
        <v>45627</v>
      </c>
      <c r="S4" s="65">
        <v>45658</v>
      </c>
      <c r="T4" s="65">
        <v>45689</v>
      </c>
      <c r="U4" s="65">
        <v>45717</v>
      </c>
      <c r="V4" s="65">
        <v>45748</v>
      </c>
      <c r="W4" s="65">
        <v>45778</v>
      </c>
      <c r="X4" s="65">
        <v>45809</v>
      </c>
      <c r="Y4" s="65">
        <v>45839</v>
      </c>
      <c r="Z4" s="65">
        <v>45870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50</v>
      </c>
      <c r="B5" s="73">
        <v>7.2962395732089602</v>
      </c>
      <c r="C5" s="73">
        <v>7.6928454602308802</v>
      </c>
      <c r="D5" s="73">
        <v>7.9786040365695845</v>
      </c>
      <c r="E5" s="73">
        <v>7.7469149178045749</v>
      </c>
      <c r="F5" s="73">
        <v>7.9638682724186074</v>
      </c>
      <c r="G5" s="73">
        <v>8.2203004800354531</v>
      </c>
      <c r="H5" s="73">
        <v>8.1226883385398487</v>
      </c>
      <c r="I5" s="73">
        <v>8.0996607735132962</v>
      </c>
      <c r="J5" s="73">
        <v>8.8991494123615809</v>
      </c>
      <c r="K5" s="73">
        <v>9.1045775842075578</v>
      </c>
      <c r="L5" s="73">
        <v>9.2392709119320777</v>
      </c>
      <c r="M5" s="73">
        <v>8.8583969831512785</v>
      </c>
      <c r="N5" s="73">
        <v>9.2223045565261526</v>
      </c>
      <c r="O5" s="73">
        <v>9.2407387985169596</v>
      </c>
      <c r="P5" s="73">
        <v>9.0102450985376592</v>
      </c>
      <c r="Q5" s="73">
        <v>9.0051965251188459</v>
      </c>
      <c r="R5" s="73">
        <v>9.4869534348310438</v>
      </c>
      <c r="S5" s="73">
        <v>9.4033241207810683</v>
      </c>
      <c r="T5" s="73">
        <v>8.1053526677749268</v>
      </c>
      <c r="U5" s="73">
        <v>8.1387899001124531</v>
      </c>
      <c r="V5" s="73">
        <v>8.6768657501580204</v>
      </c>
      <c r="W5" s="73">
        <v>8.5706108907140699</v>
      </c>
      <c r="X5" s="73">
        <v>8.4894994969917761</v>
      </c>
      <c r="Y5" s="73">
        <v>8.6333547189479543</v>
      </c>
      <c r="Z5" s="73">
        <v>8.5295655236583539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51</v>
      </c>
      <c r="B6" s="73">
        <v>7.8307088026501903</v>
      </c>
      <c r="C6" s="73">
        <v>7.4631968902533998</v>
      </c>
      <c r="D6" s="73">
        <v>7.444769155667438</v>
      </c>
      <c r="E6" s="73">
        <v>7.0166622043756757</v>
      </c>
      <c r="F6" s="73">
        <v>7.2464106154419703</v>
      </c>
      <c r="G6" s="73">
        <v>8.1084731411846391</v>
      </c>
      <c r="H6" s="73">
        <v>8.2229199678450442</v>
      </c>
      <c r="I6" s="73">
        <v>7.3049803501144153</v>
      </c>
      <c r="J6" s="73">
        <v>7.7507417454026895</v>
      </c>
      <c r="K6" s="73">
        <v>8.3382329969942646</v>
      </c>
      <c r="L6" s="73">
        <v>8.6769509604556632</v>
      </c>
      <c r="M6" s="73">
        <v>8.1336687865982817</v>
      </c>
      <c r="N6" s="73">
        <v>7.4821425337108813</v>
      </c>
      <c r="O6" s="73">
        <v>8.7997318104186402</v>
      </c>
      <c r="P6" s="73">
        <v>8.9005458445738732</v>
      </c>
      <c r="Q6" s="73">
        <v>8.7034693534609513</v>
      </c>
      <c r="R6" s="73">
        <v>8.1866964286697659</v>
      </c>
      <c r="S6" s="73">
        <v>8.3066347472567852</v>
      </c>
      <c r="T6" s="73">
        <v>7.4641259200158077</v>
      </c>
      <c r="U6" s="73">
        <v>7.3078981867643957</v>
      </c>
      <c r="V6" s="73">
        <v>7.6952447813837352</v>
      </c>
      <c r="W6" s="73">
        <v>7.8595147297496677</v>
      </c>
      <c r="X6" s="73">
        <v>8.3266680584336434</v>
      </c>
      <c r="Y6" s="73">
        <v>8.1862949960559721</v>
      </c>
      <c r="Z6" s="73">
        <v>8.5780177959269306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52</v>
      </c>
      <c r="B7" s="73">
        <v>6.7490268049914999</v>
      </c>
      <c r="C7" s="73">
        <v>7.2469759470753399</v>
      </c>
      <c r="D7" s="73">
        <v>7.0357354201082032</v>
      </c>
      <c r="E7" s="73">
        <v>7.0788918128962397</v>
      </c>
      <c r="F7" s="73">
        <v>7.2816962939322627</v>
      </c>
      <c r="G7" s="73">
        <v>7.7592030797684144</v>
      </c>
      <c r="H7" s="73">
        <v>7.932974970120438</v>
      </c>
      <c r="I7" s="73">
        <v>8.0585909894348955</v>
      </c>
      <c r="J7" s="73">
        <v>8.6407825308544144</v>
      </c>
      <c r="K7" s="73">
        <v>9.2046125133618748</v>
      </c>
      <c r="L7" s="73">
        <v>9.0268946203261589</v>
      </c>
      <c r="M7" s="73">
        <v>8.941811200100112</v>
      </c>
      <c r="N7" s="73">
        <v>8.8515827443032951</v>
      </c>
      <c r="O7" s="73">
        <v>9.2449557242905591</v>
      </c>
      <c r="P7" s="73">
        <v>9.550823546552083</v>
      </c>
      <c r="Q7" s="73">
        <v>9.2764954808904392</v>
      </c>
      <c r="R7" s="73">
        <v>9.2937854477145709</v>
      </c>
      <c r="S7" s="73">
        <v>9.6537278679835055</v>
      </c>
      <c r="T7" s="73">
        <v>9.1217593972670699</v>
      </c>
      <c r="U7" s="73">
        <v>9.2421912592487683</v>
      </c>
      <c r="V7" s="73">
        <v>9.2008409078804867</v>
      </c>
      <c r="W7" s="73">
        <v>9.3729704591358018</v>
      </c>
      <c r="X7" s="73">
        <v>9.283511289353477</v>
      </c>
      <c r="Y7" s="73">
        <v>7.879118714328416</v>
      </c>
      <c r="Z7" s="73">
        <v>8.9163757668608579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197</v>
      </c>
      <c r="B8" s="73">
        <v>6.6855380354699827</v>
      </c>
      <c r="C8" s="73">
        <v>7.1336874087357272</v>
      </c>
      <c r="D8" s="73">
        <v>7.8239137751374388</v>
      </c>
      <c r="E8" s="73">
        <v>7.8539086921289938</v>
      </c>
      <c r="F8" s="73">
        <v>7.8265319173084729</v>
      </c>
      <c r="G8" s="73">
        <v>7.8761788097912371</v>
      </c>
      <c r="H8" s="73">
        <v>7.3535877887222041</v>
      </c>
      <c r="I8" s="73">
        <v>7.540256822841215</v>
      </c>
      <c r="J8" s="73">
        <v>7.9779960080489154</v>
      </c>
      <c r="K8" s="73">
        <v>8.8315153306821514</v>
      </c>
      <c r="L8" s="73">
        <v>9.1440586756359572</v>
      </c>
      <c r="M8" s="73">
        <v>8.8069449513275995</v>
      </c>
      <c r="N8" s="73">
        <v>8.6033373723745683</v>
      </c>
      <c r="O8" s="73">
        <v>8.5152357141064563</v>
      </c>
      <c r="P8" s="73">
        <v>8.8505461209521989</v>
      </c>
      <c r="Q8" s="73">
        <v>8.9590568478219268</v>
      </c>
      <c r="R8" s="73">
        <v>9.7595055773531882</v>
      </c>
      <c r="S8" s="73">
        <v>9.8749513656795855</v>
      </c>
      <c r="T8" s="73">
        <v>9.2588132781695993</v>
      </c>
      <c r="U8" s="73">
        <v>8.6927588200908872</v>
      </c>
      <c r="V8" s="73">
        <v>8.9053468121455559</v>
      </c>
      <c r="W8" s="73">
        <v>9.0885568004686057</v>
      </c>
      <c r="X8" s="73">
        <v>9.0819888946545593</v>
      </c>
      <c r="Y8" s="73">
        <v>9.2394342337029567</v>
      </c>
      <c r="Z8" s="73">
        <v>9.1238642219793338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6" t="s">
        <v>53</v>
      </c>
      <c r="B9" s="73">
        <v>7.4972461761237801</v>
      </c>
      <c r="C9" s="73">
        <v>7.7899218841941504</v>
      </c>
      <c r="D9" s="73">
        <v>7.7058351065087365</v>
      </c>
      <c r="E9" s="73">
        <v>5.536446010110585</v>
      </c>
      <c r="F9" s="73">
        <v>8.3387633527518901</v>
      </c>
      <c r="G9" s="73">
        <v>8.5056282010442725</v>
      </c>
      <c r="H9" s="73">
        <v>8.5503013285697698</v>
      </c>
      <c r="I9" s="73">
        <v>8.7376278107938141</v>
      </c>
      <c r="J9" s="73">
        <v>9.2235880847871599</v>
      </c>
      <c r="K9" s="73">
        <v>9.7982364613233859</v>
      </c>
      <c r="L9" s="73">
        <v>9.3214006358177315</v>
      </c>
      <c r="M9" s="73">
        <v>9.5620080942250372</v>
      </c>
      <c r="N9" s="73">
        <v>9.3033566987123617</v>
      </c>
      <c r="O9" s="73">
        <v>9.995646736010757</v>
      </c>
      <c r="P9" s="73">
        <v>9.616439620415747</v>
      </c>
      <c r="Q9" s="73">
        <v>9.5497721632398118</v>
      </c>
      <c r="R9" s="73">
        <v>9.9273084428879059</v>
      </c>
      <c r="S9" s="73">
        <v>9.7576933909685799</v>
      </c>
      <c r="T9" s="73">
        <v>8.7811684873306906</v>
      </c>
      <c r="U9" s="73">
        <v>8.6569308927010091</v>
      </c>
      <c r="V9" s="73">
        <v>7.875585113766542</v>
      </c>
      <c r="W9" s="73">
        <v>8.7254223702226845</v>
      </c>
      <c r="X9" s="73">
        <v>8.9216216182828934</v>
      </c>
      <c r="Y9" s="73">
        <v>8.7205795118913869</v>
      </c>
      <c r="Z9" s="73">
        <v>9.1755687650158819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9" t="s">
        <v>198</v>
      </c>
      <c r="B10" s="73">
        <v>7.2815145254598699</v>
      </c>
      <c r="C10" s="73">
        <v>7.6233767036662803</v>
      </c>
      <c r="D10" s="73">
        <v>7.7602640138625665</v>
      </c>
      <c r="E10" s="73">
        <v>8.0183528082702065</v>
      </c>
      <c r="F10" s="73">
        <v>7.8362015197497215</v>
      </c>
      <c r="G10" s="73">
        <v>7.7848090402065129</v>
      </c>
      <c r="H10" s="73">
        <v>8.6771763404500035</v>
      </c>
      <c r="I10" s="73">
        <v>9.0061530136134653</v>
      </c>
      <c r="J10" s="73">
        <v>10.035709792533455</v>
      </c>
      <c r="K10" s="73">
        <v>10.189123271114767</v>
      </c>
      <c r="L10" s="73">
        <v>10.230090412779109</v>
      </c>
      <c r="M10" s="73">
        <v>9.6028290054024854</v>
      </c>
      <c r="N10" s="73">
        <v>9.5090923429873158</v>
      </c>
      <c r="O10" s="73">
        <v>9.9817651311425823</v>
      </c>
      <c r="P10" s="73">
        <v>10.209327082459517</v>
      </c>
      <c r="Q10" s="73">
        <v>10.085969603428953</v>
      </c>
      <c r="R10" s="73">
        <v>10.051639704329656</v>
      </c>
      <c r="S10" s="73">
        <v>9.8224094465538556</v>
      </c>
      <c r="T10" s="73">
        <v>8.8192766906205176</v>
      </c>
      <c r="U10" s="73">
        <v>8.8011277645867576</v>
      </c>
      <c r="V10" s="73">
        <v>8.5327080320333071</v>
      </c>
      <c r="W10" s="73">
        <v>8.7230185249310335</v>
      </c>
      <c r="X10" s="73">
        <v>8.7530634933359988</v>
      </c>
      <c r="Y10" s="73">
        <v>8.6429260583758563</v>
      </c>
      <c r="Z10" s="73">
        <v>8.6939415539015741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idden="1" x14ac:dyDescent="0.25">
      <c r="A11" s="66" t="s">
        <v>59</v>
      </c>
      <c r="B11" s="73">
        <v>8.0433972635742208</v>
      </c>
      <c r="C11" s="73">
        <v>8.0426156003418505</v>
      </c>
      <c r="D11" s="73">
        <v>8.2812117724254843</v>
      </c>
      <c r="E11" s="73">
        <v>8.945334456008041</v>
      </c>
      <c r="F11" s="73">
        <v>9.0607606567772532</v>
      </c>
      <c r="G11" s="73">
        <v>9.7717943345543343</v>
      </c>
      <c r="H11" s="73">
        <v>9.4309808535119135</v>
      </c>
      <c r="I11" s="73">
        <v>9.4348426365670477</v>
      </c>
      <c r="J11" s="73">
        <v>9.6694906046718963</v>
      </c>
      <c r="K11" s="73">
        <v>10.453630521652883</v>
      </c>
      <c r="L11" s="73">
        <v>10.136757467554187</v>
      </c>
      <c r="M11" s="73">
        <v>9.9300077047405004</v>
      </c>
      <c r="N11" s="73">
        <v>9.960164534600505</v>
      </c>
      <c r="O11" s="73">
        <v>10.278336634615281</v>
      </c>
      <c r="P11" s="73">
        <v>10.391010124009775</v>
      </c>
      <c r="Q11" s="73">
        <v>10.244045017383202</v>
      </c>
      <c r="R11" s="73">
        <v>10.466028205843172</v>
      </c>
      <c r="S11" s="73">
        <v>10.9915566854222</v>
      </c>
      <c r="T11" s="73">
        <v>8.2533518883011432</v>
      </c>
      <c r="U11" s="73">
        <v>7.9346198532253958</v>
      </c>
      <c r="V11" s="73">
        <v>7.8875283335024635</v>
      </c>
      <c r="W11" s="73">
        <v>8.0916858736599497</v>
      </c>
      <c r="X11" s="73">
        <v>8.1431161487519113</v>
      </c>
      <c r="Y11" s="73">
        <v>7.8377588783318091</v>
      </c>
      <c r="Z11" s="73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6" t="s">
        <v>54</v>
      </c>
      <c r="B12" s="73">
        <v>6.2086758497646297</v>
      </c>
      <c r="C12" s="73">
        <v>5.7679197519117702</v>
      </c>
      <c r="D12" s="73">
        <v>6.6831955206552749</v>
      </c>
      <c r="E12" s="73">
        <v>7.0356068539921219</v>
      </c>
      <c r="F12" s="73">
        <v>7.0674149362100236</v>
      </c>
      <c r="G12" s="73">
        <v>7.6446097178657562</v>
      </c>
      <c r="H12" s="73">
        <v>7.5983575190061181</v>
      </c>
      <c r="I12" s="73">
        <v>7.131114983765988</v>
      </c>
      <c r="J12" s="73">
        <v>7.1545245131109017</v>
      </c>
      <c r="K12" s="73">
        <v>7.44042223039503</v>
      </c>
      <c r="L12" s="73">
        <v>7.6632246474909334</v>
      </c>
      <c r="M12" s="73">
        <v>7.4554428349916471</v>
      </c>
      <c r="N12" s="73">
        <v>7.1720545030338068</v>
      </c>
      <c r="O12" s="73">
        <v>7.7821682008400996</v>
      </c>
      <c r="P12" s="73">
        <v>8.029623788690845</v>
      </c>
      <c r="Q12" s="73">
        <v>7.976280079543101</v>
      </c>
      <c r="R12" s="73">
        <v>8.2305560232933423</v>
      </c>
      <c r="S12" s="73">
        <v>8.2758550392938481</v>
      </c>
      <c r="T12" s="73">
        <v>7.1165515334600089</v>
      </c>
      <c r="U12" s="73">
        <v>6.81</v>
      </c>
      <c r="V12" s="73">
        <v>7.3314633467071655</v>
      </c>
      <c r="W12" s="73">
        <v>7.3597895244297042</v>
      </c>
      <c r="X12" s="73">
        <v>7.8830349098144286</v>
      </c>
      <c r="Y12" s="73">
        <v>7.8867154621352888</v>
      </c>
      <c r="Z12" s="73">
        <v>8.1214668428988421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6" t="s">
        <v>55</v>
      </c>
      <c r="B13" s="73">
        <v>6.1721552471736203</v>
      </c>
      <c r="C13" s="73">
        <v>6.2236394150493499</v>
      </c>
      <c r="D13" s="73">
        <v>6.2211979128290649</v>
      </c>
      <c r="E13" s="73">
        <v>6.0048635012251879</v>
      </c>
      <c r="F13" s="73">
        <v>6.1687861692653172</v>
      </c>
      <c r="G13" s="73">
        <v>6.9304573562725773</v>
      </c>
      <c r="H13" s="73">
        <v>8.3725130569207309</v>
      </c>
      <c r="I13" s="73">
        <v>8.3930389998409574</v>
      </c>
      <c r="J13" s="73">
        <v>8.3898621587562445</v>
      </c>
      <c r="K13" s="73">
        <v>8.5077586920626072</v>
      </c>
      <c r="L13" s="73">
        <v>9.0233263838039726</v>
      </c>
      <c r="M13" s="73">
        <v>11.386969835250893</v>
      </c>
      <c r="N13" s="73"/>
      <c r="O13" s="73"/>
      <c r="P13" s="73"/>
      <c r="Q13" s="73"/>
      <c r="R13" s="73"/>
      <c r="S13" s="73" t="s">
        <v>91</v>
      </c>
      <c r="T13" s="73"/>
      <c r="U13" s="73"/>
      <c r="V13" s="73"/>
      <c r="W13" s="73"/>
      <c r="X13" s="73"/>
      <c r="Y13" s="73"/>
      <c r="Z13" s="73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6" t="s">
        <v>56</v>
      </c>
      <c r="B14" s="73">
        <v>8.1835103798371396</v>
      </c>
      <c r="C14" s="73">
        <v>8.4080468250860392</v>
      </c>
      <c r="D14" s="73">
        <v>9.3828870789766761</v>
      </c>
      <c r="E14" s="73">
        <v>9.1608490494267674</v>
      </c>
      <c r="F14" s="73">
        <v>9.4414373068090764</v>
      </c>
      <c r="G14" s="73">
        <v>9.1264956169418543</v>
      </c>
      <c r="H14" s="73">
        <v>9.1090446476400082</v>
      </c>
      <c r="I14" s="73">
        <v>9.2355073896482498</v>
      </c>
      <c r="J14" s="73">
        <v>9.1747992714115352</v>
      </c>
      <c r="K14" s="73">
        <v>9.5438692090997712</v>
      </c>
      <c r="L14" s="73">
        <v>9.5192327016861924</v>
      </c>
      <c r="M14" s="73">
        <v>9.2193720073896284</v>
      </c>
      <c r="N14" s="73">
        <v>9.4721313234234081</v>
      </c>
      <c r="O14" s="73">
        <v>9.4891226762774323</v>
      </c>
      <c r="P14" s="73">
        <v>9.3897821725727635</v>
      </c>
      <c r="Q14" s="73">
        <v>9.6129068633903767</v>
      </c>
      <c r="R14" s="73">
        <v>10.134278717124614</v>
      </c>
      <c r="S14" s="73">
        <v>10.099370347003152</v>
      </c>
      <c r="T14" s="73">
        <v>8.8496347381217735</v>
      </c>
      <c r="U14" s="73">
        <v>8.4360683103370278</v>
      </c>
      <c r="V14" s="73">
        <v>9.761793157489155</v>
      </c>
      <c r="W14" s="73">
        <v>9.7042499754664231</v>
      </c>
      <c r="X14" s="73">
        <v>9.6523201997280257</v>
      </c>
      <c r="Y14" s="73">
        <v>9.590227027777507</v>
      </c>
      <c r="Z14" s="73">
        <v>10.135441805634661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7" t="s">
        <v>57</v>
      </c>
      <c r="B15" s="73">
        <v>8.9261362340509098</v>
      </c>
      <c r="C15" s="73">
        <v>9.3615619406955908</v>
      </c>
      <c r="D15" s="73">
        <v>9.0761221782872017</v>
      </c>
      <c r="E15" s="73">
        <v>8.9202406681563424</v>
      </c>
      <c r="F15" s="73">
        <v>8.8302436740659545</v>
      </c>
      <c r="G15" s="73">
        <v>9.3571524536035522</v>
      </c>
      <c r="H15" s="73">
        <v>9.223873630402446</v>
      </c>
      <c r="I15" s="73">
        <v>8.5283132070674963</v>
      </c>
      <c r="J15" s="73">
        <v>10.192637362637361</v>
      </c>
      <c r="K15" s="73">
        <v>8.8345744532387016</v>
      </c>
      <c r="L15" s="73">
        <v>9.1714025034329776</v>
      </c>
      <c r="M15" s="73">
        <v>9.0643931214870062</v>
      </c>
      <c r="N15" s="73">
        <v>9.1153584528176044</v>
      </c>
      <c r="O15" s="73">
        <v>9.3451967115259382</v>
      </c>
      <c r="P15" s="73">
        <v>9.2167864745173826</v>
      </c>
      <c r="Q15" s="73">
        <v>9.7941261023757971</v>
      </c>
      <c r="R15" s="73">
        <v>9.6904534094966088</v>
      </c>
      <c r="S15" s="73">
        <v>10.015112045996354</v>
      </c>
      <c r="T15" s="73">
        <v>9.8952814232902035</v>
      </c>
      <c r="U15" s="73">
        <v>9.9450467079065348</v>
      </c>
      <c r="V15" s="73">
        <v>9.6887878787878794</v>
      </c>
      <c r="W15" s="73">
        <v>10.394604503070275</v>
      </c>
      <c r="X15" s="73">
        <v>10.268572017989026</v>
      </c>
      <c r="Y15" s="73">
        <v>9.6267430985406399</v>
      </c>
      <c r="Z15" s="73">
        <v>9.4316827830342156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7" t="s">
        <v>58</v>
      </c>
      <c r="B16" s="73">
        <v>10.64</v>
      </c>
      <c r="C16" s="73">
        <v>8.5399999999999991</v>
      </c>
      <c r="D16" s="73">
        <v>13.48</v>
      </c>
      <c r="E16" s="73">
        <v>11.75</v>
      </c>
      <c r="F16" s="73">
        <v>11.4</v>
      </c>
      <c r="G16" s="73">
        <v>10.050000000000001</v>
      </c>
      <c r="H16" s="73">
        <v>11.66</v>
      </c>
      <c r="I16" s="73">
        <v>9.99</v>
      </c>
      <c r="J16" s="73">
        <v>9.83</v>
      </c>
      <c r="K16" s="73"/>
      <c r="L16" s="73">
        <v>12.91</v>
      </c>
      <c r="M16" s="73">
        <v>10.700000000000001</v>
      </c>
      <c r="N16" s="73">
        <v>11.320000000000002</v>
      </c>
      <c r="O16" s="73">
        <v>11.32</v>
      </c>
      <c r="P16" s="73">
        <v>12.75</v>
      </c>
      <c r="Q16" s="73">
        <v>8.6600000000000019</v>
      </c>
      <c r="R16" s="73">
        <v>9.7299999999999986</v>
      </c>
      <c r="S16" s="73">
        <v>10.240000000000002</v>
      </c>
      <c r="T16" s="73">
        <v>9.69</v>
      </c>
      <c r="U16" s="73">
        <v>8.2000000000000011</v>
      </c>
      <c r="V16" s="73">
        <v>11.319999999999999</v>
      </c>
      <c r="W16" s="73">
        <v>10.959999999999999</v>
      </c>
      <c r="X16" s="73">
        <v>10.96</v>
      </c>
      <c r="Y16" s="73">
        <v>9.5</v>
      </c>
      <c r="Z16" s="73">
        <v>9.6300000000000008</v>
      </c>
      <c r="BK16"/>
    </row>
    <row r="17" spans="1:26" x14ac:dyDescent="0.25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x14ac:dyDescent="0.25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x14ac:dyDescent="0.25">
      <c r="A19" s="18" t="s">
        <v>18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x14ac:dyDescent="0.25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x14ac:dyDescent="0.2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26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x14ac:dyDescent="0.25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</row>
    <row r="26" spans="1:26" x14ac:dyDescent="0.25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</row>
    <row r="27" spans="1:26" x14ac:dyDescent="0.25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7"/>
  <sheetViews>
    <sheetView showGridLines="0" zoomScale="80" zoomScaleNormal="80" workbookViewId="0">
      <selection activeCell="A5" sqref="A5:A16"/>
    </sheetView>
  </sheetViews>
  <sheetFormatPr defaultColWidth="9.140625" defaultRowHeight="15" x14ac:dyDescent="0.25"/>
  <cols>
    <col min="1" max="1" width="26.7109375" style="78" customWidth="1"/>
    <col min="2" max="19" width="9.140625" style="78"/>
    <col min="20" max="22" width="9.42578125" style="78" customWidth="1"/>
    <col min="23" max="63" width="9.140625" style="78"/>
    <col min="256" max="256" width="27.140625" customWidth="1"/>
    <col min="275" max="277" width="9.42578125" customWidth="1"/>
    <col min="512" max="512" width="27.140625" customWidth="1"/>
    <col min="531" max="533" width="9.42578125" customWidth="1"/>
    <col min="768" max="768" width="27.140625" customWidth="1"/>
    <col min="787" max="789" width="9.42578125" customWidth="1"/>
  </cols>
  <sheetData>
    <row r="1" spans="1:63" ht="39.75" customHeight="1" x14ac:dyDescent="0.25">
      <c r="A1" s="81"/>
      <c r="B1" s="81"/>
      <c r="C1" s="81"/>
      <c r="D1" s="81"/>
      <c r="E1" s="81"/>
      <c r="F1" s="81"/>
      <c r="G1" s="81"/>
      <c r="H1" s="142" t="str">
        <f>Principal!I15</f>
        <v>Setembro de 2025</v>
      </c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63" ht="30" customHeight="1" x14ac:dyDescent="0.2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63" ht="30" customHeight="1" x14ac:dyDescent="0.25">
      <c r="A3" s="154" t="s">
        <v>67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</row>
    <row r="4" spans="1:63" x14ac:dyDescent="0.25">
      <c r="A4" s="64" t="s">
        <v>6</v>
      </c>
      <c r="B4" s="65">
        <v>45139</v>
      </c>
      <c r="C4" s="65">
        <v>45170</v>
      </c>
      <c r="D4" s="65">
        <v>45200</v>
      </c>
      <c r="E4" s="65">
        <v>45231</v>
      </c>
      <c r="F4" s="65">
        <v>45261</v>
      </c>
      <c r="G4" s="65">
        <v>45292</v>
      </c>
      <c r="H4" s="65">
        <v>45323</v>
      </c>
      <c r="I4" s="65">
        <v>45352</v>
      </c>
      <c r="J4" s="65">
        <v>45383</v>
      </c>
      <c r="K4" s="65">
        <v>45413</v>
      </c>
      <c r="L4" s="65">
        <v>45444</v>
      </c>
      <c r="M4" s="65">
        <v>45474</v>
      </c>
      <c r="N4" s="65">
        <v>45505</v>
      </c>
      <c r="O4" s="65">
        <v>45536</v>
      </c>
      <c r="P4" s="65">
        <v>45566</v>
      </c>
      <c r="Q4" s="65">
        <v>45597</v>
      </c>
      <c r="R4" s="65">
        <v>45627</v>
      </c>
      <c r="S4" s="65">
        <v>45658</v>
      </c>
      <c r="T4" s="65">
        <v>45689</v>
      </c>
      <c r="U4" s="65">
        <v>45717</v>
      </c>
      <c r="V4" s="65">
        <v>45748</v>
      </c>
      <c r="W4" s="65">
        <v>45778</v>
      </c>
      <c r="X4" s="65">
        <v>45809</v>
      </c>
      <c r="Y4" s="65">
        <v>45839</v>
      </c>
      <c r="Z4" s="65">
        <v>45870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50</v>
      </c>
      <c r="B5" s="73">
        <v>4.1472184141435156</v>
      </c>
      <c r="C5" s="73">
        <v>4.2554355489207873</v>
      </c>
      <c r="D5" s="73">
        <v>4.9585934422107645</v>
      </c>
      <c r="E5" s="73">
        <v>3.6529983256250151</v>
      </c>
      <c r="F5" s="73">
        <v>4.0317995741002495</v>
      </c>
      <c r="G5" s="73">
        <v>3.8372957240465975</v>
      </c>
      <c r="H5" s="73">
        <v>3.8064515692264171</v>
      </c>
      <c r="I5" s="73">
        <v>5.0921697450100485</v>
      </c>
      <c r="J5" s="73">
        <v>7.5123511050259593</v>
      </c>
      <c r="K5" s="73">
        <v>5.6524586029605972</v>
      </c>
      <c r="L5" s="73">
        <v>3.4896162831703168</v>
      </c>
      <c r="M5" s="73">
        <v>2.86583702507613</v>
      </c>
      <c r="N5" s="73">
        <v>5.2007831380256757</v>
      </c>
      <c r="O5" s="73">
        <v>3.8586458733863975</v>
      </c>
      <c r="P5" s="73">
        <v>3.0173968302769594</v>
      </c>
      <c r="Q5" s="73">
        <v>3.6880088151377461</v>
      </c>
      <c r="R5" s="73">
        <v>3.8364404613815846</v>
      </c>
      <c r="S5" s="73">
        <v>3.6758273854458166</v>
      </c>
      <c r="T5" s="73">
        <v>5.5813000691896049</v>
      </c>
      <c r="U5" s="73">
        <v>5.0873082306218089</v>
      </c>
      <c r="V5" s="73">
        <v>4.502272678086352</v>
      </c>
      <c r="W5" s="73">
        <v>3.7222135739338604</v>
      </c>
      <c r="X5" s="73">
        <v>4.4421134529248372</v>
      </c>
      <c r="Y5" s="73">
        <v>4.8745524328306322</v>
      </c>
      <c r="Z5" s="73">
        <v>3.9323222810157721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51</v>
      </c>
      <c r="B6" s="73">
        <v>4.4698322376895092</v>
      </c>
      <c r="C6" s="73">
        <v>3.7542022839763711</v>
      </c>
      <c r="D6" s="73">
        <v>4.4124357305378341</v>
      </c>
      <c r="E6" s="73">
        <v>3.6186933694014312</v>
      </c>
      <c r="F6" s="73">
        <v>3.5689624824333741</v>
      </c>
      <c r="G6" s="73">
        <v>3.0036282116017565</v>
      </c>
      <c r="H6" s="73">
        <v>3.1343013495265271</v>
      </c>
      <c r="I6" s="73">
        <v>4.4357925721905902</v>
      </c>
      <c r="J6" s="73">
        <v>6.0301633262148284</v>
      </c>
      <c r="K6" s="73">
        <v>5.2759602377932504</v>
      </c>
      <c r="L6" s="73">
        <v>3.451659922812611</v>
      </c>
      <c r="M6" s="73">
        <v>2.4427400279411486</v>
      </c>
      <c r="N6" s="73">
        <v>4.0418170332880266</v>
      </c>
      <c r="O6" s="73">
        <v>4.2944355643325913</v>
      </c>
      <c r="P6" s="73">
        <v>2.7303222840248744</v>
      </c>
      <c r="Q6" s="73">
        <v>3.8159203575560308</v>
      </c>
      <c r="R6" s="73">
        <v>3.5566631206800081</v>
      </c>
      <c r="S6" s="73">
        <v>2.7953884551258339</v>
      </c>
      <c r="T6" s="73">
        <v>4.6037291602270445</v>
      </c>
      <c r="U6" s="73">
        <v>5.5401859916150151</v>
      </c>
      <c r="V6" s="73">
        <v>4.1179871287509604</v>
      </c>
      <c r="W6" s="73">
        <v>3.437547913958511</v>
      </c>
      <c r="X6" s="73">
        <v>3.3618560268849178</v>
      </c>
      <c r="Y6" s="73">
        <v>4.8763286599056261</v>
      </c>
      <c r="Z6" s="73">
        <v>3.4499964068026139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52</v>
      </c>
      <c r="B7" s="73">
        <v>7.2801035855087388</v>
      </c>
      <c r="C7" s="73">
        <v>6.6792129343977207</v>
      </c>
      <c r="D7" s="73">
        <v>7.2813846818945054</v>
      </c>
      <c r="E7" s="73">
        <v>8.264021991391953</v>
      </c>
      <c r="F7" s="73">
        <v>7.4531722030521319</v>
      </c>
      <c r="G7" s="73">
        <v>6.3186148362840546</v>
      </c>
      <c r="H7" s="73">
        <v>6.7053176489968891</v>
      </c>
      <c r="I7" s="73">
        <v>6.3985180038689702</v>
      </c>
      <c r="J7" s="73">
        <v>8.1302768197806969</v>
      </c>
      <c r="K7" s="73">
        <v>6.8570195331149728</v>
      </c>
      <c r="L7" s="73">
        <v>5.4909012123057481</v>
      </c>
      <c r="M7" s="73">
        <v>4.0412796972668206</v>
      </c>
      <c r="N7" s="73">
        <v>6.0488227342009928</v>
      </c>
      <c r="O7" s="73">
        <v>5.1245785086370921</v>
      </c>
      <c r="P7" s="73">
        <v>4.6986893580501334</v>
      </c>
      <c r="Q7" s="73">
        <v>6.0736260545897833</v>
      </c>
      <c r="R7" s="73">
        <v>5.2635991785547258</v>
      </c>
      <c r="S7" s="73">
        <v>5.7250280741854152</v>
      </c>
      <c r="T7" s="73">
        <v>8.0484940937332201</v>
      </c>
      <c r="U7" s="73">
        <v>6.1323428435228093</v>
      </c>
      <c r="V7" s="73">
        <v>5.9039687481599747</v>
      </c>
      <c r="W7" s="73">
        <v>5.8912427658807864</v>
      </c>
      <c r="X7" s="73">
        <v>5.0798224969336179</v>
      </c>
      <c r="Y7" s="73">
        <v>5.6420034967494583</v>
      </c>
      <c r="Z7" s="73">
        <v>4.9543912747707948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197</v>
      </c>
      <c r="B8" s="73">
        <v>5.8873750206738933</v>
      </c>
      <c r="C8" s="73">
        <v>5.1507461274087456</v>
      </c>
      <c r="D8" s="73">
        <v>6.0770018957964158</v>
      </c>
      <c r="E8" s="73">
        <v>4.9479816726070682</v>
      </c>
      <c r="F8" s="73">
        <v>5.3823490316454494</v>
      </c>
      <c r="G8" s="73">
        <v>5.0042032996037653</v>
      </c>
      <c r="H8" s="73">
        <v>4.9194489223974536</v>
      </c>
      <c r="I8" s="73">
        <v>6.1377286786324934</v>
      </c>
      <c r="J8" s="73">
        <v>8.982333934141284</v>
      </c>
      <c r="K8" s="73">
        <v>6.6300329637438464</v>
      </c>
      <c r="L8" s="73">
        <v>4.8185767070486358</v>
      </c>
      <c r="M8" s="73">
        <v>3.6462628311806893</v>
      </c>
      <c r="N8" s="73">
        <v>5.8979211097887267</v>
      </c>
      <c r="O8" s="73">
        <v>6.0076657169636034</v>
      </c>
      <c r="P8" s="73">
        <v>4.3698025004634333</v>
      </c>
      <c r="Q8" s="73">
        <v>5.7866949817126061</v>
      </c>
      <c r="R8" s="73">
        <v>4.6021538071734103</v>
      </c>
      <c r="S8" s="73">
        <v>5.0458067703794196</v>
      </c>
      <c r="T8" s="73">
        <v>5.8982202536881294</v>
      </c>
      <c r="U8" s="73">
        <v>6.3186662356437946</v>
      </c>
      <c r="V8" s="73">
        <v>5.7489058540656091</v>
      </c>
      <c r="W8" s="73">
        <v>3.671099720913694</v>
      </c>
      <c r="X8" s="73">
        <v>4.1016859917438921</v>
      </c>
      <c r="Y8" s="73">
        <v>5.9962453311363673</v>
      </c>
      <c r="Z8" s="73">
        <v>4.04747489244689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6" t="s">
        <v>53</v>
      </c>
      <c r="B9" s="73">
        <v>3.3270759416602007</v>
      </c>
      <c r="C9" s="73">
        <v>3.5854076016120655</v>
      </c>
      <c r="D9" s="73">
        <v>3.8600380320080512</v>
      </c>
      <c r="E9" s="73">
        <v>2.8387459285955265</v>
      </c>
      <c r="F9" s="73">
        <v>3.7319651342653888</v>
      </c>
      <c r="G9" s="73">
        <v>2.8690724527548532</v>
      </c>
      <c r="H9" s="73">
        <v>3.2899607910300372</v>
      </c>
      <c r="I9" s="73">
        <v>5.1122410485003025</v>
      </c>
      <c r="J9" s="73">
        <v>9.3696006515674295</v>
      </c>
      <c r="K9" s="73">
        <v>5.3328374731987918</v>
      </c>
      <c r="L9" s="73">
        <v>3.1017254312735649</v>
      </c>
      <c r="M9" s="73">
        <v>2.4654922073218826</v>
      </c>
      <c r="N9" s="73">
        <v>5.4872532345833269</v>
      </c>
      <c r="O9" s="73">
        <v>3.2688902908919411</v>
      </c>
      <c r="P9" s="73">
        <v>2.247859147615574</v>
      </c>
      <c r="Q9" s="73">
        <v>3.2775026459967624</v>
      </c>
      <c r="R9" s="73">
        <v>4.2545243292169088</v>
      </c>
      <c r="S9" s="73">
        <v>3.5737440912656453</v>
      </c>
      <c r="T9" s="73">
        <v>5.3986270749052512</v>
      </c>
      <c r="U9" s="73">
        <v>5.108216574376768</v>
      </c>
      <c r="V9" s="73">
        <v>4.7124525256615453</v>
      </c>
      <c r="W9" s="73">
        <v>3.6570190876949025</v>
      </c>
      <c r="X9" s="73">
        <v>3.6070243983932939</v>
      </c>
      <c r="Y9" s="73">
        <v>5.119440250115793</v>
      </c>
      <c r="Z9" s="73">
        <v>3.2232239473891502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82" t="s">
        <v>198</v>
      </c>
      <c r="B10" s="83">
        <v>6.1837800309422777</v>
      </c>
      <c r="C10" s="83">
        <v>5.669449499782151</v>
      </c>
      <c r="D10" s="83">
        <v>6.3203462598835101</v>
      </c>
      <c r="E10" s="83">
        <v>5.3483702728082045</v>
      </c>
      <c r="F10" s="83">
        <v>5.3314878452645793</v>
      </c>
      <c r="G10" s="83">
        <v>5.4595178377439506</v>
      </c>
      <c r="H10" s="83">
        <v>5.5166084628987218</v>
      </c>
      <c r="I10" s="83">
        <v>5.9975376691260793</v>
      </c>
      <c r="J10" s="83">
        <v>7.338630084857213</v>
      </c>
      <c r="K10" s="83">
        <v>6.0235252664825794</v>
      </c>
      <c r="L10" s="83">
        <v>5.1518900048092622</v>
      </c>
      <c r="M10" s="83">
        <v>3.7718166591509372</v>
      </c>
      <c r="N10" s="83">
        <v>5.4178483566633311</v>
      </c>
      <c r="O10" s="83">
        <v>5.5512355864954417</v>
      </c>
      <c r="P10" s="83">
        <v>4.4286409001790314</v>
      </c>
      <c r="Q10" s="83">
        <v>5.7714157000213619</v>
      </c>
      <c r="R10" s="83">
        <v>5.3705807838089017</v>
      </c>
      <c r="S10" s="83">
        <v>4.9349747925521266</v>
      </c>
      <c r="T10" s="83">
        <v>6.4737581535373812</v>
      </c>
      <c r="U10" s="83">
        <v>6.627814083921459</v>
      </c>
      <c r="V10" s="83">
        <v>5.4887182507218517</v>
      </c>
      <c r="W10" s="83">
        <v>4.7396919279215544</v>
      </c>
      <c r="X10" s="83">
        <v>4.4932886170163986</v>
      </c>
      <c r="Y10" s="83">
        <v>6.0021761686741142</v>
      </c>
      <c r="Z10" s="83">
        <v>5.4446742426211729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idden="1" x14ac:dyDescent="0.25">
      <c r="A11" s="66" t="s">
        <v>59</v>
      </c>
      <c r="B11" s="73">
        <v>6.8328116360844442</v>
      </c>
      <c r="C11" s="73">
        <v>6.0592897273871467</v>
      </c>
      <c r="D11" s="73">
        <v>6.8164276523736076</v>
      </c>
      <c r="E11" s="73">
        <v>3.0452290689378452</v>
      </c>
      <c r="F11" s="73">
        <v>5.3154592149100131</v>
      </c>
      <c r="G11" s="73">
        <v>4.8280655963378445</v>
      </c>
      <c r="H11" s="73">
        <v>4.7518486815755896</v>
      </c>
      <c r="I11" s="73">
        <v>4.8545475446044648</v>
      </c>
      <c r="J11" s="73">
        <v>9.3107797316074379</v>
      </c>
      <c r="K11" s="73">
        <v>7.7405452936182053</v>
      </c>
      <c r="L11" s="73">
        <v>6.0153810156457137</v>
      </c>
      <c r="M11" s="73">
        <v>4.9739074253288793</v>
      </c>
      <c r="N11" s="73">
        <v>4.4943824508527772</v>
      </c>
      <c r="O11" s="73">
        <v>7.6964716440418348</v>
      </c>
      <c r="P11" s="73">
        <v>4.6737645417455518</v>
      </c>
      <c r="Q11" s="73">
        <v>7.4129480742551364</v>
      </c>
      <c r="R11" s="73">
        <v>6.1434629980386442</v>
      </c>
      <c r="S11" s="73">
        <v>5.2517178082687055</v>
      </c>
      <c r="T11" s="73">
        <v>8.3627405078685708</v>
      </c>
      <c r="U11" s="73">
        <v>7.1019185961246336</v>
      </c>
      <c r="V11" s="73">
        <v>6.7733085281195917</v>
      </c>
      <c r="W11" s="73">
        <v>6.6577099773178752</v>
      </c>
      <c r="X11" s="73">
        <v>5.3014816131055582</v>
      </c>
      <c r="Y11" s="73">
        <v>5.3001247039931698</v>
      </c>
      <c r="Z11" s="73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6" t="s">
        <v>54</v>
      </c>
      <c r="B12" s="73">
        <v>6.34293892631469</v>
      </c>
      <c r="C12" s="73">
        <v>3.9232826593760786</v>
      </c>
      <c r="D12" s="73">
        <v>4.7741039668747725</v>
      </c>
      <c r="E12" s="73">
        <v>3.4985269662652114</v>
      </c>
      <c r="F12" s="73">
        <v>5.2958905286345521</v>
      </c>
      <c r="G12" s="73">
        <v>3.9453937352197541</v>
      </c>
      <c r="H12" s="73">
        <v>3.1962888553269484</v>
      </c>
      <c r="I12" s="73">
        <v>4.3236386357719345</v>
      </c>
      <c r="J12" s="73">
        <v>6.5812088056872584</v>
      </c>
      <c r="K12" s="73">
        <v>6.1050556798451847</v>
      </c>
      <c r="L12" s="73">
        <v>5.4235200412905202</v>
      </c>
      <c r="M12" s="73">
        <v>4.0478638662835831</v>
      </c>
      <c r="N12" s="73">
        <v>5.1206173883691397</v>
      </c>
      <c r="O12" s="73">
        <v>5.8758958734462388</v>
      </c>
      <c r="P12" s="73">
        <v>4.4686903676807948</v>
      </c>
      <c r="Q12" s="73">
        <v>5.166328126766544</v>
      </c>
      <c r="R12" s="73">
        <v>4.8506662546682708</v>
      </c>
      <c r="S12" s="73">
        <v>4.7124108493812988</v>
      </c>
      <c r="T12" s="73">
        <v>5.8728030360829369</v>
      </c>
      <c r="U12" s="73">
        <v>6.78</v>
      </c>
      <c r="V12" s="73">
        <v>5.9617602942644243</v>
      </c>
      <c r="W12" s="73">
        <v>4.209263132646063</v>
      </c>
      <c r="X12" s="73">
        <v>3.2478232157727871</v>
      </c>
      <c r="Y12" s="73">
        <v>4.4534033543993736</v>
      </c>
      <c r="Z12" s="73">
        <v>4.8420763326655729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6" t="s">
        <v>55</v>
      </c>
      <c r="B13" s="73">
        <v>7.5395306781264146</v>
      </c>
      <c r="C13" s="73">
        <v>6.916874874799861</v>
      </c>
      <c r="D13" s="73">
        <v>6.7807416338315045</v>
      </c>
      <c r="E13" s="73">
        <v>6.3219025988375561</v>
      </c>
      <c r="F13" s="73">
        <v>6.390504556433326</v>
      </c>
      <c r="G13" s="73">
        <v>8.2592276484881424</v>
      </c>
      <c r="H13" s="73">
        <v>7.482631491256865</v>
      </c>
      <c r="I13" s="73">
        <v>7.6739725081245096</v>
      </c>
      <c r="J13" s="73">
        <v>6.7171455397464337</v>
      </c>
      <c r="K13" s="73">
        <v>5.5760386007102234</v>
      </c>
      <c r="L13" s="73">
        <v>5.3742687788814649</v>
      </c>
      <c r="M13" s="73">
        <v>4.7021025623842183</v>
      </c>
      <c r="N13" s="73">
        <v>4.929295894309103</v>
      </c>
      <c r="O13" s="73">
        <v>5.3159378222641323</v>
      </c>
      <c r="P13" s="73">
        <v>7.2021640129571018</v>
      </c>
      <c r="Q13" s="73" t="s">
        <v>91</v>
      </c>
      <c r="R13" s="73" t="s">
        <v>91</v>
      </c>
      <c r="S13" s="73" t="s">
        <v>91</v>
      </c>
      <c r="T13" s="73"/>
      <c r="U13" s="73"/>
      <c r="V13" s="73"/>
      <c r="W13" s="73"/>
      <c r="X13" s="73"/>
      <c r="Y13" s="73"/>
      <c r="Z13" s="73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6" t="s">
        <v>56</v>
      </c>
      <c r="B14" s="73">
        <v>3.4820087912399047</v>
      </c>
      <c r="C14" s="73">
        <v>2.6789354790642226</v>
      </c>
      <c r="D14" s="73">
        <v>3.0455589849848836</v>
      </c>
      <c r="E14" s="73">
        <v>2.3948528909967077</v>
      </c>
      <c r="F14" s="73">
        <v>2.1045978546815194</v>
      </c>
      <c r="G14" s="73">
        <v>1.9632162846083165</v>
      </c>
      <c r="H14" s="73">
        <v>1.789451266583215</v>
      </c>
      <c r="I14" s="73">
        <v>2.0362107395345967</v>
      </c>
      <c r="J14" s="73">
        <v>2.2788828400040066</v>
      </c>
      <c r="K14" s="73">
        <v>2.633279161553514</v>
      </c>
      <c r="L14" s="73">
        <v>2.668150312732875</v>
      </c>
      <c r="M14" s="73">
        <v>2.852151367989082</v>
      </c>
      <c r="N14" s="73">
        <v>3.1635305234624602</v>
      </c>
      <c r="O14" s="73">
        <v>3.6839433803603945</v>
      </c>
      <c r="P14" s="73">
        <v>3.0830398754735979</v>
      </c>
      <c r="Q14" s="73">
        <v>2.8771776279842785</v>
      </c>
      <c r="R14" s="73">
        <v>2.8526862227422241</v>
      </c>
      <c r="S14" s="73">
        <v>2.7527456244187816</v>
      </c>
      <c r="T14" s="73">
        <v>3.329564610748998</v>
      </c>
      <c r="U14" s="73">
        <v>3.8302568274270343</v>
      </c>
      <c r="V14" s="73">
        <v>3.6883841633513077</v>
      </c>
      <c r="W14" s="73">
        <v>3.4334468925752448</v>
      </c>
      <c r="X14" s="73">
        <v>3.7927624021946991</v>
      </c>
      <c r="Y14" s="73">
        <v>3.6374939050404618</v>
      </c>
      <c r="Z14" s="73">
        <v>3.5740869762640091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69" t="s">
        <v>57</v>
      </c>
      <c r="B15" s="73">
        <v>3.202282483547648</v>
      </c>
      <c r="C15" s="73">
        <v>2.9104978091976874</v>
      </c>
      <c r="D15" s="73">
        <v>2.6448071415786649</v>
      </c>
      <c r="E15" s="73">
        <v>2.2617063883796362</v>
      </c>
      <c r="F15" s="73">
        <v>2.2887277859348893</v>
      </c>
      <c r="G15" s="73">
        <v>2.7179002456263475</v>
      </c>
      <c r="H15" s="73">
        <v>2.315308741075881</v>
      </c>
      <c r="I15" s="73">
        <v>2.5971636904012292</v>
      </c>
      <c r="J15" s="73">
        <v>2.4676514490130526</v>
      </c>
      <c r="K15" s="73">
        <v>2.8260919176930042</v>
      </c>
      <c r="L15" s="73">
        <v>2.997123280162254</v>
      </c>
      <c r="M15" s="73">
        <v>3.3904649046097832</v>
      </c>
      <c r="N15" s="73">
        <v>3.9062156182619292</v>
      </c>
      <c r="O15" s="73">
        <v>3.8913438134167424</v>
      </c>
      <c r="P15" s="73">
        <v>3.446456657113397</v>
      </c>
      <c r="Q15" s="73">
        <v>3.4410573513889013</v>
      </c>
      <c r="R15" s="73">
        <v>3.4387765197116775</v>
      </c>
      <c r="S15" s="73">
        <v>3.0766972492831752</v>
      </c>
      <c r="T15" s="73">
        <v>3.3522714982643231</v>
      </c>
      <c r="U15" s="73">
        <v>3.9605722994710235</v>
      </c>
      <c r="V15" s="73">
        <v>4.9382937250384593</v>
      </c>
      <c r="W15" s="73">
        <v>3.9558436558174916</v>
      </c>
      <c r="X15" s="73">
        <v>3.8166597719536961</v>
      </c>
      <c r="Y15" s="73">
        <v>4.167991585253251</v>
      </c>
      <c r="Z15" s="73">
        <v>4.1150901642342443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69" t="s">
        <v>58</v>
      </c>
      <c r="B16" s="73">
        <v>3.8668655221745349</v>
      </c>
      <c r="C16" s="73">
        <v>8.1675330071450762</v>
      </c>
      <c r="D16" s="73">
        <v>5.5786979405034334</v>
      </c>
      <c r="E16" s="73">
        <v>5.7985104119167046</v>
      </c>
      <c r="F16" s="73">
        <v>4.7396945439224778</v>
      </c>
      <c r="G16" s="73">
        <v>8.5976218611521418</v>
      </c>
      <c r="H16" s="73">
        <v>5.4902504353594823</v>
      </c>
      <c r="I16" s="73">
        <v>6.5258316968365371</v>
      </c>
      <c r="J16" s="73">
        <v>4.594756544769278</v>
      </c>
      <c r="K16" s="73">
        <v>3.4435347266587568</v>
      </c>
      <c r="L16" s="73">
        <v>4.24200904449307</v>
      </c>
      <c r="M16" s="73">
        <v>4.4448443652102618</v>
      </c>
      <c r="N16" s="73">
        <v>6.3397967677047928</v>
      </c>
      <c r="O16" s="73">
        <v>5.6890787007378938</v>
      </c>
      <c r="P16" s="73">
        <v>7.1242630659056818</v>
      </c>
      <c r="Q16" s="73">
        <v>4.3264449601772244</v>
      </c>
      <c r="R16" s="73">
        <v>8.7188553484602931</v>
      </c>
      <c r="S16" s="73">
        <v>7.5940878582336024</v>
      </c>
      <c r="T16" s="73">
        <v>6.0650872999376437</v>
      </c>
      <c r="U16" s="73">
        <v>8.0358180259613032</v>
      </c>
      <c r="V16" s="73">
        <v>7.3518924992408143</v>
      </c>
      <c r="W16" s="73">
        <v>4.8494484443301626</v>
      </c>
      <c r="X16" s="73">
        <v>8.3155062606276076</v>
      </c>
      <c r="Y16" s="73">
        <v>5.5942071494042169</v>
      </c>
      <c r="Z16" s="73">
        <v>4.5568340157672802</v>
      </c>
      <c r="BK16"/>
    </row>
    <row r="17" spans="1:26" x14ac:dyDescent="0.25">
      <c r="A17" s="18" t="s">
        <v>18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</row>
    <row r="18" spans="1:26" x14ac:dyDescent="0.25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x14ac:dyDescent="0.25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x14ac:dyDescent="0.25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x14ac:dyDescent="0.2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26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x14ac:dyDescent="0.25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</row>
    <row r="26" spans="1:26" x14ac:dyDescent="0.25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</row>
    <row r="27" spans="1:26" x14ac:dyDescent="0.25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4"/>
  <sheetViews>
    <sheetView showGridLines="0" zoomScale="80" zoomScaleNormal="80" workbookViewId="0">
      <selection activeCell="A5" sqref="A5:A15"/>
    </sheetView>
  </sheetViews>
  <sheetFormatPr defaultColWidth="9.140625" defaultRowHeight="15" x14ac:dyDescent="0.25"/>
  <cols>
    <col min="1" max="1" width="26.7109375" style="78" customWidth="1"/>
    <col min="2" max="17" width="9.140625" style="78"/>
    <col min="18" max="18" width="10.140625" style="78" customWidth="1"/>
    <col min="19" max="19" width="9.140625" style="78"/>
    <col min="20" max="22" width="9.42578125" style="78" customWidth="1"/>
    <col min="23" max="63" width="9.140625" style="78"/>
    <col min="256" max="256" width="29.85546875" customWidth="1"/>
    <col min="273" max="273" width="10.140625" customWidth="1"/>
    <col min="275" max="277" width="9.42578125" customWidth="1"/>
    <col min="512" max="512" width="29.85546875" customWidth="1"/>
    <col min="529" max="529" width="10.140625" customWidth="1"/>
    <col min="531" max="533" width="9.42578125" customWidth="1"/>
    <col min="768" max="768" width="29.85546875" customWidth="1"/>
    <col min="785" max="785" width="10.140625" customWidth="1"/>
    <col min="787" max="789" width="9.42578125" customWidth="1"/>
  </cols>
  <sheetData>
    <row r="1" spans="1:63" ht="42.75" customHeight="1" x14ac:dyDescent="0.25">
      <c r="A1" s="144"/>
      <c r="B1" s="144"/>
      <c r="C1" s="144"/>
      <c r="D1" s="144"/>
      <c r="E1" s="144"/>
      <c r="F1" s="144"/>
      <c r="G1" s="144"/>
      <c r="H1" s="142" t="str">
        <f>Principal!I15</f>
        <v>Setembro de 2025</v>
      </c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</row>
    <row r="2" spans="1:63" ht="29.25" customHeight="1" x14ac:dyDescent="0.2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</row>
    <row r="3" spans="1:63" ht="30" customHeight="1" x14ac:dyDescent="0.25">
      <c r="A3" s="154" t="s">
        <v>68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</row>
    <row r="4" spans="1:63" x14ac:dyDescent="0.25">
      <c r="A4" s="64"/>
      <c r="B4" s="65">
        <v>45139</v>
      </c>
      <c r="C4" s="65">
        <v>45170</v>
      </c>
      <c r="D4" s="65">
        <v>45200</v>
      </c>
      <c r="E4" s="65">
        <v>45231</v>
      </c>
      <c r="F4" s="65">
        <v>45261</v>
      </c>
      <c r="G4" s="65">
        <v>45292</v>
      </c>
      <c r="H4" s="65">
        <v>45323</v>
      </c>
      <c r="I4" s="65">
        <v>45352</v>
      </c>
      <c r="J4" s="65">
        <v>45383</v>
      </c>
      <c r="K4" s="65">
        <v>45413</v>
      </c>
      <c r="L4" s="65">
        <v>45444</v>
      </c>
      <c r="M4" s="65">
        <v>45474</v>
      </c>
      <c r="N4" s="65">
        <v>45505</v>
      </c>
      <c r="O4" s="65">
        <v>45536</v>
      </c>
      <c r="P4" s="65">
        <v>45566</v>
      </c>
      <c r="Q4" s="65">
        <v>45597</v>
      </c>
      <c r="R4" s="65">
        <v>45627</v>
      </c>
      <c r="S4" s="65">
        <v>45658</v>
      </c>
      <c r="T4" s="65">
        <v>45689</v>
      </c>
      <c r="U4" s="65">
        <v>45717</v>
      </c>
      <c r="V4" s="65">
        <v>45748</v>
      </c>
      <c r="W4" s="65">
        <v>45778</v>
      </c>
      <c r="X4" s="65">
        <v>45809</v>
      </c>
      <c r="Y4" s="65">
        <v>45839</v>
      </c>
      <c r="Z4" s="65">
        <v>45870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50</v>
      </c>
      <c r="B5" s="73">
        <v>2.1442922814072705</v>
      </c>
      <c r="C5" s="73">
        <v>2.3870537860443894</v>
      </c>
      <c r="D5" s="73">
        <v>2.5888378378378385</v>
      </c>
      <c r="E5" s="73">
        <v>2.5379691963775102</v>
      </c>
      <c r="F5" s="73">
        <v>3.013962747321254</v>
      </c>
      <c r="G5" s="73">
        <v>2.517136474294198</v>
      </c>
      <c r="H5" s="73">
        <v>2.1292552070878163</v>
      </c>
      <c r="I5" s="73">
        <v>2.4076038794910448</v>
      </c>
      <c r="J5" s="73">
        <v>2.3980733406960151</v>
      </c>
      <c r="K5" s="73">
        <v>2.6704508617351661</v>
      </c>
      <c r="L5" s="73">
        <v>1.8179857043378791</v>
      </c>
      <c r="M5" s="73">
        <v>1.7302550188317631</v>
      </c>
      <c r="N5" s="73">
        <v>1.8991779916951845</v>
      </c>
      <c r="O5" s="73">
        <v>2.1083343133960457</v>
      </c>
      <c r="P5" s="73">
        <v>1.8808736457647015</v>
      </c>
      <c r="Q5" s="73">
        <v>1.6932103611693463</v>
      </c>
      <c r="R5" s="73">
        <v>1.9312932883368525</v>
      </c>
      <c r="S5" s="73">
        <v>2.0850864485141236</v>
      </c>
      <c r="T5" s="73">
        <v>2.838888262971599</v>
      </c>
      <c r="U5" s="73">
        <v>2.8340371860685347</v>
      </c>
      <c r="V5" s="73">
        <v>2.1022300467898263</v>
      </c>
      <c r="W5" s="73">
        <v>1.7709021761597254</v>
      </c>
      <c r="X5" s="73">
        <v>1.8354074078395453</v>
      </c>
      <c r="Y5" s="73">
        <v>1.9260776098783075</v>
      </c>
      <c r="Z5" s="73">
        <v>2.3583882239707212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51</v>
      </c>
      <c r="B6" s="73">
        <v>2.1094611491795936</v>
      </c>
      <c r="C6" s="73">
        <v>2.095020594974514</v>
      </c>
      <c r="D6" s="73">
        <v>2.5301870369913226</v>
      </c>
      <c r="E6" s="73">
        <v>2.4962587847417668</v>
      </c>
      <c r="F6" s="73">
        <v>3.1838439556097051</v>
      </c>
      <c r="G6" s="73">
        <v>2.6988370161066131</v>
      </c>
      <c r="H6" s="73">
        <v>2.1551490906251076</v>
      </c>
      <c r="I6" s="73">
        <v>2.7009555386554975</v>
      </c>
      <c r="J6" s="73">
        <v>2.8261641214858053</v>
      </c>
      <c r="K6" s="73">
        <v>2.9805662053444104</v>
      </c>
      <c r="L6" s="73">
        <v>2.3560334629700548</v>
      </c>
      <c r="M6" s="73">
        <v>2.0196231284931185</v>
      </c>
      <c r="N6" s="73">
        <v>2.3164697112878767</v>
      </c>
      <c r="O6" s="73">
        <v>2.3436368177032669</v>
      </c>
      <c r="P6" s="73">
        <v>2.1677163622162485</v>
      </c>
      <c r="Q6" s="73">
        <v>1.7735974739690405</v>
      </c>
      <c r="R6" s="73">
        <v>2.1305124526149846</v>
      </c>
      <c r="S6" s="73">
        <v>2.139020117574832</v>
      </c>
      <c r="T6" s="73">
        <v>2.9623255772299157</v>
      </c>
      <c r="U6" s="73">
        <v>2.9015499122833841</v>
      </c>
      <c r="V6" s="73">
        <v>2.5324839037823255</v>
      </c>
      <c r="W6" s="73">
        <v>2.1868044183370459</v>
      </c>
      <c r="X6" s="73">
        <v>2.0275228709813362</v>
      </c>
      <c r="Y6" s="73">
        <v>1.9737063891766984</v>
      </c>
      <c r="Z6" s="73">
        <v>2.579465968232689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52</v>
      </c>
      <c r="B7" s="73">
        <v>2.4727926653964021</v>
      </c>
      <c r="C7" s="73">
        <v>2.5</v>
      </c>
      <c r="D7" s="73">
        <v>2.465851736887493</v>
      </c>
      <c r="E7" s="73">
        <v>2.5368741494739222</v>
      </c>
      <c r="F7" s="73">
        <v>2.6729598051933667</v>
      </c>
      <c r="G7" s="73">
        <v>2.9999998279223186</v>
      </c>
      <c r="H7" s="73">
        <v>3.638078901845974</v>
      </c>
      <c r="I7" s="73">
        <v>3</v>
      </c>
      <c r="J7" s="73">
        <v>2.8555663473955017</v>
      </c>
      <c r="K7" s="73">
        <v>2.8056662797294147</v>
      </c>
      <c r="L7" s="73">
        <v>2.2648497979636111</v>
      </c>
      <c r="M7" s="73">
        <v>2.0684226679254492</v>
      </c>
      <c r="N7" s="73">
        <v>2.2046264483679465</v>
      </c>
      <c r="O7" s="73">
        <v>2.3123941675167079</v>
      </c>
      <c r="P7" s="73">
        <v>2.0749457727582592</v>
      </c>
      <c r="Q7" s="73">
        <v>2.077508089914879</v>
      </c>
      <c r="R7" s="73">
        <v>2.1370496603290063</v>
      </c>
      <c r="S7" s="73">
        <v>9.2884599294121237</v>
      </c>
      <c r="T7" s="73">
        <v>2.82462793941143</v>
      </c>
      <c r="U7" s="73">
        <v>2.6533601584878643</v>
      </c>
      <c r="V7" s="73">
        <v>2.3797271834207323</v>
      </c>
      <c r="W7" s="73">
        <v>2.1930007705423114</v>
      </c>
      <c r="X7" s="85">
        <v>2.119167346391281</v>
      </c>
      <c r="Y7" s="85">
        <v>2.2113600781704905</v>
      </c>
      <c r="Z7" s="85">
        <v>2.4689421136992529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197</v>
      </c>
      <c r="B8" s="73">
        <v>2.0272126737191458</v>
      </c>
      <c r="C8" s="73">
        <v>2.0804682829263781</v>
      </c>
      <c r="D8" s="73">
        <v>2.3829036332907858</v>
      </c>
      <c r="E8" s="73">
        <v>2.2764920285068087</v>
      </c>
      <c r="F8" s="73">
        <v>2.9648245298484555</v>
      </c>
      <c r="G8" s="73">
        <v>2.3229665214496888</v>
      </c>
      <c r="H8" s="73">
        <v>2.1718112322924439</v>
      </c>
      <c r="I8" s="73">
        <v>2.4547433851780527</v>
      </c>
      <c r="J8" s="73">
        <v>2.5537471744365225</v>
      </c>
      <c r="K8" s="73">
        <v>2.739419127485673</v>
      </c>
      <c r="L8" s="73">
        <v>1.7746989714121735</v>
      </c>
      <c r="M8" s="73">
        <v>1.7108822670876744</v>
      </c>
      <c r="N8" s="73">
        <v>3.7532426376037908</v>
      </c>
      <c r="O8" s="73">
        <v>2.1878801570501021</v>
      </c>
      <c r="P8" s="73">
        <v>2.8261447817773262</v>
      </c>
      <c r="Q8" s="73">
        <v>2.0985584470653671</v>
      </c>
      <c r="R8" s="73">
        <v>2.2383887615615352</v>
      </c>
      <c r="S8" s="73">
        <v>2.6076380863037967</v>
      </c>
      <c r="T8" s="73">
        <v>2.954704622661362</v>
      </c>
      <c r="U8" s="73">
        <v>3.1415069909897291</v>
      </c>
      <c r="V8" s="73">
        <v>2.3961374162932052</v>
      </c>
      <c r="W8" s="73">
        <v>2.249911203595349</v>
      </c>
      <c r="X8" s="73">
        <v>1.86370257345934</v>
      </c>
      <c r="Y8" s="73">
        <v>1.9855111318335472</v>
      </c>
      <c r="Z8" s="73">
        <v>2.531606601473265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6" t="s">
        <v>53</v>
      </c>
      <c r="B9" s="73">
        <v>2.1731457557535583</v>
      </c>
      <c r="C9" s="73">
        <v>2.1820614701234486</v>
      </c>
      <c r="D9" s="73">
        <v>2.4186862719991593</v>
      </c>
      <c r="E9" s="73">
        <v>2.3030851799794481</v>
      </c>
      <c r="F9" s="73">
        <v>2.6446598351578237</v>
      </c>
      <c r="G9" s="73">
        <v>2.4308026233814721</v>
      </c>
      <c r="H9" s="73">
        <v>2.0554338701323585</v>
      </c>
      <c r="I9" s="73">
        <v>2.824722914917102</v>
      </c>
      <c r="J9" s="73">
        <v>2.904065707907066</v>
      </c>
      <c r="K9" s="73">
        <v>3.1723379264134599</v>
      </c>
      <c r="L9" s="73">
        <v>2.2818828649984133</v>
      </c>
      <c r="M9" s="73">
        <v>2.0763749554230162</v>
      </c>
      <c r="N9" s="73">
        <v>2.1820530172612327</v>
      </c>
      <c r="O9" s="73">
        <v>2.3447144624265541</v>
      </c>
      <c r="P9" s="73">
        <v>1.9509321707698419</v>
      </c>
      <c r="Q9" s="73">
        <v>2.2542338899645702</v>
      </c>
      <c r="R9" s="73">
        <v>2.0590949686180267</v>
      </c>
      <c r="S9" s="73">
        <v>2.1819854414830346</v>
      </c>
      <c r="T9" s="73">
        <v>3.2520805186017174</v>
      </c>
      <c r="U9" s="73">
        <v>3.0002789575535203</v>
      </c>
      <c r="V9" s="73">
        <v>2.5965728313944028</v>
      </c>
      <c r="W9" s="73">
        <v>2.4431696247524646</v>
      </c>
      <c r="X9" s="73">
        <v>2.2817936264313969</v>
      </c>
      <c r="Y9" s="73">
        <v>2.4193537510406466</v>
      </c>
      <c r="Z9" s="73">
        <v>2.7190198584016172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9" t="s">
        <v>198</v>
      </c>
      <c r="B10" s="73">
        <v>2.372076524234989</v>
      </c>
      <c r="C10" s="73">
        <v>2.4103345905570874</v>
      </c>
      <c r="D10" s="73">
        <v>2.5146684823112539</v>
      </c>
      <c r="E10" s="73">
        <v>2.5254856861302617</v>
      </c>
      <c r="F10" s="73">
        <v>3.1791734128456368</v>
      </c>
      <c r="G10" s="73">
        <v>2.7030532043455242</v>
      </c>
      <c r="H10" s="73">
        <v>2.1688249226361207</v>
      </c>
      <c r="I10" s="73">
        <v>2.5686484977052553</v>
      </c>
      <c r="J10" s="73">
        <v>2.8386759679635709</v>
      </c>
      <c r="K10" s="73">
        <v>3.072930361171077</v>
      </c>
      <c r="L10" s="73">
        <v>2.2133640733392257</v>
      </c>
      <c r="M10" s="73">
        <v>2.0810013834991348</v>
      </c>
      <c r="N10" s="85">
        <v>2.2139845585228777</v>
      </c>
      <c r="O10" s="85">
        <v>2.1632525529878635</v>
      </c>
      <c r="P10" s="85">
        <v>2.0235171513487229</v>
      </c>
      <c r="Q10" s="85">
        <v>2.0269794927509781</v>
      </c>
      <c r="R10" s="85">
        <v>2.0616878087873012</v>
      </c>
      <c r="S10" s="85">
        <v>1.8869095536029319</v>
      </c>
      <c r="T10" s="85">
        <v>2.8106661283752468</v>
      </c>
      <c r="U10" s="85">
        <v>2.783375887640358</v>
      </c>
      <c r="V10" s="85">
        <v>2.5000832642318027</v>
      </c>
      <c r="W10" s="85">
        <v>2.50524081401942</v>
      </c>
      <c r="X10" s="85">
        <v>1.8676024234344173</v>
      </c>
      <c r="Y10" s="85">
        <v>2.0369724543052641</v>
      </c>
      <c r="Z10" s="85">
        <v>2.498716261166595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idden="1" x14ac:dyDescent="0.25">
      <c r="A11" s="66" t="s">
        <v>59</v>
      </c>
      <c r="B11" s="73">
        <v>2.3291376317269368</v>
      </c>
      <c r="C11" s="73">
        <v>2.5617763170203878</v>
      </c>
      <c r="D11" s="73">
        <v>3.1562623906755047</v>
      </c>
      <c r="E11" s="73">
        <v>2.4617831927325047</v>
      </c>
      <c r="F11" s="73">
        <v>3.5907600669489024</v>
      </c>
      <c r="G11" s="73">
        <v>3.5707670497710335</v>
      </c>
      <c r="H11" s="73">
        <v>2.2783396340004427</v>
      </c>
      <c r="I11" s="73">
        <v>2.362127215259032</v>
      </c>
      <c r="J11" s="73">
        <v>2.9903317755726362</v>
      </c>
      <c r="K11" s="73">
        <v>2.9026950389060762</v>
      </c>
      <c r="L11" s="73">
        <v>2.1789036211321813</v>
      </c>
      <c r="M11" s="73">
        <v>2.3950160228206494</v>
      </c>
      <c r="N11" s="85">
        <v>2.3306190449647466</v>
      </c>
      <c r="O11" s="85">
        <v>2.1958432099022498</v>
      </c>
      <c r="P11" s="85">
        <v>2.1271852812836101</v>
      </c>
      <c r="Q11" s="85">
        <v>2.1277166026595893</v>
      </c>
      <c r="R11" s="85">
        <v>2.0131058854329691</v>
      </c>
      <c r="S11" s="85">
        <v>1.6433437547678489</v>
      </c>
      <c r="T11" s="85">
        <v>2.9425138578950296</v>
      </c>
      <c r="U11" s="85">
        <v>2.7645188497516342</v>
      </c>
      <c r="V11" s="85">
        <v>2.3595613399607545</v>
      </c>
      <c r="W11" s="85">
        <v>2.4091068041324228</v>
      </c>
      <c r="X11" s="85">
        <v>2.5175369000889662</v>
      </c>
      <c r="Y11" s="85">
        <v>2.1537050422686179</v>
      </c>
      <c r="Z11" s="85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6" t="s">
        <v>54</v>
      </c>
      <c r="B12" s="73">
        <v>1.9552032025975576</v>
      </c>
      <c r="C12" s="73">
        <v>2.1814530207477203</v>
      </c>
      <c r="D12" s="73">
        <v>2.77095593564608</v>
      </c>
      <c r="E12" s="73">
        <v>3.5432287280848813</v>
      </c>
      <c r="F12" s="73">
        <v>4.4797432657663734</v>
      </c>
      <c r="G12" s="73">
        <v>3.174608501337381</v>
      </c>
      <c r="H12" s="73">
        <v>2.8684804201255236</v>
      </c>
      <c r="I12" s="73">
        <v>3.5036548993697383</v>
      </c>
      <c r="J12" s="73">
        <v>3.0875934992173715</v>
      </c>
      <c r="K12" s="73">
        <v>3.4784918959021001</v>
      </c>
      <c r="L12" s="73">
        <v>2.2694470362346881</v>
      </c>
      <c r="M12" s="73">
        <v>3.7228201234782889</v>
      </c>
      <c r="N12" s="85">
        <v>2.3205453343047342</v>
      </c>
      <c r="O12" s="85">
        <v>2.9400463053398878</v>
      </c>
      <c r="P12" s="85">
        <v>2.3372518831049165</v>
      </c>
      <c r="Q12" s="85">
        <v>2.5375687046002344</v>
      </c>
      <c r="R12" s="85">
        <v>2.9162788629138441</v>
      </c>
      <c r="S12" s="85">
        <v>2.9902540723097686</v>
      </c>
      <c r="T12" s="85">
        <v>4.2277757278492238</v>
      </c>
      <c r="U12" s="85">
        <v>4.4229167391679312</v>
      </c>
      <c r="V12" s="85">
        <v>7.2373308079828504</v>
      </c>
      <c r="W12" s="85">
        <v>3.0161140503739055</v>
      </c>
      <c r="X12" s="85">
        <v>1.7749999999999997</v>
      </c>
      <c r="Y12" s="85">
        <v>1.6666666638909409</v>
      </c>
      <c r="Z12" s="85">
        <v>2.7850925573330678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6" t="s">
        <v>55</v>
      </c>
      <c r="B13" s="73">
        <v>2.6571429058596565</v>
      </c>
      <c r="C13" s="73">
        <v>2.8</v>
      </c>
      <c r="D13" s="73">
        <v>2.8047618938342942</v>
      </c>
      <c r="E13" s="73">
        <v>2.8684211233558998</v>
      </c>
      <c r="F13" s="73">
        <v>2.9210526009147983</v>
      </c>
      <c r="G13" s="73">
        <v>4.2045454964240871</v>
      </c>
      <c r="H13" s="73">
        <v>4</v>
      </c>
      <c r="I13" s="73">
        <v>3.5</v>
      </c>
      <c r="J13" s="73">
        <v>3.5</v>
      </c>
      <c r="K13" s="73">
        <v>4.3695651800431454</v>
      </c>
      <c r="L13" s="73">
        <v>4.4400000000000013</v>
      </c>
      <c r="M13" s="73">
        <v>2.6818182053870721</v>
      </c>
      <c r="N13" s="73">
        <v>2.7999999969712346</v>
      </c>
      <c r="O13" s="73">
        <v>4.4375</v>
      </c>
      <c r="P13" s="73">
        <v>4.5652173840976165</v>
      </c>
      <c r="Q13" s="73" t="s">
        <v>91</v>
      </c>
      <c r="R13" s="73" t="s">
        <v>91</v>
      </c>
      <c r="S13" s="73" t="s">
        <v>91</v>
      </c>
      <c r="T13" s="73"/>
      <c r="U13" s="73"/>
      <c r="V13" s="73"/>
      <c r="W13" s="73"/>
      <c r="X13" s="73"/>
      <c r="Y13" s="73"/>
      <c r="Z13" s="73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07" t="s">
        <v>56</v>
      </c>
      <c r="B14" s="73">
        <v>1.517128611023802</v>
      </c>
      <c r="C14" s="73">
        <v>1.4888605290187535</v>
      </c>
      <c r="D14" s="73">
        <v>1.5025282245035718</v>
      </c>
      <c r="E14" s="73">
        <v>1.4397887266459342</v>
      </c>
      <c r="F14" s="73">
        <v>1.5815384852653593</v>
      </c>
      <c r="G14" s="73">
        <v>1.7210458328929366</v>
      </c>
      <c r="H14" s="73">
        <v>1.518487771452667</v>
      </c>
      <c r="I14" s="73">
        <v>1.5911141087780993</v>
      </c>
      <c r="J14" s="73">
        <v>1.7225716104392106</v>
      </c>
      <c r="K14" s="73">
        <v>1.9545498469962956</v>
      </c>
      <c r="L14" s="73">
        <v>1.7584740749168066</v>
      </c>
      <c r="M14" s="73">
        <v>1.599665235025856</v>
      </c>
      <c r="N14" s="73">
        <v>1.4282396045980175</v>
      </c>
      <c r="O14" s="73">
        <v>1.5690890268100457</v>
      </c>
      <c r="P14" s="73">
        <v>1.4132925264763891</v>
      </c>
      <c r="Q14" s="73">
        <v>1.3820596846634172</v>
      </c>
      <c r="R14" s="73">
        <v>1.3887239046030986</v>
      </c>
      <c r="S14" s="73">
        <v>1.7041711725629536</v>
      </c>
      <c r="T14" s="73">
        <v>2.0677055426774964</v>
      </c>
      <c r="U14" s="73">
        <v>2.5</v>
      </c>
      <c r="V14" s="73">
        <v>2.0897585955742795</v>
      </c>
      <c r="W14" s="73">
        <v>1.5951329931987839</v>
      </c>
      <c r="X14" s="73">
        <v>1.673029877996274</v>
      </c>
      <c r="Y14" s="73">
        <v>1.8296655698807867</v>
      </c>
      <c r="Z14" s="73">
        <v>2.0955611919572643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7" t="s">
        <v>57</v>
      </c>
      <c r="B15" s="73">
        <v>2.1302884328481917</v>
      </c>
      <c r="C15" s="73">
        <v>2.1521785229934656</v>
      </c>
      <c r="D15" s="73">
        <v>1.960240388442251</v>
      </c>
      <c r="E15" s="73">
        <v>1.8473705629663124</v>
      </c>
      <c r="F15" s="73">
        <v>1.9705573057937564</v>
      </c>
      <c r="G15" s="73">
        <v>2.2125261220568047</v>
      </c>
      <c r="H15" s="73">
        <v>2.1230013539942831</v>
      </c>
      <c r="I15" s="73">
        <v>2.3730114492192964</v>
      </c>
      <c r="J15" s="73">
        <v>2.3083929688042799</v>
      </c>
      <c r="K15" s="73">
        <v>2.6723578708142468</v>
      </c>
      <c r="L15" s="73">
        <v>3.0169353551476457</v>
      </c>
      <c r="M15" s="73">
        <v>2.2285357145890607</v>
      </c>
      <c r="N15" s="73">
        <v>2.2344161613312652</v>
      </c>
      <c r="O15" s="73">
        <v>2.5022110972048393</v>
      </c>
      <c r="P15" s="73">
        <v>2.382179546170053</v>
      </c>
      <c r="Q15" s="73">
        <v>2.3251470375969552</v>
      </c>
      <c r="R15" s="73">
        <v>2.2455864565762949</v>
      </c>
      <c r="S15" s="73">
        <v>2.1265708967303336</v>
      </c>
      <c r="T15" s="73">
        <v>2.7930675396896585</v>
      </c>
      <c r="U15" s="73">
        <v>2.5958349768136029</v>
      </c>
      <c r="V15" s="73">
        <v>2.9310661566262231</v>
      </c>
      <c r="W15" s="73">
        <v>3.0074846124516585</v>
      </c>
      <c r="X15" s="73">
        <v>2.9577804695160639</v>
      </c>
      <c r="Y15" s="73">
        <v>3.3725075294725069</v>
      </c>
      <c r="Z15" s="73">
        <v>3.1656500508489049</v>
      </c>
      <c r="BK15"/>
    </row>
    <row r="16" spans="1:63" x14ac:dyDescent="0.25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spans="1:26" x14ac:dyDescent="0.25">
      <c r="A17" s="18" t="s">
        <v>18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 spans="1:26" x14ac:dyDescent="0.25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 spans="1:26" ht="15.75" x14ac:dyDescent="0.25">
      <c r="A19" s="86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 spans="1:26" x14ac:dyDescent="0.25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spans="1:26" x14ac:dyDescent="0.25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spans="1:26" x14ac:dyDescent="0.25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x14ac:dyDescent="0.2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26" x14ac:dyDescent="0.25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D17" sqref="D17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9.8554687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9.8554687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9.8554687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40.5" customHeight="1" x14ac:dyDescent="0.25">
      <c r="A1" s="88"/>
      <c r="B1" s="88"/>
      <c r="C1" s="88"/>
      <c r="D1" s="142" t="str">
        <f>Principal!I15</f>
        <v>Setembro de 2025</v>
      </c>
      <c r="E1" s="88"/>
    </row>
    <row r="2" spans="1:7" ht="40.5" customHeight="1" x14ac:dyDescent="0.25">
      <c r="A2" s="88"/>
      <c r="B2" s="88"/>
      <c r="C2" s="88"/>
      <c r="D2" s="142"/>
      <c r="E2" s="88"/>
    </row>
    <row r="3" spans="1:7" ht="18" x14ac:dyDescent="0.25">
      <c r="A3" s="155" t="s">
        <v>69</v>
      </c>
      <c r="B3" s="155"/>
      <c r="C3" s="155"/>
      <c r="D3" s="155"/>
      <c r="E3" s="155"/>
    </row>
    <row r="4" spans="1:7" x14ac:dyDescent="0.25">
      <c r="A4" s="64" t="s">
        <v>6</v>
      </c>
      <c r="B4" s="65" t="s">
        <v>258</v>
      </c>
      <c r="C4" s="65" t="s">
        <v>236</v>
      </c>
      <c r="D4" s="65" t="s">
        <v>259</v>
      </c>
      <c r="E4" s="65"/>
    </row>
    <row r="5" spans="1:7" x14ac:dyDescent="0.25">
      <c r="A5" s="66" t="s">
        <v>221</v>
      </c>
      <c r="B5" s="89">
        <v>2341627</v>
      </c>
      <c r="C5" s="89">
        <v>2236392</v>
      </c>
      <c r="D5" s="89">
        <v>1974131</v>
      </c>
      <c r="E5" s="127">
        <v>-0.11726969153887154</v>
      </c>
    </row>
    <row r="6" spans="1:7" x14ac:dyDescent="0.25">
      <c r="A6" s="66" t="s">
        <v>33</v>
      </c>
      <c r="B6" s="89">
        <v>97892</v>
      </c>
      <c r="C6" s="89">
        <v>109421</v>
      </c>
      <c r="D6" s="89">
        <v>96098</v>
      </c>
      <c r="E6" s="127">
        <v>-0.12175907732519352</v>
      </c>
    </row>
    <row r="7" spans="1:7" x14ac:dyDescent="0.25">
      <c r="A7" s="66" t="s">
        <v>35</v>
      </c>
      <c r="B7" s="89">
        <v>291864</v>
      </c>
      <c r="C7" s="89">
        <v>251526</v>
      </c>
      <c r="D7" s="89">
        <v>192138</v>
      </c>
      <c r="E7" s="127">
        <v>-0.2361107798001002</v>
      </c>
    </row>
    <row r="8" spans="1:7" x14ac:dyDescent="0.25">
      <c r="A8" s="66" t="s">
        <v>186</v>
      </c>
      <c r="B8" s="89">
        <v>139547</v>
      </c>
      <c r="C8" s="89">
        <v>45421</v>
      </c>
      <c r="D8" s="89">
        <v>71411</v>
      </c>
      <c r="E8" s="127">
        <v>0.57220228528654149</v>
      </c>
    </row>
    <row r="9" spans="1:7" x14ac:dyDescent="0.25">
      <c r="A9" s="66" t="s">
        <v>37</v>
      </c>
      <c r="B9" s="89">
        <v>107516</v>
      </c>
      <c r="C9" s="89">
        <v>60072</v>
      </c>
      <c r="D9" s="89">
        <v>61374</v>
      </c>
      <c r="E9" s="127">
        <v>2.1673991210547344E-2</v>
      </c>
    </row>
    <row r="10" spans="1:7" x14ac:dyDescent="0.25">
      <c r="A10" s="66" t="s">
        <v>196</v>
      </c>
      <c r="B10" s="89">
        <v>1109075</v>
      </c>
      <c r="C10" s="89">
        <v>870681</v>
      </c>
      <c r="D10" s="89">
        <v>960703</v>
      </c>
      <c r="E10" s="127">
        <v>0.10339263174457694</v>
      </c>
    </row>
    <row r="11" spans="1:7" hidden="1" x14ac:dyDescent="0.25">
      <c r="A11" s="66" t="s">
        <v>222</v>
      </c>
      <c r="B11" s="89"/>
      <c r="C11" s="89"/>
      <c r="D11" s="89"/>
      <c r="E11" s="127" t="e">
        <v>#DIV/0!</v>
      </c>
    </row>
    <row r="12" spans="1:7" x14ac:dyDescent="0.25">
      <c r="A12" s="66" t="s">
        <v>39</v>
      </c>
      <c r="B12" s="89">
        <v>9892</v>
      </c>
      <c r="C12" s="89">
        <v>24805</v>
      </c>
      <c r="D12" s="89">
        <v>15344</v>
      </c>
      <c r="E12" s="127">
        <v>-0.38141503729086879</v>
      </c>
    </row>
    <row r="13" spans="1:7" ht="17.25" hidden="1" customHeight="1" x14ac:dyDescent="0.25">
      <c r="A13" s="66" t="s">
        <v>92</v>
      </c>
      <c r="B13" s="89"/>
      <c r="C13" s="89"/>
      <c r="D13" s="89"/>
      <c r="E13" s="127" t="e">
        <v>#DIV/0!</v>
      </c>
    </row>
    <row r="14" spans="1:7" x14ac:dyDescent="0.25">
      <c r="A14" s="66" t="s">
        <v>42</v>
      </c>
      <c r="B14" s="89">
        <v>286400</v>
      </c>
      <c r="C14" s="89">
        <v>251186</v>
      </c>
      <c r="D14" s="89">
        <v>160458</v>
      </c>
      <c r="E14" s="127">
        <v>-0.3611984744372696</v>
      </c>
    </row>
    <row r="15" spans="1:7" x14ac:dyDescent="0.25">
      <c r="A15" s="66" t="s">
        <v>44</v>
      </c>
      <c r="B15" s="89">
        <v>657388</v>
      </c>
      <c r="C15" s="89">
        <v>558590</v>
      </c>
      <c r="D15" s="89">
        <v>545460</v>
      </c>
      <c r="E15" s="127">
        <v>-2.3505612345369593E-2</v>
      </c>
      <c r="G15" s="91"/>
    </row>
    <row r="16" spans="1:7" x14ac:dyDescent="0.25">
      <c r="A16" s="69" t="s">
        <v>46</v>
      </c>
      <c r="B16" s="89">
        <v>628</v>
      </c>
      <c r="C16" s="89">
        <v>549</v>
      </c>
      <c r="D16" s="89">
        <v>716</v>
      </c>
      <c r="E16" s="127">
        <v>0.30418943533697634</v>
      </c>
    </row>
    <row r="17" spans="1:7" s="92" customFormat="1" ht="14.25" x14ac:dyDescent="0.2">
      <c r="A17" s="69"/>
      <c r="B17" s="93">
        <f>SUM(B5:B16)</f>
        <v>5041829</v>
      </c>
      <c r="C17" s="93">
        <f t="shared" ref="C17" si="0">SUM(C5:C16)</f>
        <v>4408643</v>
      </c>
      <c r="D17" s="93">
        <f>SUM(D5:D16)</f>
        <v>4077833</v>
      </c>
      <c r="E17" s="127">
        <v>-7.5036694964867881E-2</v>
      </c>
      <c r="G17" s="91"/>
    </row>
    <row r="18" spans="1:7" x14ac:dyDescent="0.25">
      <c r="A18" s="18" t="s">
        <v>18</v>
      </c>
      <c r="B18" s="92"/>
      <c r="C18" s="92"/>
      <c r="D18" s="92"/>
      <c r="E18" s="92"/>
    </row>
    <row r="19" spans="1:7" x14ac:dyDescent="0.25">
      <c r="A19" s="94"/>
      <c r="B19" s="92"/>
      <c r="C19" s="92"/>
      <c r="D19" s="92"/>
      <c r="E19" s="92"/>
    </row>
    <row r="20" spans="1:7" x14ac:dyDescent="0.25">
      <c r="A20" s="94"/>
      <c r="B20" s="92"/>
      <c r="C20" s="92"/>
      <c r="D20" s="92"/>
      <c r="E20" s="92"/>
    </row>
    <row r="21" spans="1:7" x14ac:dyDescent="0.25">
      <c r="A21" s="94"/>
      <c r="B21" s="92"/>
      <c r="C21" s="92"/>
      <c r="D21" s="92"/>
      <c r="E21" s="92"/>
    </row>
    <row r="22" spans="1:7" x14ac:dyDescent="0.25">
      <c r="A22" s="92"/>
      <c r="B22" s="92"/>
      <c r="C22" s="92"/>
      <c r="D22" s="92"/>
      <c r="E22" s="92"/>
    </row>
    <row r="23" spans="1:7" x14ac:dyDescent="0.25">
      <c r="A23" s="92"/>
      <c r="B23" s="92"/>
      <c r="C23" s="92"/>
      <c r="D23" s="92"/>
      <c r="E23" s="92"/>
    </row>
    <row r="24" spans="1:7" x14ac:dyDescent="0.25">
      <c r="A24" s="95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workbookViewId="0">
      <selection activeCell="B25" sqref="B25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28515625" customWidth="1"/>
  </cols>
  <sheetData>
    <row r="1" spans="1:8" ht="54.75" customHeight="1" x14ac:dyDescent="0.25">
      <c r="A1" s="88"/>
      <c r="B1" s="88"/>
      <c r="C1" s="88"/>
      <c r="D1" s="142" t="str">
        <f>Principal!I15</f>
        <v>Setembro de 2025</v>
      </c>
      <c r="E1" s="88"/>
    </row>
    <row r="2" spans="1:8" ht="20.25" customHeight="1" x14ac:dyDescent="0.25">
      <c r="A2" s="88"/>
      <c r="B2" s="88"/>
      <c r="C2" s="88"/>
      <c r="D2" s="88"/>
      <c r="E2" s="88"/>
      <c r="H2" s="147" t="s">
        <v>248</v>
      </c>
    </row>
    <row r="3" spans="1:8" ht="27.75" customHeight="1" x14ac:dyDescent="0.25">
      <c r="A3" s="155" t="s">
        <v>70</v>
      </c>
      <c r="B3" s="155"/>
      <c r="C3" s="155"/>
      <c r="D3" s="155"/>
      <c r="E3" s="155"/>
    </row>
    <row r="4" spans="1:8" x14ac:dyDescent="0.25">
      <c r="A4" s="64" t="s">
        <v>6</v>
      </c>
      <c r="B4" s="65" t="s">
        <v>258</v>
      </c>
      <c r="C4" s="65" t="s">
        <v>236</v>
      </c>
      <c r="D4" s="65" t="s">
        <v>259</v>
      </c>
      <c r="E4" s="65"/>
    </row>
    <row r="5" spans="1:8" x14ac:dyDescent="0.25">
      <c r="A5" s="66" t="s">
        <v>221</v>
      </c>
      <c r="B5" s="89">
        <v>21016190</v>
      </c>
      <c r="C5" s="89">
        <v>26137140</v>
      </c>
      <c r="D5" s="89">
        <v>23003970</v>
      </c>
      <c r="E5" s="90">
        <v>-0.11987424790929689</v>
      </c>
    </row>
    <row r="6" spans="1:8" x14ac:dyDescent="0.25">
      <c r="A6" s="66" t="s">
        <v>33</v>
      </c>
      <c r="B6" s="89">
        <v>13555282</v>
      </c>
      <c r="C6" s="89">
        <v>17756341</v>
      </c>
      <c r="D6" s="89">
        <v>16976797</v>
      </c>
      <c r="E6" s="90">
        <v>-4.3902288202282216E-2</v>
      </c>
    </row>
    <row r="7" spans="1:8" x14ac:dyDescent="0.25">
      <c r="A7" s="66" t="s">
        <v>35</v>
      </c>
      <c r="B7" s="89">
        <v>22931650</v>
      </c>
      <c r="C7" s="89">
        <v>24651400</v>
      </c>
      <c r="D7" s="89">
        <v>22780150</v>
      </c>
      <c r="E7" s="90">
        <v>-7.59084676732356E-2</v>
      </c>
    </row>
    <row r="8" spans="1:8" x14ac:dyDescent="0.25">
      <c r="A8" s="66" t="s">
        <v>186</v>
      </c>
      <c r="B8" s="89">
        <v>6112520</v>
      </c>
      <c r="C8" s="89">
        <v>7715940</v>
      </c>
      <c r="D8" s="89">
        <v>6626184</v>
      </c>
      <c r="E8" s="90">
        <v>-0.14123437973856717</v>
      </c>
    </row>
    <row r="9" spans="1:8" x14ac:dyDescent="0.25">
      <c r="A9" s="66" t="s">
        <v>37</v>
      </c>
      <c r="B9" s="89">
        <v>4327439</v>
      </c>
      <c r="C9" s="89">
        <v>6233602</v>
      </c>
      <c r="D9" s="89">
        <v>5569275</v>
      </c>
      <c r="E9" s="90">
        <v>-0.10657193064298939</v>
      </c>
    </row>
    <row r="10" spans="1:8" x14ac:dyDescent="0.25">
      <c r="A10" s="66" t="s">
        <v>196</v>
      </c>
      <c r="B10" s="89">
        <v>8345865</v>
      </c>
      <c r="C10" s="89">
        <v>8783664</v>
      </c>
      <c r="D10" s="89">
        <v>8335160</v>
      </c>
      <c r="E10" s="90">
        <v>-5.1061151701613357E-2</v>
      </c>
    </row>
    <row r="11" spans="1:8" hidden="1" x14ac:dyDescent="0.25">
      <c r="A11" s="66" t="s">
        <v>222</v>
      </c>
      <c r="B11" s="89"/>
      <c r="C11" s="89"/>
      <c r="D11" s="89" t="s">
        <v>91</v>
      </c>
      <c r="E11" s="90" t="e">
        <v>#VALUE!</v>
      </c>
    </row>
    <row r="12" spans="1:8" x14ac:dyDescent="0.25">
      <c r="A12" s="66" t="s">
        <v>39</v>
      </c>
      <c r="B12" s="89">
        <v>8931106</v>
      </c>
      <c r="C12" s="89">
        <v>6449010</v>
      </c>
      <c r="D12" s="89">
        <v>9664250</v>
      </c>
      <c r="E12" s="90">
        <v>0.49856334538169422</v>
      </c>
    </row>
    <row r="13" spans="1:8" hidden="1" x14ac:dyDescent="0.25">
      <c r="A13" s="66" t="s">
        <v>92</v>
      </c>
      <c r="B13" s="89"/>
      <c r="C13" s="89"/>
      <c r="D13" s="89"/>
      <c r="E13" s="90" t="e">
        <v>#DIV/0!</v>
      </c>
    </row>
    <row r="14" spans="1:8" x14ac:dyDescent="0.25">
      <c r="A14" s="66" t="s">
        <v>42</v>
      </c>
      <c r="B14" s="89">
        <v>3681400</v>
      </c>
      <c r="C14" s="89">
        <v>5661890</v>
      </c>
      <c r="D14" s="89">
        <v>5270900</v>
      </c>
      <c r="E14" s="90">
        <v>-6.9056445815796494E-2</v>
      </c>
    </row>
    <row r="15" spans="1:8" x14ac:dyDescent="0.25">
      <c r="A15" s="66" t="s">
        <v>44</v>
      </c>
      <c r="B15" s="89">
        <v>2730250</v>
      </c>
      <c r="C15" s="89">
        <v>3232150</v>
      </c>
      <c r="D15" s="89">
        <v>3467460</v>
      </c>
      <c r="E15" s="90">
        <v>7.2802933032192194E-2</v>
      </c>
      <c r="G15" s="91"/>
    </row>
    <row r="16" spans="1:8" s="96" customFormat="1" x14ac:dyDescent="0.25">
      <c r="A16" s="69" t="s">
        <v>46</v>
      </c>
      <c r="B16" s="89">
        <v>56900</v>
      </c>
      <c r="C16" s="89">
        <v>25299</v>
      </c>
      <c r="D16" s="89">
        <v>12000</v>
      </c>
      <c r="E16" s="90">
        <v>-0.52567295150005933</v>
      </c>
      <c r="G16" s="91"/>
    </row>
    <row r="17" spans="1:5" x14ac:dyDescent="0.25">
      <c r="A17" s="69"/>
      <c r="B17" s="93">
        <f>SUM(B5:B16)</f>
        <v>91688602</v>
      </c>
      <c r="C17" s="93">
        <f t="shared" ref="C17" si="0">SUM(C5:C16)</f>
        <v>106646436</v>
      </c>
      <c r="D17" s="93">
        <f>SUM(D5:D16)</f>
        <v>101706146</v>
      </c>
      <c r="E17" s="90">
        <v>-4.632400467653696E-2</v>
      </c>
    </row>
    <row r="18" spans="1:5" x14ac:dyDescent="0.25">
      <c r="A18" s="18" t="s">
        <v>18</v>
      </c>
      <c r="B18" s="92"/>
      <c r="C18" s="92"/>
      <c r="D18" s="92"/>
      <c r="E18" s="92"/>
    </row>
    <row r="19" spans="1:5" x14ac:dyDescent="0.25">
      <c r="A19" s="94"/>
      <c r="B19" s="92"/>
      <c r="C19" s="92"/>
      <c r="D19" s="92"/>
      <c r="E19" s="92"/>
    </row>
    <row r="20" spans="1:5" x14ac:dyDescent="0.25">
      <c r="A20" s="97"/>
      <c r="B20" s="92"/>
      <c r="C20" s="92"/>
      <c r="D20" s="92"/>
      <c r="E20" s="92"/>
    </row>
    <row r="21" spans="1:5" x14ac:dyDescent="0.25">
      <c r="A21" s="94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2"/>
      <c r="B23" s="92"/>
      <c r="C23" s="92"/>
      <c r="D23" s="92"/>
      <c r="E23" s="92"/>
    </row>
    <row r="24" spans="1:5" x14ac:dyDescent="0.25">
      <c r="A24" s="92"/>
      <c r="B24" s="92"/>
      <c r="C24" s="92"/>
      <c r="D24" s="92"/>
      <c r="E24" s="92"/>
    </row>
    <row r="25" spans="1:5" x14ac:dyDescent="0.25">
      <c r="A25" s="91"/>
      <c r="B25" s="92"/>
      <c r="C25" s="92"/>
      <c r="D25" s="92"/>
      <c r="E25" s="92"/>
    </row>
  </sheetData>
  <mergeCells count="1">
    <mergeCell ref="A3:E3"/>
  </mergeCells>
  <printOptions gridLinesSet="0"/>
  <pageMargins left="0.75" right="0.75" top="1" bottom="1" header="0.5" footer="0.5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C28" sqref="C28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</cols>
  <sheetData>
    <row r="1" spans="1:5" ht="57.75" customHeight="1" x14ac:dyDescent="0.25">
      <c r="A1" s="88"/>
      <c r="B1" s="88"/>
      <c r="C1" s="142"/>
      <c r="D1" s="142" t="str">
        <f>Principal!I15</f>
        <v>Setembro de 2025</v>
      </c>
      <c r="E1" s="88"/>
    </row>
    <row r="2" spans="1:5" ht="12.75" customHeight="1" x14ac:dyDescent="0.25">
      <c r="A2" s="88"/>
      <c r="B2" s="88"/>
      <c r="C2" s="88"/>
      <c r="D2" s="88"/>
      <c r="E2" s="88"/>
    </row>
    <row r="3" spans="1:5" ht="30" customHeight="1" x14ac:dyDescent="0.25">
      <c r="A3" s="155" t="s">
        <v>71</v>
      </c>
      <c r="B3" s="155"/>
      <c r="C3" s="155"/>
      <c r="D3" s="155"/>
      <c r="E3" s="155"/>
    </row>
    <row r="4" spans="1:5" x14ac:dyDescent="0.25">
      <c r="A4" s="64" t="s">
        <v>6</v>
      </c>
      <c r="B4" s="65" t="s">
        <v>258</v>
      </c>
      <c r="C4" s="65" t="s">
        <v>236</v>
      </c>
      <c r="D4" s="65" t="s">
        <v>259</v>
      </c>
      <c r="E4" s="65"/>
    </row>
    <row r="5" spans="1:5" x14ac:dyDescent="0.25">
      <c r="A5" s="66" t="s">
        <v>221</v>
      </c>
      <c r="B5" s="89">
        <v>10872660</v>
      </c>
      <c r="C5" s="89">
        <v>12032280</v>
      </c>
      <c r="D5" s="89">
        <v>10568180</v>
      </c>
      <c r="E5" s="98">
        <v>-0.12168101141263335</v>
      </c>
    </row>
    <row r="6" spans="1:5" x14ac:dyDescent="0.25">
      <c r="A6" s="66" t="s">
        <v>33</v>
      </c>
      <c r="B6" s="89">
        <v>7881172</v>
      </c>
      <c r="C6" s="89">
        <v>8917772</v>
      </c>
      <c r="D6" s="89">
        <v>8522655</v>
      </c>
      <c r="E6" s="98">
        <v>-4.4306694542089659E-2</v>
      </c>
    </row>
    <row r="7" spans="1:5" x14ac:dyDescent="0.25">
      <c r="A7" s="66" t="s">
        <v>35</v>
      </c>
      <c r="B7" s="89">
        <v>8195100</v>
      </c>
      <c r="C7" s="89">
        <v>7977140</v>
      </c>
      <c r="D7" s="89">
        <v>5823620</v>
      </c>
      <c r="E7" s="98">
        <v>-0.26996141474262708</v>
      </c>
    </row>
    <row r="8" spans="1:5" x14ac:dyDescent="0.25">
      <c r="A8" s="66" t="s">
        <v>186</v>
      </c>
      <c r="B8" s="89">
        <v>3171023</v>
      </c>
      <c r="C8" s="89">
        <v>2796030</v>
      </c>
      <c r="D8" s="89">
        <v>2503897</v>
      </c>
      <c r="E8" s="98">
        <v>-0.10448135391966466</v>
      </c>
    </row>
    <row r="9" spans="1:5" x14ac:dyDescent="0.25">
      <c r="A9" s="66" t="s">
        <v>37</v>
      </c>
      <c r="B9" s="89">
        <v>1385600</v>
      </c>
      <c r="C9" s="89">
        <v>1365960</v>
      </c>
      <c r="D9" s="89">
        <v>1330050</v>
      </c>
      <c r="E9" s="98">
        <v>-2.6289203197751031E-2</v>
      </c>
    </row>
    <row r="10" spans="1:5" x14ac:dyDescent="0.25">
      <c r="A10" s="66" t="s">
        <v>196</v>
      </c>
      <c r="B10" s="89">
        <v>3879100</v>
      </c>
      <c r="C10" s="89">
        <v>3449640</v>
      </c>
      <c r="D10" s="89">
        <v>3244200</v>
      </c>
      <c r="E10" s="98">
        <v>-5.9554040421609208E-2</v>
      </c>
    </row>
    <row r="11" spans="1:5" hidden="1" x14ac:dyDescent="0.25">
      <c r="A11" s="66" t="s">
        <v>222</v>
      </c>
      <c r="B11" s="89"/>
      <c r="C11" s="89"/>
      <c r="D11" s="89"/>
      <c r="E11" s="98" t="e">
        <v>#DIV/0!</v>
      </c>
    </row>
    <row r="12" spans="1:5" x14ac:dyDescent="0.25">
      <c r="A12" s="66" t="s">
        <v>39</v>
      </c>
      <c r="B12" s="89">
        <v>2645100</v>
      </c>
      <c r="C12" s="89">
        <v>2646420</v>
      </c>
      <c r="D12" s="89">
        <v>2717200</v>
      </c>
      <c r="E12" s="98">
        <v>2.674556570763522E-2</v>
      </c>
    </row>
    <row r="13" spans="1:5" ht="15" hidden="1" customHeight="1" x14ac:dyDescent="0.25">
      <c r="A13" s="66" t="s">
        <v>92</v>
      </c>
      <c r="B13" s="89"/>
      <c r="C13" s="89"/>
      <c r="D13" s="89"/>
      <c r="E13" s="98" t="e">
        <v>#DIV/0!</v>
      </c>
    </row>
    <row r="14" spans="1:5" x14ac:dyDescent="0.25">
      <c r="A14" s="66" t="s">
        <v>42</v>
      </c>
      <c r="B14" s="89">
        <v>3602900</v>
      </c>
      <c r="C14" s="89">
        <v>2723800</v>
      </c>
      <c r="D14" s="89">
        <v>2993100</v>
      </c>
      <c r="E14" s="98">
        <v>9.886922681547837E-2</v>
      </c>
    </row>
    <row r="15" spans="1:5" x14ac:dyDescent="0.25">
      <c r="A15" s="66" t="s">
        <v>44</v>
      </c>
      <c r="B15" s="89">
        <v>2300400</v>
      </c>
      <c r="C15" s="89">
        <v>2383800</v>
      </c>
      <c r="D15" s="89">
        <v>2506970</v>
      </c>
      <c r="E15" s="98">
        <v>5.1669603154627063E-2</v>
      </c>
    </row>
    <row r="16" spans="1:5" x14ac:dyDescent="0.25">
      <c r="A16" s="69" t="s">
        <v>46</v>
      </c>
      <c r="B16" s="89">
        <v>15900</v>
      </c>
      <c r="C16" s="89">
        <v>44205</v>
      </c>
      <c r="D16" s="89">
        <v>73650</v>
      </c>
      <c r="E16" s="98">
        <v>0.66610111978283004</v>
      </c>
    </row>
    <row r="17" spans="1:7" x14ac:dyDescent="0.25">
      <c r="A17" s="69"/>
      <c r="B17" s="93">
        <f>SUM(B5:B16)</f>
        <v>43948955</v>
      </c>
      <c r="C17" s="93">
        <f t="shared" ref="C17" si="0">SUM(C5:C16)</f>
        <v>44337047</v>
      </c>
      <c r="D17" s="93">
        <f>SUM(D5:D16)</f>
        <v>40283522</v>
      </c>
      <c r="E17" s="98">
        <v>-9.1425236326632214E-2</v>
      </c>
      <c r="G17" s="91"/>
    </row>
    <row r="18" spans="1:7" x14ac:dyDescent="0.25">
      <c r="A18" s="18" t="s">
        <v>18</v>
      </c>
      <c r="B18" s="92"/>
      <c r="C18" s="92"/>
      <c r="D18" s="92"/>
      <c r="E18" s="92"/>
    </row>
    <row r="19" spans="1:7" x14ac:dyDescent="0.25">
      <c r="A19" s="94"/>
      <c r="B19" s="92"/>
      <c r="C19" s="92"/>
      <c r="D19" s="92"/>
      <c r="E19" s="92"/>
    </row>
    <row r="20" spans="1:7" x14ac:dyDescent="0.25">
      <c r="A20" s="94"/>
      <c r="B20" s="92"/>
      <c r="C20" s="92"/>
      <c r="D20" s="92"/>
      <c r="E20" s="92"/>
    </row>
    <row r="21" spans="1:7" x14ac:dyDescent="0.25">
      <c r="A21" s="94"/>
      <c r="B21" s="92"/>
      <c r="C21" s="92"/>
      <c r="D21" s="92"/>
      <c r="E21" s="92"/>
    </row>
    <row r="22" spans="1:7" x14ac:dyDescent="0.25">
      <c r="A22" s="92"/>
      <c r="B22" s="92"/>
      <c r="C22" s="92"/>
      <c r="D22" s="92"/>
      <c r="E22" s="92"/>
    </row>
    <row r="23" spans="1:7" x14ac:dyDescent="0.25">
      <c r="A23" s="92"/>
      <c r="B23" s="92"/>
      <c r="C23" s="92"/>
      <c r="D23" s="92"/>
      <c r="E23" s="92"/>
    </row>
    <row r="24" spans="1:7" x14ac:dyDescent="0.25">
      <c r="A24" s="95"/>
    </row>
  </sheetData>
  <mergeCells count="1">
    <mergeCell ref="A3:E3"/>
  </mergeCells>
  <printOptions gridLinesSet="0"/>
  <pageMargins left="0.75" right="0.75" top="1" bottom="1" header="0.5" footer="0.5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E19" sqref="E19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71093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71093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7109375" customWidth="1"/>
  </cols>
  <sheetData>
    <row r="1" spans="1:5" ht="69.95" customHeight="1" x14ac:dyDescent="0.25">
      <c r="A1" s="88"/>
      <c r="B1" s="88"/>
      <c r="C1" s="88"/>
      <c r="D1" s="142" t="str">
        <f>Principal!I15</f>
        <v>Setembro de 2025</v>
      </c>
      <c r="E1" s="88"/>
    </row>
    <row r="2" spans="1:5" ht="15" customHeight="1" x14ac:dyDescent="0.25">
      <c r="A2" s="88"/>
      <c r="B2" s="88"/>
      <c r="C2" s="88"/>
      <c r="D2" s="88"/>
      <c r="E2" s="88"/>
    </row>
    <row r="3" spans="1:5" ht="30" customHeight="1" x14ac:dyDescent="0.25">
      <c r="A3" s="155" t="s">
        <v>72</v>
      </c>
      <c r="B3" s="155"/>
      <c r="C3" s="155"/>
      <c r="D3" s="155"/>
      <c r="E3" s="155"/>
    </row>
    <row r="4" spans="1:5" x14ac:dyDescent="0.25">
      <c r="A4" s="64" t="s">
        <v>6</v>
      </c>
      <c r="B4" s="65" t="s">
        <v>258</v>
      </c>
      <c r="C4" s="65" t="s">
        <v>236</v>
      </c>
      <c r="D4" s="65" t="s">
        <v>259</v>
      </c>
      <c r="E4" s="65"/>
    </row>
    <row r="5" spans="1:5" x14ac:dyDescent="0.25">
      <c r="A5" s="66" t="s">
        <v>221</v>
      </c>
      <c r="B5" s="125">
        <v>6597119</v>
      </c>
      <c r="C5" s="125">
        <v>6854107</v>
      </c>
      <c r="D5" s="125">
        <v>5872782</v>
      </c>
      <c r="E5" s="98">
        <v>-0.14317328282152583</v>
      </c>
    </row>
    <row r="6" spans="1:5" x14ac:dyDescent="0.25">
      <c r="A6" s="66" t="s">
        <v>33</v>
      </c>
      <c r="B6" s="125">
        <v>4163881</v>
      </c>
      <c r="C6" s="125">
        <v>3972189</v>
      </c>
      <c r="D6" s="125">
        <v>3775016</v>
      </c>
      <c r="E6" s="98">
        <v>-4.9638373199261163E-2</v>
      </c>
    </row>
    <row r="7" spans="1:5" x14ac:dyDescent="0.25">
      <c r="A7" s="66" t="s">
        <v>35</v>
      </c>
      <c r="B7" s="125">
        <v>2739820</v>
      </c>
      <c r="C7" s="125">
        <v>2629560</v>
      </c>
      <c r="D7" s="125">
        <v>1788080</v>
      </c>
      <c r="E7" s="98">
        <v>-0.32000791006860463</v>
      </c>
    </row>
    <row r="8" spans="1:5" x14ac:dyDescent="0.25">
      <c r="A8" s="66" t="s">
        <v>186</v>
      </c>
      <c r="B8" s="125">
        <v>877525</v>
      </c>
      <c r="C8" s="125">
        <v>958097</v>
      </c>
      <c r="D8" s="125">
        <v>949731</v>
      </c>
      <c r="E8" s="98">
        <v>-8.7318924910525769E-3</v>
      </c>
    </row>
    <row r="9" spans="1:5" x14ac:dyDescent="0.25">
      <c r="A9" s="66" t="s">
        <v>37</v>
      </c>
      <c r="B9" s="125">
        <v>841680</v>
      </c>
      <c r="C9" s="125">
        <v>247880</v>
      </c>
      <c r="D9" s="125">
        <v>870720</v>
      </c>
      <c r="E9" s="98">
        <v>2.5126674197192189</v>
      </c>
    </row>
    <row r="10" spans="1:5" x14ac:dyDescent="0.25">
      <c r="A10" s="66" t="s">
        <v>196</v>
      </c>
      <c r="B10" s="125">
        <v>3318004</v>
      </c>
      <c r="C10" s="125">
        <v>3297876</v>
      </c>
      <c r="D10" s="125">
        <v>3023854</v>
      </c>
      <c r="E10" s="98">
        <v>-8.3090449731888033E-2</v>
      </c>
    </row>
    <row r="11" spans="1:5" hidden="1" x14ac:dyDescent="0.25">
      <c r="A11" s="66" t="s">
        <v>222</v>
      </c>
      <c r="B11" s="125"/>
      <c r="C11" s="125"/>
      <c r="D11" s="125"/>
      <c r="E11" s="98" t="e">
        <v>#DIV/0!</v>
      </c>
    </row>
    <row r="12" spans="1:5" x14ac:dyDescent="0.25">
      <c r="A12" s="66" t="s">
        <v>39</v>
      </c>
      <c r="B12" s="125">
        <v>1709526</v>
      </c>
      <c r="C12" s="125">
        <v>2182194</v>
      </c>
      <c r="D12" s="125">
        <v>2058105</v>
      </c>
      <c r="E12" s="98">
        <v>-5.6864330119136976E-2</v>
      </c>
    </row>
    <row r="13" spans="1:5" hidden="1" x14ac:dyDescent="0.25">
      <c r="A13" s="66" t="s">
        <v>92</v>
      </c>
      <c r="B13" s="125"/>
      <c r="C13" s="125"/>
      <c r="D13" s="125"/>
      <c r="E13" s="98" t="e">
        <v>#DIV/0!</v>
      </c>
    </row>
    <row r="14" spans="1:5" x14ac:dyDescent="0.25">
      <c r="A14" s="66" t="s">
        <v>42</v>
      </c>
      <c r="B14" s="125">
        <v>1645800</v>
      </c>
      <c r="C14" s="125">
        <v>2414940</v>
      </c>
      <c r="D14" s="125">
        <v>1887365</v>
      </c>
      <c r="E14" s="98">
        <v>-0.21846298458760879</v>
      </c>
    </row>
    <row r="15" spans="1:5" x14ac:dyDescent="0.25">
      <c r="A15" s="66" t="s">
        <v>44</v>
      </c>
      <c r="B15" s="125">
        <v>1447700</v>
      </c>
      <c r="C15" s="125">
        <v>1712680</v>
      </c>
      <c r="D15" s="125">
        <v>1556232</v>
      </c>
      <c r="E15" s="98">
        <v>-9.1346894924913005E-2</v>
      </c>
    </row>
    <row r="16" spans="1:5" x14ac:dyDescent="0.25">
      <c r="A16" s="82" t="s">
        <v>46</v>
      </c>
      <c r="B16" s="125">
        <v>18500</v>
      </c>
      <c r="C16" s="125">
        <v>19580</v>
      </c>
      <c r="D16" s="125">
        <v>51760</v>
      </c>
      <c r="E16" s="98">
        <v>1.6435137895812053</v>
      </c>
    </row>
    <row r="17" spans="1:7" x14ac:dyDescent="0.25">
      <c r="A17" s="82"/>
      <c r="B17" s="93">
        <f>SUM(B5:B16)</f>
        <v>23359555</v>
      </c>
      <c r="C17" s="93">
        <f t="shared" ref="C17" si="0">SUM(C5:C16)</f>
        <v>24289103</v>
      </c>
      <c r="D17" s="93">
        <f>SUM(D5:D16)</f>
        <v>21833645</v>
      </c>
      <c r="E17" s="98">
        <v>-0.10109298807782238</v>
      </c>
      <c r="G17" s="91"/>
    </row>
    <row r="18" spans="1:7" x14ac:dyDescent="0.25">
      <c r="A18" s="18" t="s">
        <v>18</v>
      </c>
      <c r="B18" s="92"/>
      <c r="C18" s="92"/>
      <c r="D18" s="92"/>
      <c r="E18" s="92"/>
    </row>
    <row r="19" spans="1:7" x14ac:dyDescent="0.25">
      <c r="A19" s="94"/>
      <c r="B19" s="92"/>
      <c r="C19" s="92"/>
      <c r="D19" s="92"/>
      <c r="E19" s="92"/>
    </row>
    <row r="20" spans="1:7" x14ac:dyDescent="0.25">
      <c r="A20" s="94"/>
      <c r="B20" s="92"/>
      <c r="C20" s="92"/>
      <c r="D20" s="92"/>
      <c r="E20" s="92"/>
    </row>
    <row r="21" spans="1:7" x14ac:dyDescent="0.25">
      <c r="A21" s="94"/>
      <c r="B21" s="92"/>
      <c r="C21" s="92"/>
      <c r="D21" s="92"/>
      <c r="E21" s="92"/>
    </row>
    <row r="22" spans="1:7" x14ac:dyDescent="0.25">
      <c r="A22" s="92"/>
      <c r="B22" s="92"/>
      <c r="C22" s="92"/>
      <c r="D22" s="92"/>
      <c r="E22" s="92"/>
    </row>
    <row r="23" spans="1:7" x14ac:dyDescent="0.25">
      <c r="A23" s="92"/>
      <c r="B23" s="92"/>
      <c r="C23" s="92"/>
      <c r="D23" s="92"/>
      <c r="E23" s="92"/>
    </row>
    <row r="24" spans="1:7" x14ac:dyDescent="0.25">
      <c r="A24" s="92"/>
      <c r="B24" s="92"/>
      <c r="C24" s="92"/>
      <c r="D24" s="92"/>
      <c r="E24" s="92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E3" sqref="E3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64" width="9.140625" style="2"/>
    <col min="257" max="257" width="25.140625" customWidth="1"/>
    <col min="258" max="267" width="9.7109375" customWidth="1"/>
    <col min="513" max="513" width="25.140625" customWidth="1"/>
    <col min="514" max="523" width="9.7109375" customWidth="1"/>
    <col min="769" max="769" width="25.140625" customWidth="1"/>
    <col min="770" max="779" width="9.7109375" customWidth="1"/>
  </cols>
  <sheetData>
    <row r="1" spans="1:64" ht="64.5" customHeight="1" x14ac:dyDescent="0.35">
      <c r="A1" s="3"/>
      <c r="B1" s="3"/>
      <c r="C1" s="132"/>
      <c r="D1" s="150" t="s">
        <v>246</v>
      </c>
      <c r="E1" s="150"/>
      <c r="F1" s="150"/>
      <c r="G1" s="150"/>
      <c r="H1" s="149" t="str">
        <f>Principal!$I$15</f>
        <v>Setembro de 2025</v>
      </c>
      <c r="I1" s="149"/>
      <c r="J1" s="149"/>
      <c r="K1" s="133"/>
      <c r="L1" s="4"/>
    </row>
    <row r="2" spans="1:64" s="5" customFormat="1" ht="18" x14ac:dyDescent="0.2">
      <c r="A2" s="151" t="s">
        <v>245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s="5" customFormat="1" ht="18" x14ac:dyDescent="0.2">
      <c r="A3" s="135"/>
      <c r="B3" s="135"/>
      <c r="C3" s="135"/>
      <c r="D3" s="135"/>
      <c r="E3" s="135" t="s">
        <v>250</v>
      </c>
      <c r="F3" s="135"/>
      <c r="G3" s="135"/>
      <c r="H3" s="135"/>
      <c r="I3" s="135"/>
      <c r="J3" s="135"/>
      <c r="K3" s="136"/>
      <c r="L3" s="4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7" t="s">
        <v>0</v>
      </c>
      <c r="B4" s="152" t="s">
        <v>1</v>
      </c>
      <c r="C4" s="152"/>
      <c r="D4" s="152" t="s">
        <v>2</v>
      </c>
      <c r="E4" s="152"/>
      <c r="F4" s="152" t="s">
        <v>3</v>
      </c>
      <c r="G4" s="152"/>
      <c r="H4" s="152" t="s">
        <v>4</v>
      </c>
      <c r="I4" s="152"/>
      <c r="J4" s="152" t="s">
        <v>5</v>
      </c>
      <c r="K4" s="152"/>
      <c r="L4" s="4"/>
    </row>
    <row r="5" spans="1:64" x14ac:dyDescent="0.25">
      <c r="A5" s="9" t="s">
        <v>6</v>
      </c>
      <c r="B5" s="123" t="s">
        <v>7</v>
      </c>
      <c r="C5" s="124" t="s">
        <v>251</v>
      </c>
      <c r="D5" s="123" t="s">
        <v>7</v>
      </c>
      <c r="E5" s="124" t="s">
        <v>251</v>
      </c>
      <c r="F5" s="123" t="s">
        <v>7</v>
      </c>
      <c r="G5" s="124" t="s">
        <v>251</v>
      </c>
      <c r="H5" s="123" t="s">
        <v>7</v>
      </c>
      <c r="I5" s="124" t="s">
        <v>251</v>
      </c>
      <c r="J5" s="123" t="s">
        <v>7</v>
      </c>
      <c r="K5" s="124" t="s">
        <v>251</v>
      </c>
      <c r="L5" s="10"/>
    </row>
    <row r="6" spans="1:64" x14ac:dyDescent="0.25">
      <c r="A6" s="120" t="s">
        <v>8</v>
      </c>
      <c r="B6" s="116">
        <v>2.8031554896812825</v>
      </c>
      <c r="C6" s="121">
        <v>-5.5417950344734269E-2</v>
      </c>
      <c r="D6" s="116">
        <v>1.9463311897902842</v>
      </c>
      <c r="E6" s="121">
        <v>-3.3809415753203856E-2</v>
      </c>
      <c r="F6" s="116">
        <v>1.7524433724633754</v>
      </c>
      <c r="G6" s="121">
        <v>-9.1238984032450607E-2</v>
      </c>
      <c r="H6" s="116">
        <v>2.4944781706523411</v>
      </c>
      <c r="I6" s="121">
        <v>0.1631528514649335</v>
      </c>
      <c r="J6" s="116">
        <v>3.7854144143508015</v>
      </c>
      <c r="K6" s="121">
        <v>-9.2982755466034989E-2</v>
      </c>
    </row>
    <row r="7" spans="1:64" x14ac:dyDescent="0.25">
      <c r="A7" s="120" t="s">
        <v>9</v>
      </c>
      <c r="B7" s="116">
        <v>6.8859209348789774</v>
      </c>
      <c r="C7" s="121">
        <v>-3.0665913699593365E-2</v>
      </c>
      <c r="D7" s="116">
        <v>1.5442234710116403</v>
      </c>
      <c r="E7" s="121">
        <v>-0.11513627474017867</v>
      </c>
      <c r="F7" s="116">
        <v>1.652072815337474</v>
      </c>
      <c r="G7" s="121">
        <v>-0.15704314938860611</v>
      </c>
      <c r="H7" s="116">
        <v>1.9828647348779453</v>
      </c>
      <c r="I7" s="121">
        <v>0.37252578087471838</v>
      </c>
      <c r="J7" s="116">
        <v>3.0934202410503966</v>
      </c>
      <c r="K7" s="121">
        <v>-0.13529283201973616</v>
      </c>
    </row>
    <row r="8" spans="1:64" x14ac:dyDescent="0.25">
      <c r="A8" s="120" t="s">
        <v>10</v>
      </c>
      <c r="B8" s="116">
        <v>2.9374063433573787</v>
      </c>
      <c r="C8" s="121">
        <v>-3.8748766834755102E-2</v>
      </c>
      <c r="D8" s="116">
        <v>0.83408507713952729</v>
      </c>
      <c r="E8" s="121">
        <v>-0.14059629007450988</v>
      </c>
      <c r="F8" s="116">
        <v>1.8475863517880629</v>
      </c>
      <c r="G8" s="121">
        <v>-0.10244140451349021</v>
      </c>
      <c r="H8" s="116">
        <v>2.9641099279674288</v>
      </c>
      <c r="I8" s="121">
        <v>0.2225650795211763</v>
      </c>
      <c r="J8" s="116">
        <v>3.8656721249012764</v>
      </c>
      <c r="K8" s="121">
        <v>-0.22359369716810798</v>
      </c>
    </row>
    <row r="9" spans="1:64" x14ac:dyDescent="0.25">
      <c r="A9" s="120" t="s">
        <v>189</v>
      </c>
      <c r="B9" s="116">
        <v>2.242473708532299</v>
      </c>
      <c r="C9" s="121">
        <v>-0.18608266072980229</v>
      </c>
      <c r="D9" s="116">
        <v>2.5836294479597917</v>
      </c>
      <c r="E9" s="121">
        <v>-0.10636126738938328</v>
      </c>
      <c r="F9" s="116">
        <v>1.7908527746948055</v>
      </c>
      <c r="G9" s="121">
        <v>-8.7324059242316981E-2</v>
      </c>
      <c r="H9" s="116">
        <v>2.52</v>
      </c>
      <c r="I9" s="121">
        <v>0.24752475247524752</v>
      </c>
      <c r="J9" s="116">
        <v>4.2697883019468454</v>
      </c>
      <c r="K9" s="121">
        <v>-0.22622726222239078</v>
      </c>
    </row>
    <row r="10" spans="1:64" x14ac:dyDescent="0.25">
      <c r="A10" s="120" t="s">
        <v>11</v>
      </c>
      <c r="B10" s="116">
        <v>2.9355999283084038</v>
      </c>
      <c r="C10" s="121">
        <v>-0.11193132025010509</v>
      </c>
      <c r="D10" s="116">
        <v>2.0448259710644563</v>
      </c>
      <c r="E10" s="121">
        <v>-2.4175898074317781E-3</v>
      </c>
      <c r="F10" s="116">
        <v>1.7860900793203263</v>
      </c>
      <c r="G10" s="121">
        <v>-0.178300260200943</v>
      </c>
      <c r="H10" s="116">
        <v>2.3052048190003678</v>
      </c>
      <c r="I10" s="121">
        <v>7.5274212560370993E-2</v>
      </c>
      <c r="J10" s="116">
        <v>3.4879874241583018</v>
      </c>
      <c r="K10" s="121">
        <v>-0.30109595625190338</v>
      </c>
    </row>
    <row r="11" spans="1:64" x14ac:dyDescent="0.25">
      <c r="A11" s="120" t="s">
        <v>195</v>
      </c>
      <c r="B11" s="122">
        <v>5.0654926652669969</v>
      </c>
      <c r="C11" s="121">
        <v>-0.24307234405331721</v>
      </c>
      <c r="D11" s="122">
        <v>1.8971371875284937</v>
      </c>
      <c r="E11" s="121">
        <v>-3.3858709366405143E-2</v>
      </c>
      <c r="F11" s="122">
        <v>1.8509154799334195</v>
      </c>
      <c r="G11" s="121">
        <v>-5.3062375430086496E-2</v>
      </c>
      <c r="H11" s="122">
        <v>1.5117596616767872</v>
      </c>
      <c r="I11" s="121">
        <v>0.2666105984755226</v>
      </c>
      <c r="J11" s="122">
        <v>4.7803815547773389</v>
      </c>
      <c r="K11" s="121">
        <v>-0.11823106815876387</v>
      </c>
    </row>
    <row r="12" spans="1:64" x14ac:dyDescent="0.25">
      <c r="A12" s="120" t="s">
        <v>12</v>
      </c>
      <c r="B12" s="116">
        <v>4.7827737226277378</v>
      </c>
      <c r="C12" s="121">
        <v>-6.0844748747763196E-2</v>
      </c>
      <c r="D12" s="116">
        <v>1.4709812722146056</v>
      </c>
      <c r="E12" s="121">
        <v>1.5958553614020269E-2</v>
      </c>
      <c r="F12" s="116">
        <v>1.8181818195200945</v>
      </c>
      <c r="G12" s="121">
        <v>-5.9987632367413612E-2</v>
      </c>
      <c r="H12" s="116">
        <v>1.7438867453312639</v>
      </c>
      <c r="I12" s="121">
        <v>0.34921763844219006</v>
      </c>
      <c r="J12" s="116">
        <v>3.8213123526680604</v>
      </c>
      <c r="K12" s="121">
        <v>-0.30092233169771304</v>
      </c>
    </row>
    <row r="13" spans="1:64" hidden="1" x14ac:dyDescent="0.25">
      <c r="A13" s="120" t="s">
        <v>13</v>
      </c>
      <c r="B13" s="116"/>
      <c r="C13" s="121" t="e">
        <v>#DIV/0!</v>
      </c>
      <c r="D13" s="116"/>
      <c r="E13" s="121" t="e">
        <v>#DIV/0!</v>
      </c>
      <c r="F13" s="116"/>
      <c r="G13" s="121" t="e">
        <v>#DIV/0!</v>
      </c>
      <c r="H13" s="116"/>
      <c r="I13" s="121" t="e">
        <v>#DIV/0!</v>
      </c>
      <c r="J13" s="116"/>
      <c r="K13" s="121" t="e">
        <v>#DIV/0!</v>
      </c>
    </row>
    <row r="14" spans="1:64" x14ac:dyDescent="0.25">
      <c r="A14" s="120" t="s">
        <v>14</v>
      </c>
      <c r="B14" s="116">
        <v>4.0299937678395592</v>
      </c>
      <c r="C14" s="121">
        <v>-0.30276560892503956</v>
      </c>
      <c r="D14" s="116">
        <v>2.6324147678764538</v>
      </c>
      <c r="E14" s="121">
        <v>-3.1653877711938824E-2</v>
      </c>
      <c r="F14" s="116">
        <v>1.74</v>
      </c>
      <c r="G14" s="121">
        <v>-0.1324235952945898</v>
      </c>
      <c r="H14" s="116">
        <v>3.3600000000000003</v>
      </c>
      <c r="I14" s="121">
        <v>0.22181818181818194</v>
      </c>
      <c r="J14" s="116">
        <v>2.2644091966376272</v>
      </c>
      <c r="K14" s="121">
        <v>-0.35140693207018869</v>
      </c>
    </row>
    <row r="15" spans="1:64" x14ac:dyDescent="0.25">
      <c r="A15" s="120" t="s">
        <v>15</v>
      </c>
      <c r="B15" s="116">
        <v>12.82</v>
      </c>
      <c r="C15" s="121">
        <v>-3.3911077618688848E-2</v>
      </c>
      <c r="D15" s="116">
        <v>3.96</v>
      </c>
      <c r="E15" s="121">
        <v>-1.0000000000000009E-2</v>
      </c>
      <c r="F15" s="116">
        <v>3.0743989357670811</v>
      </c>
      <c r="G15" s="121">
        <v>-0.12099472566029361</v>
      </c>
      <c r="H15" s="116">
        <v>4.05</v>
      </c>
      <c r="I15" s="121">
        <v>0.10354223433242504</v>
      </c>
      <c r="J15" s="116">
        <v>3.48</v>
      </c>
      <c r="K15" s="121">
        <v>-0.26582278481012661</v>
      </c>
    </row>
    <row r="16" spans="1:64" x14ac:dyDescent="0.25">
      <c r="A16" s="120" t="s">
        <v>16</v>
      </c>
      <c r="B16" s="116">
        <v>10.72995810055866</v>
      </c>
      <c r="C16" s="121">
        <v>-9.8322848692549605E-2</v>
      </c>
      <c r="D16" s="122">
        <v>2.97</v>
      </c>
      <c r="E16" s="121">
        <v>7.6086956521739108E-2</v>
      </c>
      <c r="F16" s="116">
        <v>2.48</v>
      </c>
      <c r="G16" s="121">
        <v>-4.6951510977973872E-3</v>
      </c>
      <c r="H16" s="116">
        <v>3.835</v>
      </c>
      <c r="I16" s="121">
        <v>0.39963503649635046</v>
      </c>
      <c r="J16" s="116">
        <v>7.18</v>
      </c>
      <c r="K16" s="121">
        <v>8.9309856039067187E-3</v>
      </c>
    </row>
    <row r="17" spans="1:15" x14ac:dyDescent="0.25">
      <c r="A17" s="117" t="s">
        <v>17</v>
      </c>
      <c r="B17" s="118">
        <v>4.8278482787303947</v>
      </c>
      <c r="C17" s="119">
        <v>-8.7699885888446169E-2</v>
      </c>
      <c r="D17" s="118">
        <v>1.7317823397811183</v>
      </c>
      <c r="E17" s="119">
        <v>-6.5459954883962515E-2</v>
      </c>
      <c r="F17" s="118">
        <v>1.843500675288521</v>
      </c>
      <c r="G17" s="119">
        <v>-0.10504036174667698</v>
      </c>
      <c r="H17" s="118">
        <v>2.4200575062020109</v>
      </c>
      <c r="I17" s="119">
        <v>0.19920016001196422</v>
      </c>
      <c r="J17" s="118">
        <v>3.6980028121112558</v>
      </c>
      <c r="K17" s="119">
        <v>-0.19857065746524993</v>
      </c>
    </row>
    <row r="18" spans="1:15" x14ac:dyDescent="0.25">
      <c r="A18" s="2" t="s">
        <v>18</v>
      </c>
    </row>
    <row r="20" spans="1:15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5" ht="24" customHeight="1" x14ac:dyDescent="0.25">
      <c r="A21" s="11"/>
      <c r="O21" s="12"/>
    </row>
    <row r="22" spans="1:15" x14ac:dyDescent="0.25">
      <c r="A22" s="13"/>
    </row>
    <row r="23" spans="1:15" x14ac:dyDescent="0.25">
      <c r="A23" s="13"/>
    </row>
  </sheetData>
  <mergeCells count="8">
    <mergeCell ref="H1:J1"/>
    <mergeCell ref="D1:G1"/>
    <mergeCell ref="A2:K2"/>
    <mergeCell ref="B4:C4"/>
    <mergeCell ref="D4:E4"/>
    <mergeCell ref="F4:G4"/>
    <mergeCell ref="H4:I4"/>
    <mergeCell ref="J4:K4"/>
  </mergeCells>
  <printOptions gridLinesSet="0"/>
  <pageMargins left="0.51180555555555496" right="0.51180555555555496" top="0.78750000000000009" bottom="0.78750000000000009" header="0.5" footer="0.5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6"/>
  <sheetViews>
    <sheetView showGridLines="0" zoomScale="90" workbookViewId="0">
      <selection activeCell="E17" sqref="E17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" customWidth="1"/>
  </cols>
  <sheetData>
    <row r="1" spans="1:7" ht="69.95" customHeight="1" x14ac:dyDescent="0.25">
      <c r="A1" s="88"/>
      <c r="B1" s="88"/>
      <c r="C1" s="88"/>
      <c r="D1" s="142" t="str">
        <f>Principal!I15</f>
        <v>Setembro de 2025</v>
      </c>
      <c r="E1" s="88"/>
    </row>
    <row r="2" spans="1:7" ht="12.75" customHeight="1" x14ac:dyDescent="0.25">
      <c r="A2" s="88"/>
      <c r="B2" s="88"/>
      <c r="C2" s="88"/>
      <c r="D2" s="88"/>
      <c r="E2" s="88"/>
    </row>
    <row r="3" spans="1:7" ht="30" customHeight="1" x14ac:dyDescent="0.25">
      <c r="A3" s="155" t="s">
        <v>73</v>
      </c>
      <c r="B3" s="155"/>
      <c r="C3" s="155"/>
      <c r="D3" s="155"/>
      <c r="E3" s="155"/>
    </row>
    <row r="4" spans="1:7" x14ac:dyDescent="0.25">
      <c r="A4" s="64" t="s">
        <v>6</v>
      </c>
      <c r="B4" s="65" t="s">
        <v>258</v>
      </c>
      <c r="C4" s="65" t="s">
        <v>236</v>
      </c>
      <c r="D4" s="65" t="s">
        <v>259</v>
      </c>
      <c r="E4" s="65"/>
    </row>
    <row r="5" spans="1:7" x14ac:dyDescent="0.25">
      <c r="A5" s="66" t="s">
        <v>221</v>
      </c>
      <c r="B5" s="89">
        <v>21330947</v>
      </c>
      <c r="C5" s="89">
        <v>19037618</v>
      </c>
      <c r="D5" s="89">
        <v>18552941</v>
      </c>
      <c r="E5" s="98">
        <v>-2.5458909827899688E-2</v>
      </c>
    </row>
    <row r="6" spans="1:7" x14ac:dyDescent="0.25">
      <c r="A6" s="66" t="s">
        <v>33</v>
      </c>
      <c r="B6" s="89">
        <v>8153622</v>
      </c>
      <c r="C6" s="89">
        <v>8097862</v>
      </c>
      <c r="D6" s="89">
        <v>7735063</v>
      </c>
      <c r="E6" s="98">
        <v>-4.4801825469488119E-2</v>
      </c>
    </row>
    <row r="7" spans="1:7" x14ac:dyDescent="0.25">
      <c r="A7" s="66" t="s">
        <v>35</v>
      </c>
      <c r="B7" s="89">
        <v>8012752</v>
      </c>
      <c r="C7" s="89">
        <v>5683372</v>
      </c>
      <c r="D7" s="89">
        <v>4325208</v>
      </c>
      <c r="E7" s="98">
        <v>-0.23897151198267508</v>
      </c>
    </row>
    <row r="8" spans="1:7" x14ac:dyDescent="0.25">
      <c r="A8" s="66" t="s">
        <v>186</v>
      </c>
      <c r="B8" s="89">
        <v>3617591</v>
      </c>
      <c r="C8" s="89">
        <v>2901158</v>
      </c>
      <c r="D8" s="89">
        <v>3273861</v>
      </c>
      <c r="E8" s="98">
        <v>0.12846697766891704</v>
      </c>
    </row>
    <row r="9" spans="1:7" x14ac:dyDescent="0.25">
      <c r="A9" s="66" t="s">
        <v>37</v>
      </c>
      <c r="B9" s="89">
        <v>2447763</v>
      </c>
      <c r="C9" s="89">
        <v>1147990</v>
      </c>
      <c r="D9" s="89">
        <v>1201351</v>
      </c>
      <c r="E9" s="98">
        <v>4.6482112213521026E-2</v>
      </c>
    </row>
    <row r="10" spans="1:7" x14ac:dyDescent="0.25">
      <c r="A10" s="66" t="s">
        <v>196</v>
      </c>
      <c r="B10" s="89">
        <v>8631643</v>
      </c>
      <c r="C10" s="89">
        <v>6450744</v>
      </c>
      <c r="D10" s="89">
        <v>6894685</v>
      </c>
      <c r="E10" s="98">
        <v>6.8820123694259147E-2</v>
      </c>
    </row>
    <row r="11" spans="1:7" hidden="1" x14ac:dyDescent="0.25">
      <c r="A11" s="66" t="s">
        <v>222</v>
      </c>
      <c r="B11" s="89"/>
      <c r="C11" s="89"/>
      <c r="D11" s="89"/>
      <c r="E11" s="98" t="e">
        <v>#DIV/0!</v>
      </c>
    </row>
    <row r="12" spans="1:7" x14ac:dyDescent="0.25">
      <c r="A12" s="66" t="s">
        <v>39</v>
      </c>
      <c r="B12" s="89">
        <v>9268540</v>
      </c>
      <c r="C12" s="89">
        <v>13612564</v>
      </c>
      <c r="D12" s="89">
        <v>11389248</v>
      </c>
      <c r="E12" s="98">
        <v>-0.16332823118407377</v>
      </c>
    </row>
    <row r="13" spans="1:7" hidden="1" x14ac:dyDescent="0.25">
      <c r="A13" s="66" t="s">
        <v>92</v>
      </c>
      <c r="B13" s="89"/>
      <c r="C13" s="89"/>
      <c r="D13" s="89"/>
      <c r="E13" s="98" t="e">
        <v>#DIV/0!</v>
      </c>
    </row>
    <row r="14" spans="1:7" x14ac:dyDescent="0.25">
      <c r="A14" s="66" t="s">
        <v>42</v>
      </c>
      <c r="B14" s="89">
        <v>4474414</v>
      </c>
      <c r="C14" s="89">
        <v>5011502</v>
      </c>
      <c r="D14" s="89">
        <v>4417832</v>
      </c>
      <c r="E14" s="98">
        <v>-0.11846149118567648</v>
      </c>
    </row>
    <row r="15" spans="1:7" x14ac:dyDescent="0.25">
      <c r="A15" s="66" t="s">
        <v>44</v>
      </c>
      <c r="B15" s="89">
        <v>2965000</v>
      </c>
      <c r="C15" s="89">
        <v>2272525</v>
      </c>
      <c r="D15" s="89">
        <v>2801196</v>
      </c>
      <c r="E15" s="98">
        <v>0.23263594459906931</v>
      </c>
    </row>
    <row r="16" spans="1:7" x14ac:dyDescent="0.25">
      <c r="A16" s="69" t="s">
        <v>46</v>
      </c>
      <c r="B16" s="89">
        <v>47106</v>
      </c>
      <c r="C16" s="89">
        <v>79576</v>
      </c>
      <c r="D16" s="89">
        <v>41400</v>
      </c>
      <c r="E16" s="98">
        <v>-0.47974263597064443</v>
      </c>
      <c r="G16" s="91"/>
    </row>
    <row r="17" spans="1:5" x14ac:dyDescent="0.25">
      <c r="A17" s="69"/>
      <c r="B17" s="126">
        <f>SUM(B5:B16)</f>
        <v>68949378</v>
      </c>
      <c r="C17" s="126">
        <f t="shared" ref="C17" si="0">SUM(C5:C16)</f>
        <v>64294911</v>
      </c>
      <c r="D17" s="126">
        <f>SUM(D5:D16)</f>
        <v>60632785</v>
      </c>
      <c r="E17" s="98">
        <v>-5.6958255996341606E-2</v>
      </c>
    </row>
    <row r="18" spans="1:5" x14ac:dyDescent="0.25">
      <c r="A18" s="18" t="s">
        <v>18</v>
      </c>
      <c r="B18" s="92"/>
      <c r="C18" s="92"/>
      <c r="D18" s="92"/>
      <c r="E18" s="92"/>
    </row>
    <row r="19" spans="1:5" x14ac:dyDescent="0.25">
      <c r="A19" s="94"/>
      <c r="B19" s="92"/>
      <c r="C19" s="92"/>
      <c r="D19" s="92"/>
      <c r="E19" s="92"/>
    </row>
    <row r="20" spans="1:5" x14ac:dyDescent="0.25">
      <c r="A20" s="92"/>
      <c r="B20" s="92"/>
      <c r="C20" s="92"/>
      <c r="D20" s="92"/>
      <c r="E20" s="92"/>
    </row>
    <row r="21" spans="1:5" x14ac:dyDescent="0.25">
      <c r="A21" s="94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2"/>
      <c r="B23" s="92"/>
      <c r="C23" s="92"/>
      <c r="D23" s="92"/>
      <c r="E23" s="92"/>
    </row>
    <row r="24" spans="1:5" x14ac:dyDescent="0.25">
      <c r="A24" s="92"/>
      <c r="B24" s="92"/>
      <c r="C24" s="92"/>
      <c r="D24" s="92"/>
      <c r="E24" s="92"/>
    </row>
    <row r="25" spans="1:5" x14ac:dyDescent="0.25">
      <c r="A25" s="92"/>
      <c r="B25" s="92"/>
      <c r="C25" s="92"/>
      <c r="D25" s="92"/>
      <c r="E25" s="92"/>
    </row>
    <row r="26" spans="1:5" x14ac:dyDescent="0.25">
      <c r="A26" s="92"/>
      <c r="B26" s="92"/>
      <c r="C26" s="92"/>
      <c r="D26" s="92"/>
      <c r="E26" s="92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workbookViewId="0">
      <selection activeCell="B17" sqref="B17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.855468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.855468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.85546875" customWidth="1"/>
  </cols>
  <sheetData>
    <row r="1" spans="1:7" ht="69.95" customHeight="1" x14ac:dyDescent="0.25">
      <c r="A1" s="88"/>
      <c r="B1" s="88"/>
      <c r="C1" s="88"/>
      <c r="D1" s="142" t="str">
        <f>Principal!I15</f>
        <v>Setembro de 2025</v>
      </c>
      <c r="E1" s="88"/>
    </row>
    <row r="2" spans="1:7" ht="10.5" customHeight="1" x14ac:dyDescent="0.25">
      <c r="A2" s="88"/>
      <c r="B2" s="88"/>
      <c r="C2" s="88"/>
      <c r="D2" s="88"/>
      <c r="E2" s="88"/>
    </row>
    <row r="3" spans="1:7" ht="27" customHeight="1" x14ac:dyDescent="0.25">
      <c r="A3" s="155" t="s">
        <v>74</v>
      </c>
      <c r="B3" s="155"/>
      <c r="C3" s="155"/>
      <c r="D3" s="155"/>
      <c r="E3" s="155"/>
    </row>
    <row r="4" spans="1:7" x14ac:dyDescent="0.25">
      <c r="A4" s="64" t="s">
        <v>6</v>
      </c>
      <c r="B4" s="65" t="s">
        <v>258</v>
      </c>
      <c r="C4" s="65" t="s">
        <v>236</v>
      </c>
      <c r="D4" s="65" t="s">
        <v>259</v>
      </c>
      <c r="E4" s="65"/>
    </row>
    <row r="5" spans="1:7" x14ac:dyDescent="0.25">
      <c r="A5" s="66" t="s">
        <v>221</v>
      </c>
      <c r="B5" s="89">
        <v>5308225</v>
      </c>
      <c r="C5" s="89">
        <v>4764600</v>
      </c>
      <c r="D5" s="89">
        <v>4631603</v>
      </c>
      <c r="E5" s="98">
        <v>-2.7913570918859924E-2</v>
      </c>
    </row>
    <row r="6" spans="1:7" x14ac:dyDescent="0.25">
      <c r="A6" s="66" t="s">
        <v>33</v>
      </c>
      <c r="B6" s="89">
        <v>8889837</v>
      </c>
      <c r="C6" s="89">
        <v>8990446</v>
      </c>
      <c r="D6" s="89">
        <v>8923616</v>
      </c>
      <c r="E6" s="98">
        <v>-7.433446572061052E-3</v>
      </c>
    </row>
    <row r="7" spans="1:7" x14ac:dyDescent="0.25">
      <c r="A7" s="66" t="s">
        <v>35</v>
      </c>
      <c r="B7" s="89">
        <v>11077900</v>
      </c>
      <c r="C7" s="89">
        <v>8345880</v>
      </c>
      <c r="D7" s="89">
        <v>6732940</v>
      </c>
      <c r="E7" s="98">
        <v>-0.19326182499628558</v>
      </c>
    </row>
    <row r="8" spans="1:7" x14ac:dyDescent="0.25">
      <c r="A8" s="66" t="s">
        <v>186</v>
      </c>
      <c r="B8" s="89">
        <v>2452235</v>
      </c>
      <c r="C8" s="89">
        <v>2783536</v>
      </c>
      <c r="D8" s="89">
        <v>2604276</v>
      </c>
      <c r="E8" s="98">
        <v>-6.4400101166286333E-2</v>
      </c>
    </row>
    <row r="9" spans="1:7" x14ac:dyDescent="0.25">
      <c r="A9" s="66" t="s">
        <v>37</v>
      </c>
      <c r="B9" s="89">
        <v>3501254</v>
      </c>
      <c r="C9" s="89">
        <v>2408100</v>
      </c>
      <c r="D9" s="89">
        <v>2752020</v>
      </c>
      <c r="E9" s="98">
        <v>0.14281798928615921</v>
      </c>
    </row>
    <row r="10" spans="1:7" x14ac:dyDescent="0.25">
      <c r="A10" s="66" t="s">
        <v>196</v>
      </c>
      <c r="B10" s="89">
        <v>4374791</v>
      </c>
      <c r="C10" s="89">
        <v>3541413</v>
      </c>
      <c r="D10" s="89">
        <v>3981038</v>
      </c>
      <c r="E10" s="98">
        <v>0.12413830298810108</v>
      </c>
    </row>
    <row r="11" spans="1:7" hidden="1" x14ac:dyDescent="0.25">
      <c r="A11" s="66" t="s">
        <v>222</v>
      </c>
      <c r="B11" s="89"/>
      <c r="C11" s="89"/>
      <c r="D11" s="89"/>
      <c r="E11" s="98" t="e">
        <v>#DIV/0!</v>
      </c>
    </row>
    <row r="12" spans="1:7" x14ac:dyDescent="0.25">
      <c r="A12" s="66" t="s">
        <v>39</v>
      </c>
      <c r="B12" s="89">
        <v>1565055</v>
      </c>
      <c r="C12" s="89">
        <v>4058700</v>
      </c>
      <c r="D12" s="89">
        <v>3615030</v>
      </c>
      <c r="E12" s="98">
        <v>-0.10931332692734126</v>
      </c>
    </row>
    <row r="13" spans="1:7" hidden="1" x14ac:dyDescent="0.25">
      <c r="A13" s="66" t="s">
        <v>92</v>
      </c>
      <c r="B13" s="89"/>
      <c r="C13" s="89"/>
      <c r="D13" s="89"/>
      <c r="E13" s="98" t="e">
        <v>#DIV/0!</v>
      </c>
    </row>
    <row r="14" spans="1:7" x14ac:dyDescent="0.25">
      <c r="A14" s="66" t="s">
        <v>42</v>
      </c>
      <c r="B14" s="89">
        <v>5556472</v>
      </c>
      <c r="C14" s="89">
        <v>6651447</v>
      </c>
      <c r="D14" s="89">
        <v>7471487</v>
      </c>
      <c r="E14" s="98">
        <v>0.12328745910476321</v>
      </c>
      <c r="G14" s="91"/>
    </row>
    <row r="15" spans="1:7" x14ac:dyDescent="0.25">
      <c r="A15" s="66" t="s">
        <v>44</v>
      </c>
      <c r="B15" s="89">
        <v>3730950</v>
      </c>
      <c r="C15" s="89">
        <v>4691110</v>
      </c>
      <c r="D15" s="89">
        <v>4545975</v>
      </c>
      <c r="E15" s="98">
        <v>-3.0938306712057488E-2</v>
      </c>
    </row>
    <row r="16" spans="1:7" x14ac:dyDescent="0.25">
      <c r="A16" s="69" t="s">
        <v>46</v>
      </c>
      <c r="B16" s="125">
        <v>305545</v>
      </c>
      <c r="C16" s="125">
        <v>505448</v>
      </c>
      <c r="D16" s="125">
        <v>461122</v>
      </c>
      <c r="E16" s="98">
        <v>-8.7696459378610661E-2</v>
      </c>
      <c r="G16" s="91"/>
    </row>
    <row r="17" spans="1:5" x14ac:dyDescent="0.25">
      <c r="A17" s="69"/>
      <c r="B17" s="93">
        <f>SUM(B5:B16)</f>
        <v>46762264</v>
      </c>
      <c r="C17" s="93">
        <f t="shared" ref="C17" si="0">SUM(C5:C16)</f>
        <v>46740680</v>
      </c>
      <c r="D17" s="93">
        <f>SUM(D5:D16)</f>
        <v>45719107</v>
      </c>
      <c r="E17" s="98">
        <v>-2.1856186088863062E-2</v>
      </c>
    </row>
    <row r="18" spans="1:5" x14ac:dyDescent="0.25">
      <c r="A18" s="18" t="s">
        <v>18</v>
      </c>
      <c r="B18" s="92"/>
      <c r="C18" s="92"/>
      <c r="D18" s="92"/>
      <c r="E18" s="92"/>
    </row>
    <row r="19" spans="1:5" x14ac:dyDescent="0.25">
      <c r="A19" s="94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4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2"/>
      <c r="B23" s="92"/>
      <c r="C23" s="92"/>
      <c r="D23" s="92"/>
      <c r="E23" s="92"/>
    </row>
    <row r="24" spans="1:5" x14ac:dyDescent="0.25">
      <c r="A24" s="92"/>
      <c r="B24" s="92"/>
      <c r="C24" s="92"/>
      <c r="D24" s="92"/>
      <c r="E24" s="92"/>
    </row>
    <row r="25" spans="1:5" x14ac:dyDescent="0.25">
      <c r="A25" s="92"/>
      <c r="B25" s="92"/>
      <c r="C25" s="92"/>
      <c r="D25" s="92"/>
      <c r="E25" s="92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workbookViewId="0">
      <selection activeCell="B17" sqref="B17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4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4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4.28515625" customWidth="1"/>
  </cols>
  <sheetData>
    <row r="1" spans="1:7" ht="69.95" customHeight="1" x14ac:dyDescent="0.25">
      <c r="A1" s="88"/>
      <c r="B1" s="88"/>
      <c r="C1" s="88"/>
      <c r="D1" s="142" t="str">
        <f>Principal!I15</f>
        <v>Setembro de 2025</v>
      </c>
      <c r="E1" s="88"/>
    </row>
    <row r="2" spans="1:7" ht="12" customHeight="1" x14ac:dyDescent="0.25">
      <c r="A2" s="88"/>
      <c r="B2" s="88"/>
      <c r="C2" s="88"/>
      <c r="D2" s="88"/>
      <c r="E2" s="88"/>
    </row>
    <row r="3" spans="1:7" ht="30" customHeight="1" x14ac:dyDescent="0.25">
      <c r="A3" s="155" t="s">
        <v>75</v>
      </c>
      <c r="B3" s="155"/>
      <c r="C3" s="155"/>
      <c r="D3" s="155"/>
      <c r="E3" s="155"/>
    </row>
    <row r="4" spans="1:7" x14ac:dyDescent="0.25">
      <c r="A4" s="64" t="s">
        <v>6</v>
      </c>
      <c r="B4" s="65" t="s">
        <v>258</v>
      </c>
      <c r="C4" s="65" t="s">
        <v>236</v>
      </c>
      <c r="D4" s="65" t="s">
        <v>259</v>
      </c>
      <c r="E4" s="65"/>
    </row>
    <row r="5" spans="1:7" x14ac:dyDescent="0.25">
      <c r="A5" s="66" t="s">
        <v>221</v>
      </c>
      <c r="B5" s="89">
        <v>20507433</v>
      </c>
      <c r="C5" s="89">
        <v>17103733</v>
      </c>
      <c r="D5" s="89">
        <v>18089232</v>
      </c>
      <c r="E5" s="98">
        <v>5.7618942016926945E-2</v>
      </c>
    </row>
    <row r="6" spans="1:7" x14ac:dyDescent="0.25">
      <c r="A6" s="66" t="s">
        <v>33</v>
      </c>
      <c r="B6" s="89">
        <v>6916745</v>
      </c>
      <c r="C6" s="89">
        <v>7720113</v>
      </c>
      <c r="D6" s="89">
        <v>7776461</v>
      </c>
      <c r="E6" s="98">
        <v>7.2988568949703195E-3</v>
      </c>
    </row>
    <row r="7" spans="1:7" x14ac:dyDescent="0.25">
      <c r="A7" s="66" t="s">
        <v>35</v>
      </c>
      <c r="B7" s="89">
        <v>8471468</v>
      </c>
      <c r="C7" s="89">
        <v>6131003</v>
      </c>
      <c r="D7" s="89">
        <v>6171313</v>
      </c>
      <c r="E7" s="98">
        <v>6.5747806680244653E-3</v>
      </c>
    </row>
    <row r="8" spans="1:7" x14ac:dyDescent="0.25">
      <c r="A8" s="66" t="s">
        <v>186</v>
      </c>
      <c r="B8" s="89">
        <v>2884954</v>
      </c>
      <c r="C8" s="89">
        <v>2571748</v>
      </c>
      <c r="D8" s="89">
        <v>2941246</v>
      </c>
      <c r="E8" s="98">
        <v>0.14367581893715869</v>
      </c>
    </row>
    <row r="9" spans="1:7" x14ac:dyDescent="0.25">
      <c r="A9" s="66" t="s">
        <v>37</v>
      </c>
      <c r="B9" s="89">
        <v>3862342</v>
      </c>
      <c r="C9" s="89">
        <v>3768467</v>
      </c>
      <c r="D9" s="89">
        <v>4093963</v>
      </c>
      <c r="E9" s="98">
        <v>8.6373583741080923E-2</v>
      </c>
    </row>
    <row r="10" spans="1:7" x14ac:dyDescent="0.25">
      <c r="A10" s="66" t="s">
        <v>196</v>
      </c>
      <c r="B10" s="89">
        <v>5041742</v>
      </c>
      <c r="C10" s="89">
        <v>3298822</v>
      </c>
      <c r="D10" s="89">
        <v>3998819</v>
      </c>
      <c r="E10" s="98">
        <v>0.21219605059018037</v>
      </c>
    </row>
    <row r="11" spans="1:7" hidden="1" x14ac:dyDescent="0.25">
      <c r="A11" s="66" t="s">
        <v>222</v>
      </c>
      <c r="B11" s="89"/>
      <c r="C11" s="89"/>
      <c r="D11" s="89"/>
      <c r="E11" s="98" t="e">
        <v>#DIV/0!</v>
      </c>
    </row>
    <row r="12" spans="1:7" x14ac:dyDescent="0.25">
      <c r="A12" s="66" t="s">
        <v>39</v>
      </c>
      <c r="B12" s="89">
        <v>4126556</v>
      </c>
      <c r="C12" s="89">
        <v>10153794</v>
      </c>
      <c r="D12" s="89">
        <v>7827195</v>
      </c>
      <c r="E12" s="98">
        <v>-0.22913592692544285</v>
      </c>
    </row>
    <row r="13" spans="1:7" hidden="1" x14ac:dyDescent="0.25">
      <c r="A13" s="66" t="s">
        <v>92</v>
      </c>
      <c r="B13" s="89"/>
      <c r="C13" s="89"/>
      <c r="D13" s="89"/>
      <c r="E13" s="98" t="e">
        <v>#DIV/0!</v>
      </c>
    </row>
    <row r="14" spans="1:7" x14ac:dyDescent="0.25">
      <c r="A14" s="66" t="s">
        <v>42</v>
      </c>
      <c r="B14" s="89">
        <v>3433514</v>
      </c>
      <c r="C14" s="89">
        <v>3907560</v>
      </c>
      <c r="D14" s="89">
        <v>4044900</v>
      </c>
      <c r="E14" s="98">
        <v>3.5147253017228146E-2</v>
      </c>
    </row>
    <row r="15" spans="1:7" x14ac:dyDescent="0.25">
      <c r="A15" s="66" t="s">
        <v>44</v>
      </c>
      <c r="B15" s="89">
        <v>3306420</v>
      </c>
      <c r="C15" s="89">
        <v>4994100</v>
      </c>
      <c r="D15" s="89">
        <v>4607500</v>
      </c>
      <c r="E15" s="98">
        <v>-7.7411345387557312E-2</v>
      </c>
    </row>
    <row r="16" spans="1:7" x14ac:dyDescent="0.25">
      <c r="A16" s="69" t="s">
        <v>46</v>
      </c>
      <c r="B16" s="89">
        <v>12220</v>
      </c>
      <c r="C16" s="89">
        <v>10640</v>
      </c>
      <c r="D16" s="89">
        <v>6364</v>
      </c>
      <c r="E16" s="98">
        <v>-0.40187969924812028</v>
      </c>
      <c r="G16" s="91"/>
    </row>
    <row r="17" spans="1:5" x14ac:dyDescent="0.25">
      <c r="A17" s="69"/>
      <c r="B17" s="93">
        <f>SUM(B5:B16)</f>
        <v>58563394</v>
      </c>
      <c r="C17" s="93">
        <f t="shared" ref="C17" si="0">SUM(C5:C16)</f>
        <v>59659980</v>
      </c>
      <c r="D17" s="93">
        <f>SUM(D5:D16)</f>
        <v>59556993</v>
      </c>
      <c r="E17" s="98">
        <v>-1.7262325599170499E-3</v>
      </c>
    </row>
    <row r="18" spans="1:5" x14ac:dyDescent="0.25">
      <c r="A18" s="18" t="s">
        <v>18</v>
      </c>
      <c r="B18" s="92"/>
      <c r="C18" s="92"/>
      <c r="D18" s="92"/>
      <c r="E18" s="92"/>
    </row>
    <row r="19" spans="1:5" x14ac:dyDescent="0.25">
      <c r="A19" s="94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4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7"/>
  <sheetViews>
    <sheetView showGridLines="0" zoomScale="90" workbookViewId="0">
      <selection activeCell="A11" sqref="A11:XFD11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 x14ac:dyDescent="0.25">
      <c r="A1" s="88"/>
      <c r="B1" s="88"/>
      <c r="C1" s="88"/>
      <c r="D1" s="142" t="str">
        <f>Principal!I15</f>
        <v>Setembro de 2025</v>
      </c>
      <c r="E1" s="88"/>
    </row>
    <row r="2" spans="1:7" ht="14.25" customHeight="1" x14ac:dyDescent="0.25">
      <c r="A2" s="88"/>
      <c r="B2" s="88"/>
      <c r="C2" s="88"/>
      <c r="D2" s="88"/>
      <c r="E2" s="88"/>
    </row>
    <row r="3" spans="1:7" ht="30" customHeight="1" x14ac:dyDescent="0.25">
      <c r="A3" s="155" t="s">
        <v>76</v>
      </c>
      <c r="B3" s="155"/>
      <c r="C3" s="155"/>
      <c r="D3" s="155"/>
      <c r="E3" s="155"/>
    </row>
    <row r="4" spans="1:7" x14ac:dyDescent="0.25">
      <c r="A4" s="64" t="s">
        <v>6</v>
      </c>
      <c r="B4" s="65" t="s">
        <v>258</v>
      </c>
      <c r="C4" s="65" t="s">
        <v>236</v>
      </c>
      <c r="D4" s="65" t="s">
        <v>259</v>
      </c>
      <c r="E4" s="65"/>
    </row>
    <row r="5" spans="1:7" x14ac:dyDescent="0.25">
      <c r="A5" s="66" t="s">
        <v>221</v>
      </c>
      <c r="B5" s="89">
        <v>11343510</v>
      </c>
      <c r="C5" s="89">
        <v>11316018</v>
      </c>
      <c r="D5" s="89">
        <v>12103674</v>
      </c>
      <c r="E5" s="98">
        <v>6.9605403596918983E-2</v>
      </c>
    </row>
    <row r="6" spans="1:7" x14ac:dyDescent="0.25">
      <c r="A6" s="66" t="s">
        <v>33</v>
      </c>
      <c r="B6" s="89">
        <v>4940319</v>
      </c>
      <c r="C6" s="89">
        <v>5041803</v>
      </c>
      <c r="D6" s="89">
        <v>5757722</v>
      </c>
      <c r="E6" s="98">
        <v>0.14199662303346641</v>
      </c>
    </row>
    <row r="7" spans="1:7" x14ac:dyDescent="0.25">
      <c r="A7" s="66" t="s">
        <v>35</v>
      </c>
      <c r="B7" s="89">
        <v>3641580</v>
      </c>
      <c r="C7" s="89">
        <v>2810360</v>
      </c>
      <c r="D7" s="89">
        <v>2976420</v>
      </c>
      <c r="E7" s="98">
        <v>5.9088515350346572E-2</v>
      </c>
    </row>
    <row r="8" spans="1:7" x14ac:dyDescent="0.25">
      <c r="A8" s="66" t="s">
        <v>186</v>
      </c>
      <c r="B8" s="89">
        <v>1491278</v>
      </c>
      <c r="C8" s="89">
        <v>1682161</v>
      </c>
      <c r="D8" s="89">
        <v>1794149</v>
      </c>
      <c r="E8" s="98">
        <v>6.6573889181832185E-2</v>
      </c>
    </row>
    <row r="9" spans="1:7" x14ac:dyDescent="0.25">
      <c r="A9" s="66" t="s">
        <v>37</v>
      </c>
      <c r="B9" s="89">
        <v>2345921</v>
      </c>
      <c r="C9" s="89">
        <v>2209877</v>
      </c>
      <c r="D9" s="89">
        <v>3075910</v>
      </c>
      <c r="E9" s="98">
        <v>0.3918919469273629</v>
      </c>
    </row>
    <row r="10" spans="1:7" ht="15.75" customHeight="1" x14ac:dyDescent="0.25">
      <c r="A10" s="66" t="s">
        <v>196</v>
      </c>
      <c r="B10" s="89">
        <v>3093922</v>
      </c>
      <c r="C10" s="89">
        <v>2719686</v>
      </c>
      <c r="D10" s="89">
        <v>3228171</v>
      </c>
      <c r="E10" s="98">
        <v>0.18696459811904756</v>
      </c>
    </row>
    <row r="11" spans="1:7" hidden="1" x14ac:dyDescent="0.25">
      <c r="A11" s="66" t="s">
        <v>222</v>
      </c>
      <c r="B11" s="89"/>
      <c r="C11" s="89"/>
      <c r="D11" s="89"/>
      <c r="E11" s="98" t="e">
        <v>#DIV/0!</v>
      </c>
    </row>
    <row r="12" spans="1:7" x14ac:dyDescent="0.25">
      <c r="A12" s="66" t="s">
        <v>39</v>
      </c>
      <c r="B12" s="89">
        <v>1933874</v>
      </c>
      <c r="C12" s="89">
        <v>1932010</v>
      </c>
      <c r="D12" s="89">
        <v>1655392</v>
      </c>
      <c r="E12" s="98">
        <v>-0.14317627755549919</v>
      </c>
    </row>
    <row r="13" spans="1:7" hidden="1" x14ac:dyDescent="0.25">
      <c r="A13" s="66" t="s">
        <v>92</v>
      </c>
      <c r="B13" s="89"/>
      <c r="C13" s="89"/>
      <c r="D13" s="89"/>
      <c r="E13" s="98" t="e">
        <v>#DIV/0!</v>
      </c>
    </row>
    <row r="14" spans="1:7" x14ac:dyDescent="0.25">
      <c r="A14" s="66" t="s">
        <v>42</v>
      </c>
      <c r="B14" s="89">
        <v>1556554</v>
      </c>
      <c r="C14" s="89">
        <v>1123607</v>
      </c>
      <c r="D14" s="89">
        <v>1811928</v>
      </c>
      <c r="E14" s="98">
        <v>0.61259942310790161</v>
      </c>
    </row>
    <row r="15" spans="1:7" x14ac:dyDescent="0.25">
      <c r="A15" s="66" t="s">
        <v>44</v>
      </c>
      <c r="B15" s="89">
        <v>899700</v>
      </c>
      <c r="C15" s="89">
        <v>885320</v>
      </c>
      <c r="D15" s="89">
        <v>998881</v>
      </c>
      <c r="E15" s="98">
        <v>0.12827113360140965</v>
      </c>
    </row>
    <row r="16" spans="1:7" x14ac:dyDescent="0.25">
      <c r="A16" s="69" t="s">
        <v>46</v>
      </c>
      <c r="B16" s="89">
        <v>12258</v>
      </c>
      <c r="C16" s="89">
        <v>51116</v>
      </c>
      <c r="D16" s="89">
        <v>25416</v>
      </c>
      <c r="E16" s="98">
        <v>-0.50277799514829014</v>
      </c>
      <c r="G16" s="91"/>
    </row>
    <row r="17" spans="1:5" x14ac:dyDescent="0.25">
      <c r="A17" s="69"/>
      <c r="B17" s="126">
        <f>SUM(B5:B16)</f>
        <v>31258916</v>
      </c>
      <c r="C17" s="126">
        <f t="shared" ref="C17" si="0">SUM(C5:C16)</f>
        <v>29771958</v>
      </c>
      <c r="D17" s="126">
        <f>SUM(D5:D16)</f>
        <v>33427663</v>
      </c>
      <c r="E17" s="98">
        <v>0.12279021084202793</v>
      </c>
    </row>
    <row r="18" spans="1:5" x14ac:dyDescent="0.25">
      <c r="A18" s="18" t="s">
        <v>18</v>
      </c>
      <c r="B18" s="92"/>
      <c r="C18" s="92"/>
      <c r="D18" s="92"/>
      <c r="E18" s="92"/>
    </row>
    <row r="19" spans="1:5" x14ac:dyDescent="0.25">
      <c r="A19" s="94"/>
      <c r="B19" s="92"/>
      <c r="C19" s="92"/>
      <c r="D19" s="92"/>
      <c r="E19" s="92"/>
    </row>
    <row r="20" spans="1:5" x14ac:dyDescent="0.25">
      <c r="A20" s="97"/>
      <c r="B20" s="92"/>
      <c r="C20" s="92"/>
      <c r="D20" s="92"/>
      <c r="E20" s="92"/>
    </row>
    <row r="21" spans="1:5" x14ac:dyDescent="0.25">
      <c r="A21" s="94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2"/>
      <c r="B23" s="92"/>
      <c r="C23" s="92"/>
      <c r="D23" s="92"/>
      <c r="E23" s="92"/>
    </row>
    <row r="24" spans="1:5" x14ac:dyDescent="0.25">
      <c r="A24" s="92"/>
      <c r="B24" s="92"/>
      <c r="C24" s="92"/>
      <c r="D24" s="92"/>
      <c r="E24" s="92"/>
    </row>
    <row r="25" spans="1:5" x14ac:dyDescent="0.25">
      <c r="A25" s="92"/>
      <c r="B25" s="92"/>
      <c r="C25" s="92"/>
      <c r="D25" s="92"/>
      <c r="E25" s="92"/>
    </row>
    <row r="26" spans="1:5" x14ac:dyDescent="0.25">
      <c r="A26" s="92"/>
      <c r="B26" s="92"/>
      <c r="C26" s="92"/>
      <c r="D26" s="92"/>
      <c r="E26" s="92"/>
    </row>
    <row r="27" spans="1:5" x14ac:dyDescent="0.25">
      <c r="A27" s="92"/>
      <c r="B27" s="92"/>
      <c r="C27" s="92"/>
      <c r="D27" s="92"/>
      <c r="E27" s="92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workbookViewId="0">
      <selection activeCell="B17" sqref="B17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5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5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5.28515625" customWidth="1"/>
  </cols>
  <sheetData>
    <row r="1" spans="1:7" ht="69.95" customHeight="1" x14ac:dyDescent="0.25">
      <c r="A1" s="88"/>
      <c r="B1" s="88"/>
      <c r="C1" s="88"/>
      <c r="D1" s="142" t="str">
        <f>Principal!I15</f>
        <v>Setembro de 2025</v>
      </c>
      <c r="E1" s="88"/>
    </row>
    <row r="2" spans="1:7" ht="16.5" customHeight="1" x14ac:dyDescent="0.25">
      <c r="A2" s="88"/>
      <c r="B2" s="88"/>
      <c r="C2" s="88"/>
      <c r="D2" s="88"/>
      <c r="E2" s="88"/>
    </row>
    <row r="3" spans="1:7" ht="30" customHeight="1" x14ac:dyDescent="0.25">
      <c r="A3" s="155" t="s">
        <v>77</v>
      </c>
      <c r="B3" s="155"/>
      <c r="C3" s="155"/>
      <c r="D3" s="155"/>
      <c r="E3" s="155"/>
    </row>
    <row r="4" spans="1:7" x14ac:dyDescent="0.25">
      <c r="A4" s="64" t="s">
        <v>6</v>
      </c>
      <c r="B4" s="65" t="s">
        <v>258</v>
      </c>
      <c r="C4" s="65" t="s">
        <v>236</v>
      </c>
      <c r="D4" s="65" t="s">
        <v>259</v>
      </c>
      <c r="E4" s="65"/>
    </row>
    <row r="5" spans="1:7" x14ac:dyDescent="0.25">
      <c r="A5" s="66" t="s">
        <v>221</v>
      </c>
      <c r="B5" s="89">
        <v>10095781</v>
      </c>
      <c r="C5" s="89">
        <v>8894084</v>
      </c>
      <c r="D5" s="89">
        <v>10244699</v>
      </c>
      <c r="E5" s="98">
        <v>0.15185543559066902</v>
      </c>
    </row>
    <row r="6" spans="1:7" x14ac:dyDescent="0.25">
      <c r="A6" s="66" t="s">
        <v>33</v>
      </c>
      <c r="B6" s="89">
        <v>3538119</v>
      </c>
      <c r="C6" s="89">
        <v>3311916</v>
      </c>
      <c r="D6" s="89">
        <v>3949129</v>
      </c>
      <c r="E6" s="98">
        <v>0.19240010918151307</v>
      </c>
    </row>
    <row r="7" spans="1:7" x14ac:dyDescent="0.25">
      <c r="A7" s="66" t="s">
        <v>35</v>
      </c>
      <c r="B7" s="89">
        <v>3811790</v>
      </c>
      <c r="C7" s="89">
        <v>3610782</v>
      </c>
      <c r="D7" s="89">
        <v>3222242</v>
      </c>
      <c r="E7" s="98">
        <v>-0.10760549930735226</v>
      </c>
    </row>
    <row r="8" spans="1:7" x14ac:dyDescent="0.25">
      <c r="A8" s="66" t="s">
        <v>186</v>
      </c>
      <c r="B8" s="89">
        <v>2760165</v>
      </c>
      <c r="C8" s="89">
        <v>2670350</v>
      </c>
      <c r="D8" s="89">
        <v>3382050</v>
      </c>
      <c r="E8" s="98">
        <v>0.26651937012002169</v>
      </c>
    </row>
    <row r="9" spans="1:7" x14ac:dyDescent="0.25">
      <c r="A9" s="66" t="s">
        <v>37</v>
      </c>
      <c r="B9" s="89">
        <v>729924</v>
      </c>
      <c r="C9" s="89">
        <v>474980</v>
      </c>
      <c r="D9" s="89">
        <v>469713</v>
      </c>
      <c r="E9" s="98">
        <v>-1.1088887953176975E-2</v>
      </c>
    </row>
    <row r="10" spans="1:7" x14ac:dyDescent="0.25">
      <c r="A10" s="66" t="s">
        <v>196</v>
      </c>
      <c r="B10" s="89">
        <v>3028290</v>
      </c>
      <c r="C10" s="89">
        <v>2472460</v>
      </c>
      <c r="D10" s="89">
        <v>2808271</v>
      </c>
      <c r="E10" s="98">
        <v>0.13582059972658808</v>
      </c>
    </row>
    <row r="11" spans="1:7" hidden="1" x14ac:dyDescent="0.25">
      <c r="A11" s="66" t="s">
        <v>222</v>
      </c>
      <c r="B11" s="89"/>
      <c r="C11" s="89"/>
      <c r="D11" s="89"/>
      <c r="E11" s="98" t="e">
        <v>#DIV/0!</v>
      </c>
    </row>
    <row r="12" spans="1:7" x14ac:dyDescent="0.25">
      <c r="A12" s="66" t="s">
        <v>39</v>
      </c>
      <c r="B12" s="89">
        <v>3128436</v>
      </c>
      <c r="C12" s="89">
        <v>3678274</v>
      </c>
      <c r="D12" s="89">
        <v>2143486</v>
      </c>
      <c r="E12" s="98">
        <v>-0.41725765943483273</v>
      </c>
    </row>
    <row r="13" spans="1:7" hidden="1" x14ac:dyDescent="0.25">
      <c r="A13" s="66" t="s">
        <v>92</v>
      </c>
      <c r="B13" s="89"/>
      <c r="C13" s="89"/>
      <c r="D13" s="89"/>
      <c r="E13" s="98" t="e">
        <v>#DIV/0!</v>
      </c>
    </row>
    <row r="14" spans="1:7" x14ac:dyDescent="0.25">
      <c r="A14" s="66" t="s">
        <v>42</v>
      </c>
      <c r="B14" s="89">
        <v>2665769</v>
      </c>
      <c r="C14" s="89">
        <v>2191565</v>
      </c>
      <c r="D14" s="89">
        <v>2052537</v>
      </c>
      <c r="E14" s="98">
        <v>-6.3437771638075985E-2</v>
      </c>
    </row>
    <row r="15" spans="1:7" x14ac:dyDescent="0.25">
      <c r="A15" s="66" t="s">
        <v>44</v>
      </c>
      <c r="B15" s="89">
        <v>1600050</v>
      </c>
      <c r="C15" s="89">
        <v>1575805</v>
      </c>
      <c r="D15" s="89">
        <v>1640340</v>
      </c>
      <c r="E15" s="98">
        <v>4.0953671298161895E-2</v>
      </c>
    </row>
    <row r="16" spans="1:7" x14ac:dyDescent="0.25">
      <c r="A16" s="69" t="s">
        <v>46</v>
      </c>
      <c r="B16" s="89">
        <v>72085</v>
      </c>
      <c r="C16" s="89">
        <v>5455</v>
      </c>
      <c r="D16" s="89">
        <v>32726</v>
      </c>
      <c r="E16" s="98">
        <v>4.9992667277726852</v>
      </c>
      <c r="G16" s="91"/>
    </row>
    <row r="17" spans="1:5" x14ac:dyDescent="0.25">
      <c r="A17" s="69"/>
      <c r="B17" s="93">
        <f>SUM(B5:B16)</f>
        <v>31430409</v>
      </c>
      <c r="C17" s="93">
        <f t="shared" ref="C17" si="0">SUM(C5:C16)</f>
        <v>28885671</v>
      </c>
      <c r="D17" s="93">
        <f>SUM(D5:D16)</f>
        <v>29945193</v>
      </c>
      <c r="E17" s="98">
        <v>3.6679847250216203E-2</v>
      </c>
    </row>
    <row r="18" spans="1:5" x14ac:dyDescent="0.25">
      <c r="A18" s="18" t="s">
        <v>18</v>
      </c>
      <c r="B18" s="92"/>
      <c r="C18" s="92"/>
      <c r="D18" s="92"/>
      <c r="E18" s="92"/>
    </row>
    <row r="19" spans="1:5" x14ac:dyDescent="0.25">
      <c r="A19" s="94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4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2"/>
      <c r="B23" s="92"/>
      <c r="C23" s="92"/>
      <c r="D23" s="92"/>
      <c r="E23" s="92"/>
    </row>
    <row r="24" spans="1:5" x14ac:dyDescent="0.25">
      <c r="A24" s="92"/>
      <c r="B24" s="92"/>
      <c r="C24" s="92"/>
      <c r="D24" s="92"/>
      <c r="E24" s="92"/>
    </row>
    <row r="25" spans="1:5" x14ac:dyDescent="0.25">
      <c r="A25" s="92"/>
      <c r="B25" s="92"/>
      <c r="C25" s="92"/>
      <c r="D25" s="92"/>
      <c r="E25" s="92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workbookViewId="0">
      <selection activeCell="D17" sqref="D17"/>
    </sheetView>
  </sheetViews>
  <sheetFormatPr defaultColWidth="9.140625" defaultRowHeight="15" x14ac:dyDescent="0.25"/>
  <cols>
    <col min="1" max="1" width="30.7109375" style="87" customWidth="1"/>
    <col min="2" max="5" width="25.7109375" style="87" customWidth="1"/>
    <col min="6" max="64" width="9.140625" style="87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5703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5703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5703125" customWidth="1"/>
  </cols>
  <sheetData>
    <row r="1" spans="1:7" ht="69.95" customHeight="1" x14ac:dyDescent="0.25">
      <c r="A1" s="88"/>
      <c r="B1" s="88"/>
      <c r="C1" s="88"/>
      <c r="D1" s="142" t="str">
        <f>Principal!I15</f>
        <v>Setembro de 2025</v>
      </c>
      <c r="E1" s="88"/>
    </row>
    <row r="2" spans="1:7" ht="10.5" customHeight="1" x14ac:dyDescent="0.25">
      <c r="A2" s="88"/>
      <c r="B2" s="88"/>
      <c r="C2" s="88"/>
      <c r="D2" s="88"/>
      <c r="E2" s="88"/>
    </row>
    <row r="3" spans="1:7" ht="24.75" customHeight="1" x14ac:dyDescent="0.25">
      <c r="A3" s="155" t="s">
        <v>78</v>
      </c>
      <c r="B3" s="155"/>
      <c r="C3" s="155"/>
      <c r="D3" s="155"/>
      <c r="E3" s="155"/>
    </row>
    <row r="4" spans="1:7" x14ac:dyDescent="0.25">
      <c r="A4" s="64" t="s">
        <v>6</v>
      </c>
      <c r="B4" s="65" t="s">
        <v>258</v>
      </c>
      <c r="C4" s="65" t="s">
        <v>236</v>
      </c>
      <c r="D4" s="65" t="s">
        <v>259</v>
      </c>
      <c r="E4" s="65"/>
    </row>
    <row r="5" spans="1:7" x14ac:dyDescent="0.25">
      <c r="A5" s="66" t="s">
        <v>221</v>
      </c>
      <c r="B5" s="89">
        <v>9223082</v>
      </c>
      <c r="C5" s="89">
        <v>7041449</v>
      </c>
      <c r="D5" s="89">
        <v>8013601</v>
      </c>
      <c r="E5" s="98">
        <v>0.13806135640547848</v>
      </c>
    </row>
    <row r="6" spans="1:7" x14ac:dyDescent="0.25">
      <c r="A6" s="66" t="s">
        <v>33</v>
      </c>
      <c r="B6" s="89">
        <v>5285715</v>
      </c>
      <c r="C6" s="89">
        <v>4961813</v>
      </c>
      <c r="D6" s="89">
        <v>4944013</v>
      </c>
      <c r="E6" s="98">
        <v>-3.5873983965135324E-3</v>
      </c>
    </row>
    <row r="7" spans="1:7" x14ac:dyDescent="0.25">
      <c r="A7" s="66" t="s">
        <v>35</v>
      </c>
      <c r="B7" s="89">
        <v>4868497</v>
      </c>
      <c r="C7" s="89">
        <v>3553259</v>
      </c>
      <c r="D7" s="89">
        <v>3511228</v>
      </c>
      <c r="E7" s="98">
        <v>-1.1828859084012733E-2</v>
      </c>
    </row>
    <row r="8" spans="1:7" x14ac:dyDescent="0.25">
      <c r="A8" s="66" t="s">
        <v>186</v>
      </c>
      <c r="B8" s="89">
        <v>3816828</v>
      </c>
      <c r="C8" s="89">
        <v>3174230</v>
      </c>
      <c r="D8" s="89">
        <v>3586048</v>
      </c>
      <c r="E8" s="98">
        <v>0.12973792069257742</v>
      </c>
    </row>
    <row r="9" spans="1:7" x14ac:dyDescent="0.25">
      <c r="A9" s="66" t="s">
        <v>37</v>
      </c>
      <c r="B9" s="89">
        <v>1389472</v>
      </c>
      <c r="C9" s="89">
        <v>1875441</v>
      </c>
      <c r="D9" s="89">
        <v>1594086</v>
      </c>
      <c r="E9" s="98">
        <v>-0.15002071512780193</v>
      </c>
    </row>
    <row r="10" spans="1:7" x14ac:dyDescent="0.25">
      <c r="A10" s="66" t="s">
        <v>196</v>
      </c>
      <c r="B10" s="89">
        <v>3118225</v>
      </c>
      <c r="C10" s="89">
        <v>2076005</v>
      </c>
      <c r="D10" s="89">
        <v>2457665</v>
      </c>
      <c r="E10" s="98">
        <v>0.18384348785287127</v>
      </c>
    </row>
    <row r="11" spans="1:7" hidden="1" x14ac:dyDescent="0.25">
      <c r="A11" s="66" t="s">
        <v>222</v>
      </c>
      <c r="B11" s="89"/>
      <c r="C11" s="89"/>
      <c r="D11" s="89"/>
      <c r="E11" s="98" t="e">
        <v>#DIV/0!</v>
      </c>
    </row>
    <row r="12" spans="1:7" x14ac:dyDescent="0.25">
      <c r="A12" s="66" t="s">
        <v>39</v>
      </c>
      <c r="B12" s="89">
        <v>2558504</v>
      </c>
      <c r="C12" s="89">
        <v>1200887</v>
      </c>
      <c r="D12" s="89">
        <v>1798831</v>
      </c>
      <c r="E12" s="98">
        <v>0.49791862181870566</v>
      </c>
    </row>
    <row r="13" spans="1:7" hidden="1" x14ac:dyDescent="0.25">
      <c r="A13" s="66" t="s">
        <v>92</v>
      </c>
      <c r="B13" s="89"/>
      <c r="C13" s="89"/>
      <c r="D13" s="89"/>
      <c r="E13" s="98" t="e">
        <v>#DIV/0!</v>
      </c>
    </row>
    <row r="14" spans="1:7" x14ac:dyDescent="0.25">
      <c r="A14" s="66" t="s">
        <v>42</v>
      </c>
      <c r="B14" s="89">
        <v>3198770</v>
      </c>
      <c r="C14" s="89">
        <v>2511885</v>
      </c>
      <c r="D14" s="89">
        <v>3528650</v>
      </c>
      <c r="E14" s="98">
        <v>0.40478166795056303</v>
      </c>
    </row>
    <row r="15" spans="1:7" x14ac:dyDescent="0.25">
      <c r="A15" s="66" t="s">
        <v>44</v>
      </c>
      <c r="B15" s="89">
        <v>1418200</v>
      </c>
      <c r="C15" s="89">
        <v>1162100</v>
      </c>
      <c r="D15" s="89">
        <v>1288130</v>
      </c>
      <c r="E15" s="98">
        <v>0.10845021943034162</v>
      </c>
    </row>
    <row r="16" spans="1:7" x14ac:dyDescent="0.25">
      <c r="A16" s="69" t="s">
        <v>46</v>
      </c>
      <c r="B16" s="89">
        <v>105500</v>
      </c>
      <c r="C16" s="89">
        <v>83810</v>
      </c>
      <c r="D16" s="89">
        <v>104700</v>
      </c>
      <c r="E16" s="98">
        <v>0.24925426560076364</v>
      </c>
      <c r="G16" s="91"/>
    </row>
    <row r="17" spans="1:5" x14ac:dyDescent="0.25">
      <c r="A17" s="69"/>
      <c r="B17" s="126">
        <f>SUM(B5:B16)</f>
        <v>34982793</v>
      </c>
      <c r="C17" s="126">
        <f t="shared" ref="C17" si="0">SUM(C5:C16)</f>
        <v>27640879</v>
      </c>
      <c r="D17" s="126">
        <f>SUM(D5:D16)</f>
        <v>30826952</v>
      </c>
      <c r="E17" s="98">
        <v>0.11526670334905051</v>
      </c>
    </row>
    <row r="18" spans="1:5" x14ac:dyDescent="0.25">
      <c r="A18" s="18" t="s">
        <v>18</v>
      </c>
      <c r="B18" s="92"/>
      <c r="C18" s="92"/>
      <c r="D18" s="92"/>
      <c r="E18" s="92"/>
    </row>
    <row r="19" spans="1:5" x14ac:dyDescent="0.25">
      <c r="A19" s="94"/>
      <c r="B19" s="92"/>
      <c r="C19" s="92"/>
      <c r="D19" s="92"/>
      <c r="E19" s="92"/>
    </row>
    <row r="20" spans="1:5" x14ac:dyDescent="0.25">
      <c r="A20" s="94"/>
      <c r="B20" s="92"/>
      <c r="C20" s="92"/>
      <c r="D20" s="92"/>
      <c r="E20" s="92"/>
    </row>
    <row r="21" spans="1:5" x14ac:dyDescent="0.25">
      <c r="A21" s="94"/>
      <c r="B21" s="92"/>
      <c r="C21" s="92"/>
      <c r="D21" s="92"/>
      <c r="E21" s="92"/>
    </row>
    <row r="22" spans="1:5" x14ac:dyDescent="0.25">
      <c r="A22" s="92"/>
      <c r="B22" s="92"/>
      <c r="C22" s="92"/>
      <c r="D22" s="92"/>
      <c r="E22" s="92"/>
    </row>
    <row r="23" spans="1:5" x14ac:dyDescent="0.25">
      <c r="A23" s="92"/>
      <c r="B23" s="92"/>
      <c r="C23" s="92"/>
      <c r="D23" s="92"/>
      <c r="E23" s="92"/>
    </row>
    <row r="24" spans="1:5" x14ac:dyDescent="0.25">
      <c r="A24" s="92"/>
      <c r="B24" s="92"/>
      <c r="C24" s="92"/>
      <c r="D24" s="92"/>
      <c r="E24" s="92"/>
    </row>
    <row r="25" spans="1:5" x14ac:dyDescent="0.25">
      <c r="A25" s="92"/>
      <c r="B25" s="92"/>
      <c r="C25" s="92"/>
      <c r="D25" s="92"/>
      <c r="E25" s="92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3"/>
  <sheetViews>
    <sheetView showGridLines="0" zoomScale="75" zoomScaleNormal="75" workbookViewId="0">
      <pane ySplit="5" topLeftCell="A6" activePane="bottomLeft" state="frozen"/>
      <selection activeCell="A4" sqref="A4:J23"/>
      <selection pane="bottomLeft" activeCell="J29" sqref="J29"/>
    </sheetView>
  </sheetViews>
  <sheetFormatPr defaultColWidth="9.140625" defaultRowHeight="15" x14ac:dyDescent="0.25"/>
  <cols>
    <col min="1" max="1" width="37.42578125" style="99" customWidth="1"/>
    <col min="2" max="2" width="20.7109375" style="99" customWidth="1"/>
    <col min="3" max="3" width="30.7109375" style="99" customWidth="1"/>
    <col min="4" max="4" width="19.85546875" style="99" customWidth="1"/>
    <col min="5" max="5" width="30.7109375" style="99" customWidth="1"/>
    <col min="6" max="6" width="20.7109375" style="99" customWidth="1"/>
    <col min="7" max="7" width="30.7109375" style="99" customWidth="1"/>
    <col min="8" max="8" width="20.7109375" style="99" customWidth="1"/>
    <col min="9" max="9" width="30.7109375" style="99" customWidth="1"/>
    <col min="10" max="10" width="20.7109375" style="99" customWidth="1"/>
    <col min="11" max="60" width="9.140625" style="99"/>
  </cols>
  <sheetData>
    <row r="1" spans="1:23" ht="55.5" customHeight="1" x14ac:dyDescent="0.25">
      <c r="A1" s="100"/>
      <c r="B1" s="100"/>
      <c r="C1" s="100"/>
      <c r="D1" s="146" t="str">
        <f>Principal!I15</f>
        <v>Setembro de 2025</v>
      </c>
      <c r="E1" s="100"/>
      <c r="F1" s="100"/>
      <c r="G1" s="100"/>
      <c r="H1" s="100"/>
      <c r="I1" s="100"/>
      <c r="J1" s="100"/>
    </row>
    <row r="2" spans="1:23" ht="30" customHeight="1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23" ht="23.25" x14ac:dyDescent="0.35">
      <c r="A3" s="100"/>
      <c r="B3" s="100"/>
      <c r="C3" s="100"/>
      <c r="D3" s="100"/>
      <c r="E3" s="145" t="str">
        <f>'Preços-Hortaliças'!E3</f>
        <v xml:space="preserve"> Agosto/2025</v>
      </c>
      <c r="F3" s="100"/>
      <c r="G3" s="100"/>
      <c r="H3" s="100"/>
      <c r="I3" s="100"/>
      <c r="J3" s="100"/>
    </row>
    <row r="4" spans="1:23" x14ac:dyDescent="0.25">
      <c r="A4" s="156" t="s">
        <v>79</v>
      </c>
      <c r="B4" s="156"/>
      <c r="C4" s="156" t="s">
        <v>80</v>
      </c>
      <c r="D4" s="156"/>
      <c r="E4" s="156" t="s">
        <v>81</v>
      </c>
      <c r="F4" s="156"/>
      <c r="G4" s="156" t="s">
        <v>82</v>
      </c>
      <c r="H4" s="156"/>
      <c r="I4" s="156" t="s">
        <v>83</v>
      </c>
      <c r="J4" s="156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</row>
    <row r="5" spans="1:23" x14ac:dyDescent="0.25">
      <c r="A5" s="7" t="s">
        <v>199</v>
      </c>
      <c r="B5" s="7" t="s">
        <v>84</v>
      </c>
      <c r="C5" s="7" t="s">
        <v>199</v>
      </c>
      <c r="D5" s="7" t="s">
        <v>84</v>
      </c>
      <c r="E5" s="7" t="s">
        <v>199</v>
      </c>
      <c r="F5" s="7" t="s">
        <v>84</v>
      </c>
      <c r="G5" s="7" t="s">
        <v>199</v>
      </c>
      <c r="H5" s="7" t="s">
        <v>84</v>
      </c>
      <c r="I5" s="7" t="s">
        <v>199</v>
      </c>
      <c r="J5" s="7" t="s">
        <v>84</v>
      </c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</row>
    <row r="6" spans="1:23" x14ac:dyDescent="0.25">
      <c r="A6" s="66" t="s">
        <v>94</v>
      </c>
      <c r="B6" s="89">
        <v>1544499</v>
      </c>
      <c r="C6" s="66" t="s">
        <v>116</v>
      </c>
      <c r="D6" s="89">
        <v>22155241</v>
      </c>
      <c r="E6" s="66" t="s">
        <v>120</v>
      </c>
      <c r="F6" s="89">
        <v>5389280</v>
      </c>
      <c r="G6" s="66" t="s">
        <v>94</v>
      </c>
      <c r="H6" s="89">
        <v>4492349</v>
      </c>
      <c r="I6" s="111" t="s">
        <v>125</v>
      </c>
      <c r="J6" s="89">
        <v>7888837</v>
      </c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</row>
    <row r="7" spans="1:23" x14ac:dyDescent="0.25">
      <c r="A7" s="66" t="s">
        <v>112</v>
      </c>
      <c r="B7" s="89">
        <v>972193</v>
      </c>
      <c r="C7" s="66" t="s">
        <v>110</v>
      </c>
      <c r="D7" s="89">
        <v>14237965</v>
      </c>
      <c r="E7" s="66" t="s">
        <v>110</v>
      </c>
      <c r="F7" s="89">
        <v>4745050</v>
      </c>
      <c r="G7" s="66" t="s">
        <v>111</v>
      </c>
      <c r="H7" s="89">
        <v>4214613</v>
      </c>
      <c r="I7" s="66" t="s">
        <v>130</v>
      </c>
      <c r="J7" s="89">
        <v>3196253</v>
      </c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</row>
    <row r="8" spans="1:23" x14ac:dyDescent="0.25">
      <c r="A8" s="66" t="s">
        <v>95</v>
      </c>
      <c r="B8" s="89">
        <v>444900</v>
      </c>
      <c r="C8" s="66" t="s">
        <v>134</v>
      </c>
      <c r="D8" s="89">
        <v>7280475</v>
      </c>
      <c r="E8" s="66" t="s">
        <v>116</v>
      </c>
      <c r="F8" s="89">
        <v>3901620</v>
      </c>
      <c r="G8" s="66" t="s">
        <v>112</v>
      </c>
      <c r="H8" s="89">
        <v>2100821</v>
      </c>
      <c r="I8" s="66" t="s">
        <v>134</v>
      </c>
      <c r="J8" s="89">
        <v>2834807</v>
      </c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</row>
    <row r="9" spans="1:23" x14ac:dyDescent="0.25">
      <c r="A9" s="66" t="s">
        <v>96</v>
      </c>
      <c r="B9" s="89">
        <v>218218</v>
      </c>
      <c r="C9" s="66" t="s">
        <v>108</v>
      </c>
      <c r="D9" s="89">
        <v>6088025</v>
      </c>
      <c r="E9" s="66" t="s">
        <v>119</v>
      </c>
      <c r="F9" s="89">
        <v>3812000</v>
      </c>
      <c r="G9" s="66" t="s">
        <v>110</v>
      </c>
      <c r="H9" s="89">
        <v>1723356</v>
      </c>
      <c r="I9" s="66" t="s">
        <v>194</v>
      </c>
      <c r="J9" s="89">
        <v>2737011</v>
      </c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</row>
    <row r="10" spans="1:23" x14ac:dyDescent="0.25">
      <c r="A10" s="66" t="s">
        <v>97</v>
      </c>
      <c r="B10" s="89">
        <v>157381</v>
      </c>
      <c r="C10" s="66" t="s">
        <v>120</v>
      </c>
      <c r="D10" s="89">
        <v>5596725</v>
      </c>
      <c r="E10" s="66" t="s">
        <v>111</v>
      </c>
      <c r="F10" s="89">
        <v>3274400</v>
      </c>
      <c r="G10" s="66" t="s">
        <v>106</v>
      </c>
      <c r="H10" s="89">
        <v>1289396</v>
      </c>
      <c r="I10" s="66" t="s">
        <v>120</v>
      </c>
      <c r="J10" s="89">
        <v>2716488</v>
      </c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</row>
    <row r="11" spans="1:23" x14ac:dyDescent="0.25">
      <c r="A11" s="66" t="s">
        <v>99</v>
      </c>
      <c r="B11" s="89">
        <v>142380</v>
      </c>
      <c r="C11" s="66" t="s">
        <v>163</v>
      </c>
      <c r="D11" s="89">
        <v>5314300</v>
      </c>
      <c r="E11" s="66" t="s">
        <v>117</v>
      </c>
      <c r="F11" s="89">
        <v>3030097</v>
      </c>
      <c r="G11" s="66" t="s">
        <v>122</v>
      </c>
      <c r="H11" s="89">
        <v>996800</v>
      </c>
      <c r="I11" s="66" t="s">
        <v>131</v>
      </c>
      <c r="J11" s="89">
        <v>2475344</v>
      </c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</row>
    <row r="12" spans="1:23" x14ac:dyDescent="0.25">
      <c r="A12" s="66" t="s">
        <v>98</v>
      </c>
      <c r="B12" s="89">
        <v>127758</v>
      </c>
      <c r="C12" s="66" t="s">
        <v>109</v>
      </c>
      <c r="D12" s="89">
        <v>4816825</v>
      </c>
      <c r="E12" s="66" t="s">
        <v>124</v>
      </c>
      <c r="F12" s="89">
        <v>2857520</v>
      </c>
      <c r="G12" s="66" t="s">
        <v>116</v>
      </c>
      <c r="H12" s="89">
        <v>960888</v>
      </c>
      <c r="I12" s="66" t="s">
        <v>127</v>
      </c>
      <c r="J12" s="89">
        <v>2425736</v>
      </c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</row>
    <row r="13" spans="1:23" x14ac:dyDescent="0.25">
      <c r="A13" s="66" t="s">
        <v>100</v>
      </c>
      <c r="B13" s="89">
        <v>64596</v>
      </c>
      <c r="C13" s="66" t="s">
        <v>113</v>
      </c>
      <c r="D13" s="89">
        <v>4083175</v>
      </c>
      <c r="E13" s="66" t="s">
        <v>94</v>
      </c>
      <c r="F13" s="89">
        <v>1650540</v>
      </c>
      <c r="G13" s="66" t="s">
        <v>120</v>
      </c>
      <c r="H13" s="89">
        <v>846753</v>
      </c>
      <c r="I13" s="66" t="s">
        <v>212</v>
      </c>
      <c r="J13" s="89">
        <v>2197710</v>
      </c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</row>
    <row r="14" spans="1:23" x14ac:dyDescent="0.25">
      <c r="A14" s="66" t="s">
        <v>104</v>
      </c>
      <c r="B14" s="89">
        <v>61714</v>
      </c>
      <c r="C14" s="66" t="s">
        <v>101</v>
      </c>
      <c r="D14" s="89">
        <v>3202288</v>
      </c>
      <c r="E14" s="66" t="s">
        <v>118</v>
      </c>
      <c r="F14" s="89">
        <v>1547720</v>
      </c>
      <c r="G14" s="66" t="s">
        <v>96</v>
      </c>
      <c r="H14" s="89">
        <v>828018</v>
      </c>
      <c r="I14" s="66" t="s">
        <v>133</v>
      </c>
      <c r="J14" s="89">
        <v>1959910</v>
      </c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</row>
    <row r="15" spans="1:23" x14ac:dyDescent="0.25">
      <c r="A15" s="66" t="s">
        <v>102</v>
      </c>
      <c r="B15" s="89">
        <v>56700</v>
      </c>
      <c r="C15" s="66" t="s">
        <v>202</v>
      </c>
      <c r="D15" s="89">
        <v>3166425</v>
      </c>
      <c r="E15" s="66" t="s">
        <v>123</v>
      </c>
      <c r="F15" s="89">
        <v>1289000</v>
      </c>
      <c r="G15" s="66" t="s">
        <v>115</v>
      </c>
      <c r="H15" s="89">
        <v>745313</v>
      </c>
      <c r="I15" s="66" t="s">
        <v>129</v>
      </c>
      <c r="J15" s="89">
        <v>1687101</v>
      </c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</row>
    <row r="16" spans="1:23" x14ac:dyDescent="0.25">
      <c r="A16" s="66" t="s">
        <v>101</v>
      </c>
      <c r="B16" s="89">
        <v>50604</v>
      </c>
      <c r="C16" s="66" t="s">
        <v>237</v>
      </c>
      <c r="D16" s="89">
        <v>2919850</v>
      </c>
      <c r="E16" s="66" t="s">
        <v>125</v>
      </c>
      <c r="F16" s="89">
        <v>931780</v>
      </c>
      <c r="G16" s="66" t="s">
        <v>125</v>
      </c>
      <c r="H16" s="89">
        <v>743805</v>
      </c>
      <c r="I16" s="66" t="s">
        <v>128</v>
      </c>
      <c r="J16" s="89">
        <v>1664509</v>
      </c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</row>
    <row r="17" spans="1:23" x14ac:dyDescent="0.25">
      <c r="A17" s="66" t="s">
        <v>103</v>
      </c>
      <c r="B17" s="89">
        <v>49586</v>
      </c>
      <c r="C17" s="66" t="s">
        <v>125</v>
      </c>
      <c r="D17" s="89">
        <v>2503300</v>
      </c>
      <c r="E17" s="66" t="s">
        <v>223</v>
      </c>
      <c r="F17" s="89">
        <v>833600</v>
      </c>
      <c r="G17" s="66" t="s">
        <v>126</v>
      </c>
      <c r="H17" s="89">
        <v>494598</v>
      </c>
      <c r="I17" s="66" t="s">
        <v>211</v>
      </c>
      <c r="J17" s="89">
        <v>1656464</v>
      </c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</row>
    <row r="18" spans="1:23" x14ac:dyDescent="0.25">
      <c r="A18" s="66" t="s">
        <v>208</v>
      </c>
      <c r="B18" s="89">
        <v>43836</v>
      </c>
      <c r="C18" s="66" t="s">
        <v>231</v>
      </c>
      <c r="D18" s="89">
        <v>2230425</v>
      </c>
      <c r="E18" s="66" t="s">
        <v>122</v>
      </c>
      <c r="F18" s="89">
        <v>790070</v>
      </c>
      <c r="G18" s="66" t="s">
        <v>223</v>
      </c>
      <c r="H18" s="89">
        <v>410760</v>
      </c>
      <c r="I18" s="66" t="s">
        <v>95</v>
      </c>
      <c r="J18" s="89">
        <v>1464100</v>
      </c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</row>
    <row r="19" spans="1:23" x14ac:dyDescent="0.25">
      <c r="A19" s="66" t="s">
        <v>209</v>
      </c>
      <c r="B19" s="89">
        <v>42938</v>
      </c>
      <c r="C19" s="66" t="s">
        <v>112</v>
      </c>
      <c r="D19" s="89">
        <v>2191010</v>
      </c>
      <c r="E19" s="66" t="s">
        <v>238</v>
      </c>
      <c r="F19" s="89">
        <v>724600</v>
      </c>
      <c r="G19" s="66" t="s">
        <v>210</v>
      </c>
      <c r="H19" s="89">
        <v>405840</v>
      </c>
      <c r="I19" s="66" t="s">
        <v>111</v>
      </c>
      <c r="J19" s="89">
        <v>1338078</v>
      </c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</row>
    <row r="20" spans="1:23" x14ac:dyDescent="0.25">
      <c r="A20" s="66" t="s">
        <v>105</v>
      </c>
      <c r="B20" s="89">
        <v>42879</v>
      </c>
      <c r="C20" s="66" t="s">
        <v>261</v>
      </c>
      <c r="D20" s="89">
        <v>2073200</v>
      </c>
      <c r="E20" s="66" t="s">
        <v>226</v>
      </c>
      <c r="F20" s="89">
        <v>706860</v>
      </c>
      <c r="G20" s="66" t="s">
        <v>119</v>
      </c>
      <c r="H20" s="89">
        <v>264000</v>
      </c>
      <c r="I20" s="66" t="s">
        <v>108</v>
      </c>
      <c r="J20" s="89">
        <v>1235665</v>
      </c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</row>
    <row r="21" spans="1:23" x14ac:dyDescent="0.25">
      <c r="A21" s="66" t="s">
        <v>165</v>
      </c>
      <c r="B21" s="89">
        <v>23422</v>
      </c>
      <c r="C21" s="66" t="s">
        <v>238</v>
      </c>
      <c r="D21" s="89">
        <v>1833875</v>
      </c>
      <c r="E21" s="66" t="s">
        <v>264</v>
      </c>
      <c r="F21" s="89">
        <v>572000</v>
      </c>
      <c r="G21" s="66" t="s">
        <v>190</v>
      </c>
      <c r="H21" s="89">
        <v>221380</v>
      </c>
      <c r="I21" s="66" t="s">
        <v>132</v>
      </c>
      <c r="J21" s="89">
        <v>1197486</v>
      </c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</row>
    <row r="22" spans="1:23" x14ac:dyDescent="0.25">
      <c r="A22" s="66" t="s">
        <v>207</v>
      </c>
      <c r="B22" s="89">
        <v>22391</v>
      </c>
      <c r="C22" s="66" t="s">
        <v>262</v>
      </c>
      <c r="D22" s="89">
        <v>1322200</v>
      </c>
      <c r="E22" s="66" t="s">
        <v>126</v>
      </c>
      <c r="F22" s="89">
        <v>507915</v>
      </c>
      <c r="G22" s="66" t="s">
        <v>99</v>
      </c>
      <c r="H22" s="89">
        <v>218040</v>
      </c>
      <c r="I22" s="66" t="s">
        <v>94</v>
      </c>
      <c r="J22" s="89">
        <v>1179465</v>
      </c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</row>
    <row r="23" spans="1:23" x14ac:dyDescent="0.25">
      <c r="A23" s="66" t="s">
        <v>206</v>
      </c>
      <c r="B23" s="89">
        <v>20045</v>
      </c>
      <c r="C23" s="66" t="s">
        <v>160</v>
      </c>
      <c r="D23" s="89">
        <v>1292075</v>
      </c>
      <c r="E23" s="66" t="s">
        <v>112</v>
      </c>
      <c r="F23" s="89">
        <v>480720</v>
      </c>
      <c r="G23" s="66" t="s">
        <v>266</v>
      </c>
      <c r="H23" s="89">
        <v>185000</v>
      </c>
      <c r="I23" s="66" t="s">
        <v>240</v>
      </c>
      <c r="J23" s="89">
        <v>1095012</v>
      </c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</row>
    <row r="24" spans="1:23" x14ac:dyDescent="0.25">
      <c r="A24" s="66" t="s">
        <v>115</v>
      </c>
      <c r="B24" s="89">
        <v>19504</v>
      </c>
      <c r="C24" s="66" t="s">
        <v>111</v>
      </c>
      <c r="D24" s="89">
        <v>1286575</v>
      </c>
      <c r="E24" s="66" t="s">
        <v>127</v>
      </c>
      <c r="F24" s="89">
        <v>475500</v>
      </c>
      <c r="G24" s="66" t="s">
        <v>239</v>
      </c>
      <c r="H24" s="89">
        <v>147600</v>
      </c>
      <c r="I24" s="66" t="s">
        <v>267</v>
      </c>
      <c r="J24" s="89">
        <v>1070460</v>
      </c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</row>
    <row r="25" spans="1:23" x14ac:dyDescent="0.25">
      <c r="A25" s="69" t="s">
        <v>260</v>
      </c>
      <c r="B25" s="102">
        <v>18174</v>
      </c>
      <c r="C25" s="69" t="s">
        <v>263</v>
      </c>
      <c r="D25" s="102">
        <v>1273000</v>
      </c>
      <c r="E25" s="69" t="s">
        <v>265</v>
      </c>
      <c r="F25" s="103">
        <v>458640</v>
      </c>
      <c r="G25" s="69" t="s">
        <v>206</v>
      </c>
      <c r="H25" s="103">
        <v>131820</v>
      </c>
      <c r="I25" s="69" t="s">
        <v>165</v>
      </c>
      <c r="J25" s="103">
        <v>964582</v>
      </c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</row>
    <row r="26" spans="1:23" x14ac:dyDescent="0.25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</row>
    <row r="27" spans="1:23" x14ac:dyDescent="0.25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</row>
    <row r="28" spans="1:23" x14ac:dyDescent="0.25">
      <c r="A28" s="18" t="s">
        <v>18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</row>
    <row r="29" spans="1:23" x14ac:dyDescent="0.25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</row>
    <row r="30" spans="1:23" x14ac:dyDescent="0.25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</row>
    <row r="31" spans="1:23" x14ac:dyDescent="0.25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</row>
    <row r="32" spans="1:23" x14ac:dyDescent="0.25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</row>
    <row r="33" spans="1:23" x14ac:dyDescent="0.25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</row>
    <row r="34" spans="1:23" x14ac:dyDescent="0.25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</row>
    <row r="35" spans="1:23" x14ac:dyDescent="0.25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</row>
    <row r="36" spans="1:23" x14ac:dyDescent="0.25">
      <c r="A36" s="101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</row>
    <row r="37" spans="1:23" x14ac:dyDescent="0.25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</row>
    <row r="38" spans="1:23" x14ac:dyDescent="0.25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</row>
    <row r="39" spans="1:23" x14ac:dyDescent="0.25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</row>
    <row r="40" spans="1:23" x14ac:dyDescent="0.25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</row>
    <row r="41" spans="1:23" x14ac:dyDescent="0.25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</row>
    <row r="42" spans="1:23" x14ac:dyDescent="0.25">
      <c r="A42" s="101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</row>
    <row r="43" spans="1:23" x14ac:dyDescent="0.25">
      <c r="A43" s="101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</row>
  </sheetData>
  <mergeCells count="5">
    <mergeCell ref="A4:B4"/>
    <mergeCell ref="C4:D4"/>
    <mergeCell ref="E4:F4"/>
    <mergeCell ref="G4:H4"/>
    <mergeCell ref="I4:J4"/>
  </mergeCells>
  <printOptions gridLinesSet="0"/>
  <pageMargins left="0.7" right="0.7" top="0.75" bottom="0.75" header="0.5" footer="0.5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9"/>
  <sheetViews>
    <sheetView showGridLines="0" zoomScale="80" workbookViewId="0">
      <pane ySplit="5" topLeftCell="A6" activePane="bottomLeft" state="frozen"/>
      <selection activeCell="A4" sqref="A4:O23"/>
      <selection pane="bottomLeft" activeCell="H25" sqref="H25"/>
    </sheetView>
  </sheetViews>
  <sheetFormatPr defaultColWidth="9.140625" defaultRowHeight="15" x14ac:dyDescent="0.25"/>
  <cols>
    <col min="1" max="2" width="28.140625" style="99" customWidth="1"/>
    <col min="3" max="3" width="16.7109375" style="99" customWidth="1"/>
    <col min="4" max="5" width="28.140625" style="99" customWidth="1"/>
    <col min="6" max="6" width="16.7109375" style="99" customWidth="1"/>
    <col min="7" max="8" width="28.140625" style="99" customWidth="1"/>
    <col min="9" max="9" width="16.7109375" style="99" customWidth="1"/>
    <col min="10" max="11" width="28.140625" style="99" customWidth="1"/>
    <col min="12" max="12" width="16.7109375" style="99" customWidth="1"/>
    <col min="13" max="14" width="28.140625" style="99" customWidth="1"/>
    <col min="15" max="15" width="16.7109375" style="99" customWidth="1"/>
    <col min="16" max="60" width="9.140625" style="99"/>
  </cols>
  <sheetData>
    <row r="1" spans="1:60" ht="80.099999999999994" customHeight="1" x14ac:dyDescent="0.25">
      <c r="A1" s="100"/>
      <c r="B1" s="100"/>
      <c r="C1" s="100"/>
      <c r="D1" s="146" t="str">
        <f>Principal!I15</f>
        <v>Setembro de 2025</v>
      </c>
      <c r="E1" s="100"/>
      <c r="F1" s="100"/>
      <c r="G1" s="100"/>
      <c r="H1" s="100"/>
      <c r="I1" s="100"/>
      <c r="J1" s="100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</row>
    <row r="2" spans="1:60" ht="23.25" customHeight="1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</row>
    <row r="3" spans="1:60" ht="23.25" x14ac:dyDescent="0.35">
      <c r="A3" s="100"/>
      <c r="B3" s="100"/>
      <c r="C3" s="100"/>
      <c r="D3" s="100"/>
      <c r="E3" s="145" t="str">
        <f>'Preços-Hortaliças'!E3</f>
        <v xml:space="preserve"> Agosto/2025</v>
      </c>
      <c r="F3" s="100"/>
      <c r="G3" s="100"/>
      <c r="H3" s="100"/>
      <c r="I3" s="100"/>
      <c r="J3" s="100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</row>
    <row r="4" spans="1:60" x14ac:dyDescent="0.25">
      <c r="A4" s="157" t="s">
        <v>79</v>
      </c>
      <c r="B4" s="158"/>
      <c r="C4" s="157" t="s">
        <v>80</v>
      </c>
      <c r="D4" s="158"/>
      <c r="E4" s="157" t="s">
        <v>81</v>
      </c>
      <c r="F4" s="158"/>
      <c r="G4" s="157" t="s">
        <v>82</v>
      </c>
      <c r="H4" s="158"/>
      <c r="I4" s="157" t="s">
        <v>83</v>
      </c>
      <c r="J4" s="158"/>
      <c r="K4" s="101"/>
      <c r="L4" s="101"/>
      <c r="M4" s="101"/>
      <c r="N4" s="101"/>
      <c r="O4" s="101"/>
      <c r="BD4"/>
      <c r="BE4"/>
      <c r="BF4"/>
      <c r="BG4"/>
      <c r="BH4"/>
    </row>
    <row r="5" spans="1:60" x14ac:dyDescent="0.25">
      <c r="A5" s="106" t="s">
        <v>93</v>
      </c>
      <c r="B5" s="7" t="s">
        <v>84</v>
      </c>
      <c r="C5" s="106" t="s">
        <v>93</v>
      </c>
      <c r="D5" s="7" t="s">
        <v>84</v>
      </c>
      <c r="E5" s="106" t="s">
        <v>93</v>
      </c>
      <c r="F5" s="7" t="s">
        <v>84</v>
      </c>
      <c r="G5" s="106" t="s">
        <v>93</v>
      </c>
      <c r="H5" s="7" t="s">
        <v>84</v>
      </c>
      <c r="I5" s="106" t="s">
        <v>93</v>
      </c>
      <c r="J5" s="7" t="s">
        <v>84</v>
      </c>
      <c r="K5" s="101"/>
      <c r="L5" s="101"/>
      <c r="M5" s="101"/>
      <c r="N5" s="101"/>
      <c r="O5" s="101"/>
      <c r="BD5"/>
      <c r="BE5"/>
      <c r="BF5"/>
      <c r="BG5"/>
      <c r="BH5"/>
    </row>
    <row r="6" spans="1:60" x14ac:dyDescent="0.25">
      <c r="A6" s="66" t="s">
        <v>135</v>
      </c>
      <c r="B6" s="89">
        <v>2048604</v>
      </c>
      <c r="C6" s="66" t="s">
        <v>135</v>
      </c>
      <c r="D6" s="89">
        <v>44697367</v>
      </c>
      <c r="E6" s="66" t="s">
        <v>139</v>
      </c>
      <c r="F6" s="89">
        <v>11292295</v>
      </c>
      <c r="G6" s="66" t="s">
        <v>139</v>
      </c>
      <c r="H6" s="89">
        <v>8305583</v>
      </c>
      <c r="I6" s="66" t="s">
        <v>139</v>
      </c>
      <c r="J6" s="89">
        <v>16969482</v>
      </c>
      <c r="K6" s="101"/>
      <c r="L6" s="101"/>
      <c r="M6" s="101"/>
      <c r="N6" s="101"/>
      <c r="O6" s="101"/>
      <c r="BD6"/>
      <c r="BE6"/>
      <c r="BF6"/>
      <c r="BG6"/>
      <c r="BH6"/>
    </row>
    <row r="7" spans="1:60" x14ac:dyDescent="0.25">
      <c r="A7" s="66" t="s">
        <v>144</v>
      </c>
      <c r="B7" s="89">
        <v>956831</v>
      </c>
      <c r="C7" s="66" t="s">
        <v>139</v>
      </c>
      <c r="D7" s="89">
        <v>36467814</v>
      </c>
      <c r="E7" s="66" t="s">
        <v>135</v>
      </c>
      <c r="F7" s="89">
        <v>8736930</v>
      </c>
      <c r="G7" s="66" t="s">
        <v>135</v>
      </c>
      <c r="H7" s="89">
        <v>6488401</v>
      </c>
      <c r="I7" s="66" t="s">
        <v>142</v>
      </c>
      <c r="J7" s="89">
        <v>15574023</v>
      </c>
      <c r="K7" s="101"/>
      <c r="L7" s="101"/>
      <c r="M7" s="101"/>
      <c r="N7" s="101"/>
      <c r="O7" s="101"/>
      <c r="BD7"/>
      <c r="BE7"/>
      <c r="BF7"/>
      <c r="BG7"/>
      <c r="BH7"/>
    </row>
    <row r="8" spans="1:60" x14ac:dyDescent="0.25">
      <c r="A8" s="66" t="s">
        <v>136</v>
      </c>
      <c r="B8" s="89">
        <v>545460</v>
      </c>
      <c r="C8" s="66" t="s">
        <v>142</v>
      </c>
      <c r="D8" s="89">
        <v>9523700</v>
      </c>
      <c r="E8" s="66" t="s">
        <v>142</v>
      </c>
      <c r="F8" s="89">
        <v>7914480</v>
      </c>
      <c r="G8" s="66" t="s">
        <v>144</v>
      </c>
      <c r="H8" s="89">
        <v>2829734</v>
      </c>
      <c r="I8" s="66" t="s">
        <v>135</v>
      </c>
      <c r="J8" s="89">
        <v>13740321</v>
      </c>
      <c r="K8" s="101"/>
      <c r="L8" s="101"/>
      <c r="M8" s="101"/>
      <c r="N8" s="101"/>
      <c r="O8" s="101"/>
      <c r="BD8"/>
      <c r="BE8"/>
      <c r="BF8"/>
      <c r="BG8"/>
      <c r="BH8"/>
    </row>
    <row r="9" spans="1:60" x14ac:dyDescent="0.25">
      <c r="A9" s="66" t="s">
        <v>138</v>
      </c>
      <c r="B9" s="89">
        <v>213900</v>
      </c>
      <c r="C9" s="66" t="s">
        <v>145</v>
      </c>
      <c r="D9" s="89">
        <v>6411025</v>
      </c>
      <c r="E9" s="66" t="s">
        <v>141</v>
      </c>
      <c r="F9" s="89">
        <v>4753537</v>
      </c>
      <c r="G9" s="66" t="s">
        <v>142</v>
      </c>
      <c r="H9" s="89">
        <v>2123205</v>
      </c>
      <c r="I9" s="66" t="s">
        <v>137</v>
      </c>
      <c r="J9" s="89">
        <v>4040697</v>
      </c>
      <c r="K9" s="101"/>
      <c r="L9" s="101"/>
      <c r="M9" s="101"/>
      <c r="N9" s="101"/>
      <c r="O9" s="101"/>
      <c r="BD9"/>
      <c r="BE9"/>
      <c r="BF9"/>
      <c r="BG9"/>
      <c r="BH9"/>
    </row>
    <row r="10" spans="1:60" x14ac:dyDescent="0.25">
      <c r="A10" s="66" t="s">
        <v>137</v>
      </c>
      <c r="B10" s="89">
        <v>160144</v>
      </c>
      <c r="C10" s="66" t="s">
        <v>144</v>
      </c>
      <c r="D10" s="89">
        <v>3481485</v>
      </c>
      <c r="E10" s="66" t="s">
        <v>137</v>
      </c>
      <c r="F10" s="89">
        <v>3898600</v>
      </c>
      <c r="G10" s="66" t="s">
        <v>145</v>
      </c>
      <c r="H10" s="89">
        <v>1081800</v>
      </c>
      <c r="I10" s="66" t="s">
        <v>138</v>
      </c>
      <c r="J10" s="89">
        <v>3350157</v>
      </c>
      <c r="K10" s="101"/>
      <c r="L10" s="101"/>
      <c r="M10" s="101"/>
      <c r="N10" s="101"/>
      <c r="O10" s="101"/>
      <c r="BD10"/>
      <c r="BE10"/>
      <c r="BF10"/>
      <c r="BG10"/>
      <c r="BH10"/>
    </row>
    <row r="11" spans="1:60" x14ac:dyDescent="0.25">
      <c r="A11" s="66" t="s">
        <v>139</v>
      </c>
      <c r="B11" s="89">
        <v>75146</v>
      </c>
      <c r="C11" s="66" t="s">
        <v>217</v>
      </c>
      <c r="D11" s="89">
        <v>647875</v>
      </c>
      <c r="E11" s="66" t="s">
        <v>145</v>
      </c>
      <c r="F11" s="89">
        <v>2394030</v>
      </c>
      <c r="G11" s="66" t="s">
        <v>137</v>
      </c>
      <c r="H11" s="89">
        <v>353020</v>
      </c>
      <c r="I11" s="66" t="s">
        <v>140</v>
      </c>
      <c r="J11" s="89">
        <v>2175400</v>
      </c>
      <c r="K11" s="101"/>
      <c r="L11" s="101"/>
      <c r="M11" s="101"/>
      <c r="N11" s="101"/>
      <c r="O11" s="101"/>
      <c r="BD11"/>
      <c r="BE11"/>
      <c r="BF11"/>
      <c r="BG11"/>
      <c r="BH11"/>
    </row>
    <row r="12" spans="1:60" x14ac:dyDescent="0.25">
      <c r="A12" s="66" t="s">
        <v>140</v>
      </c>
      <c r="B12" s="89">
        <v>61374</v>
      </c>
      <c r="C12" s="66" t="s">
        <v>141</v>
      </c>
      <c r="D12" s="89">
        <v>239025</v>
      </c>
      <c r="E12" s="66" t="s">
        <v>144</v>
      </c>
      <c r="F12" s="89">
        <v>894840</v>
      </c>
      <c r="G12" s="66" t="s">
        <v>138</v>
      </c>
      <c r="H12" s="89">
        <v>251640</v>
      </c>
      <c r="I12" s="66" t="s">
        <v>136</v>
      </c>
      <c r="J12" s="89">
        <v>1976450</v>
      </c>
      <c r="K12" s="101"/>
      <c r="L12" s="101"/>
      <c r="M12" s="101"/>
      <c r="N12" s="101"/>
      <c r="O12" s="101"/>
      <c r="BD12"/>
      <c r="BE12"/>
      <c r="BF12"/>
      <c r="BG12"/>
      <c r="BH12"/>
    </row>
    <row r="13" spans="1:60" x14ac:dyDescent="0.25">
      <c r="A13" s="66" t="s">
        <v>142</v>
      </c>
      <c r="B13" s="89">
        <v>15344</v>
      </c>
      <c r="C13" s="66" t="s">
        <v>219</v>
      </c>
      <c r="D13" s="89">
        <v>72000</v>
      </c>
      <c r="E13" s="66" t="s">
        <v>220</v>
      </c>
      <c r="F13" s="89">
        <v>205000</v>
      </c>
      <c r="G13" s="66" t="s">
        <v>141</v>
      </c>
      <c r="H13" s="89">
        <v>238728</v>
      </c>
      <c r="I13" s="66" t="s">
        <v>145</v>
      </c>
      <c r="J13" s="89">
        <v>1448805</v>
      </c>
      <c r="K13" s="101"/>
      <c r="L13" s="101"/>
      <c r="M13" s="101"/>
      <c r="N13" s="101"/>
      <c r="O13" s="101"/>
      <c r="BD13"/>
      <c r="BE13"/>
      <c r="BF13"/>
      <c r="BG13"/>
      <c r="BH13"/>
    </row>
    <row r="14" spans="1:60" x14ac:dyDescent="0.25">
      <c r="A14" s="66" t="s">
        <v>143</v>
      </c>
      <c r="B14" s="89">
        <v>716</v>
      </c>
      <c r="C14" s="66" t="s">
        <v>146</v>
      </c>
      <c r="D14" s="89">
        <v>71400</v>
      </c>
      <c r="E14" s="66" t="s">
        <v>136</v>
      </c>
      <c r="F14" s="89">
        <v>120970</v>
      </c>
      <c r="G14" s="66" t="s">
        <v>140</v>
      </c>
      <c r="H14" s="89">
        <v>70640</v>
      </c>
      <c r="I14" s="66" t="s">
        <v>144</v>
      </c>
      <c r="J14" s="89">
        <v>1113825</v>
      </c>
      <c r="K14" s="101"/>
      <c r="L14" s="101"/>
      <c r="M14" s="101"/>
      <c r="N14" s="101"/>
      <c r="O14" s="101"/>
      <c r="BD14"/>
      <c r="BE14"/>
      <c r="BF14"/>
      <c r="BG14"/>
      <c r="BH14"/>
    </row>
    <row r="15" spans="1:60" x14ac:dyDescent="0.25">
      <c r="A15" s="66" t="s">
        <v>214</v>
      </c>
      <c r="B15" s="89">
        <v>314</v>
      </c>
      <c r="C15" s="66" t="s">
        <v>220</v>
      </c>
      <c r="D15" s="89">
        <v>41145</v>
      </c>
      <c r="E15" s="66" t="s">
        <v>146</v>
      </c>
      <c r="F15" s="89">
        <v>28000</v>
      </c>
      <c r="G15" s="66" t="s">
        <v>217</v>
      </c>
      <c r="H15" s="89">
        <v>45200</v>
      </c>
      <c r="I15" s="66" t="s">
        <v>146</v>
      </c>
      <c r="J15" s="89">
        <v>201835</v>
      </c>
      <c r="K15" s="101"/>
      <c r="L15" s="101"/>
      <c r="M15" s="101"/>
      <c r="N15" s="101"/>
      <c r="O15" s="101"/>
      <c r="BD15"/>
      <c r="BE15"/>
      <c r="BF15"/>
      <c r="BG15"/>
      <c r="BH15"/>
    </row>
    <row r="16" spans="1:60" x14ac:dyDescent="0.25">
      <c r="A16" s="66"/>
      <c r="B16" s="89">
        <v>549</v>
      </c>
      <c r="C16" s="66" t="s">
        <v>140</v>
      </c>
      <c r="D16" s="89">
        <v>33150</v>
      </c>
      <c r="E16" s="66" t="s">
        <v>138</v>
      </c>
      <c r="F16" s="89">
        <v>20720</v>
      </c>
      <c r="G16" s="66" t="s">
        <v>146</v>
      </c>
      <c r="H16" s="89">
        <v>27400</v>
      </c>
      <c r="I16" s="66" t="s">
        <v>141</v>
      </c>
      <c r="J16" s="89">
        <v>25160</v>
      </c>
      <c r="K16" s="101"/>
      <c r="L16" s="101"/>
      <c r="M16" s="101"/>
      <c r="N16" s="101"/>
      <c r="O16" s="101"/>
      <c r="BD16"/>
      <c r="BE16"/>
      <c r="BF16"/>
      <c r="BG16"/>
      <c r="BH16"/>
    </row>
    <row r="17" spans="1:60" x14ac:dyDescent="0.25">
      <c r="A17" s="66"/>
      <c r="B17" s="89"/>
      <c r="C17" s="66" t="s">
        <v>268</v>
      </c>
      <c r="D17" s="89">
        <v>19000</v>
      </c>
      <c r="E17" s="66" t="s">
        <v>147</v>
      </c>
      <c r="F17" s="89">
        <v>17720</v>
      </c>
      <c r="G17" s="66" t="s">
        <v>182</v>
      </c>
      <c r="H17" s="89">
        <v>18000</v>
      </c>
      <c r="I17" s="66" t="s">
        <v>181</v>
      </c>
      <c r="J17" s="89">
        <v>13080</v>
      </c>
      <c r="K17" s="101"/>
      <c r="L17" s="101"/>
      <c r="M17" s="101"/>
      <c r="N17" s="101"/>
      <c r="O17" s="101"/>
      <c r="BD17"/>
      <c r="BE17"/>
      <c r="BF17"/>
      <c r="BG17"/>
      <c r="BH17"/>
    </row>
    <row r="18" spans="1:60" x14ac:dyDescent="0.25">
      <c r="A18" s="66"/>
      <c r="B18" s="89"/>
      <c r="C18" s="66" t="s">
        <v>136</v>
      </c>
      <c r="D18" s="89">
        <v>710</v>
      </c>
      <c r="E18" s="66" t="s">
        <v>140</v>
      </c>
      <c r="F18" s="89">
        <v>6400</v>
      </c>
      <c r="G18" s="66" t="s">
        <v>147</v>
      </c>
      <c r="H18" s="89">
        <v>150</v>
      </c>
      <c r="I18" s="66" t="s">
        <v>218</v>
      </c>
      <c r="J18" s="89">
        <v>3300</v>
      </c>
      <c r="K18" s="101"/>
      <c r="L18" s="101"/>
      <c r="M18" s="101"/>
      <c r="N18" s="101"/>
      <c r="O18" s="101"/>
      <c r="BD18"/>
      <c r="BE18"/>
      <c r="BF18"/>
      <c r="BG18"/>
      <c r="BH18"/>
    </row>
    <row r="19" spans="1:60" x14ac:dyDescent="0.25">
      <c r="A19" s="66"/>
      <c r="B19" s="89"/>
      <c r="C19" s="66" t="s">
        <v>138</v>
      </c>
      <c r="D19" s="89">
        <v>450</v>
      </c>
      <c r="E19" s="66"/>
      <c r="F19" s="89"/>
      <c r="G19" s="66" t="s">
        <v>136</v>
      </c>
      <c r="H19" s="89">
        <v>144</v>
      </c>
      <c r="I19" s="66" t="s">
        <v>213</v>
      </c>
      <c r="J19" s="89">
        <v>210</v>
      </c>
      <c r="K19" s="101"/>
      <c r="L19" s="101"/>
      <c r="M19" s="101"/>
      <c r="N19" s="101"/>
      <c r="O19" s="101"/>
      <c r="BD19"/>
      <c r="BE19"/>
      <c r="BF19"/>
      <c r="BG19"/>
      <c r="BH19"/>
    </row>
    <row r="20" spans="1:60" x14ac:dyDescent="0.25">
      <c r="A20" s="66"/>
      <c r="B20" s="89"/>
      <c r="C20" s="66"/>
      <c r="D20" s="89"/>
      <c r="E20" s="66"/>
      <c r="F20" s="89"/>
      <c r="G20" s="66"/>
      <c r="H20" s="89"/>
      <c r="I20" s="66" t="s">
        <v>220</v>
      </c>
      <c r="J20" s="89">
        <v>40</v>
      </c>
      <c r="K20" s="101"/>
      <c r="L20" s="101"/>
      <c r="M20" s="101"/>
      <c r="N20" s="101"/>
      <c r="O20" s="101"/>
      <c r="BD20"/>
      <c r="BE20"/>
      <c r="BF20"/>
      <c r="BG20"/>
      <c r="BH20"/>
    </row>
    <row r="21" spans="1:60" x14ac:dyDescent="0.25">
      <c r="A21" s="107"/>
      <c r="B21" s="89"/>
      <c r="C21" s="66"/>
      <c r="D21" s="89"/>
      <c r="E21" s="66"/>
      <c r="F21" s="89"/>
      <c r="G21" s="66"/>
      <c r="H21" s="89"/>
      <c r="I21" s="66"/>
      <c r="J21" s="89"/>
      <c r="K21" s="101"/>
      <c r="L21" s="101"/>
      <c r="M21" s="101"/>
      <c r="N21" s="101"/>
      <c r="O21" s="101"/>
      <c r="BD21"/>
      <c r="BE21"/>
      <c r="BF21"/>
      <c r="BG21"/>
      <c r="BH21"/>
    </row>
    <row r="22" spans="1:60" x14ac:dyDescent="0.25">
      <c r="A22" s="66"/>
      <c r="B22" s="108"/>
      <c r="C22" s="107"/>
      <c r="D22" s="108"/>
      <c r="E22" s="107"/>
      <c r="F22" s="108"/>
      <c r="G22" s="107"/>
      <c r="H22" s="108"/>
      <c r="I22" s="107"/>
      <c r="J22" s="108"/>
      <c r="K22" s="101"/>
      <c r="L22" s="101"/>
      <c r="M22" s="101"/>
      <c r="N22" s="101"/>
      <c r="O22" s="101"/>
      <c r="BD22"/>
      <c r="BE22"/>
      <c r="BF22"/>
      <c r="BG22"/>
      <c r="BH22"/>
    </row>
    <row r="23" spans="1:60" x14ac:dyDescent="0.25">
      <c r="A23" s="66"/>
      <c r="B23" s="89"/>
      <c r="C23" s="66"/>
      <c r="D23" s="89"/>
      <c r="E23" s="66"/>
      <c r="F23" s="89"/>
      <c r="G23" s="66"/>
      <c r="H23" s="89"/>
      <c r="I23" s="66"/>
      <c r="J23" s="89"/>
      <c r="K23" s="101"/>
      <c r="L23" s="101"/>
      <c r="M23" s="101"/>
      <c r="N23" s="101"/>
      <c r="O23" s="101"/>
      <c r="BD23"/>
      <c r="BE23"/>
      <c r="BF23"/>
      <c r="BG23"/>
      <c r="BH23"/>
    </row>
    <row r="24" spans="1:60" x14ac:dyDescent="0.25">
      <c r="A24" s="18" t="s">
        <v>18</v>
      </c>
      <c r="B24" s="89"/>
      <c r="C24" s="66"/>
      <c r="D24" s="89"/>
      <c r="E24" s="66"/>
      <c r="F24" s="89"/>
      <c r="G24" s="66"/>
      <c r="H24" s="89"/>
      <c r="I24" s="66"/>
      <c r="J24" s="89"/>
      <c r="K24" s="101"/>
      <c r="L24" s="101"/>
      <c r="M24" s="101"/>
      <c r="N24" s="101"/>
      <c r="O24" s="101"/>
      <c r="BD24"/>
      <c r="BE24"/>
      <c r="BF24"/>
      <c r="BG24"/>
      <c r="BH24"/>
    </row>
    <row r="25" spans="1:60" x14ac:dyDescent="0.25">
      <c r="A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BD25"/>
      <c r="BE25"/>
      <c r="BF25"/>
      <c r="BG25"/>
      <c r="BH25"/>
    </row>
    <row r="26" spans="1:60" x14ac:dyDescent="0.25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</row>
    <row r="27" spans="1:60" x14ac:dyDescent="0.25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</row>
    <row r="28" spans="1:60" x14ac:dyDescent="0.25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</row>
    <row r="29" spans="1:60" x14ac:dyDescent="0.25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</row>
    <row r="30" spans="1:60" x14ac:dyDescent="0.25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</row>
    <row r="31" spans="1:60" x14ac:dyDescent="0.25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</row>
    <row r="32" spans="1:60" x14ac:dyDescent="0.25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</row>
    <row r="33" spans="1:20" x14ac:dyDescent="0.25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</row>
    <row r="34" spans="1:20" x14ac:dyDescent="0.25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</row>
    <row r="35" spans="1:20" x14ac:dyDescent="0.25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</row>
    <row r="36" spans="1:20" x14ac:dyDescent="0.25">
      <c r="A36" s="101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</row>
    <row r="37" spans="1:20" x14ac:dyDescent="0.25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</row>
    <row r="38" spans="1:20" x14ac:dyDescent="0.25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</row>
    <row r="39" spans="1:20" x14ac:dyDescent="0.25">
      <c r="A39" s="101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</row>
    <row r="40" spans="1:20" x14ac:dyDescent="0.25">
      <c r="A40" s="101"/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</row>
    <row r="41" spans="1:20" x14ac:dyDescent="0.25">
      <c r="A41" s="101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</row>
    <row r="42" spans="1:20" x14ac:dyDescent="0.25">
      <c r="A42" s="101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</row>
    <row r="43" spans="1:20" x14ac:dyDescent="0.25">
      <c r="A43" s="101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</row>
    <row r="44" spans="1:20" x14ac:dyDescent="0.25">
      <c r="A44" s="101"/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</row>
    <row r="45" spans="1:20" x14ac:dyDescent="0.25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</row>
    <row r="46" spans="1:20" x14ac:dyDescent="0.25">
      <c r="A46" s="101"/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</row>
    <row r="47" spans="1:20" x14ac:dyDescent="0.25">
      <c r="A47" s="101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</row>
    <row r="48" spans="1:20" x14ac:dyDescent="0.25">
      <c r="A48" s="101"/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</row>
    <row r="49" spans="1:16" x14ac:dyDescent="0.25">
      <c r="A49" s="101"/>
      <c r="B49" s="101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</row>
    <row r="50" spans="1:16" x14ac:dyDescent="0.25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</row>
    <row r="51" spans="1:16" x14ac:dyDescent="0.25">
      <c r="A51" s="101"/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</row>
    <row r="52" spans="1:16" x14ac:dyDescent="0.25">
      <c r="A52" s="101"/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</row>
    <row r="53" spans="1:16" x14ac:dyDescent="0.25">
      <c r="A53" s="101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</row>
    <row r="54" spans="1:16" x14ac:dyDescent="0.25">
      <c r="A54" s="101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</row>
    <row r="55" spans="1:16" x14ac:dyDescent="0.2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</row>
    <row r="56" spans="1:16" x14ac:dyDescent="0.25">
      <c r="C56" s="101"/>
      <c r="D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</row>
    <row r="57" spans="1:16" x14ac:dyDescent="0.25">
      <c r="K57" s="101"/>
      <c r="L57" s="101"/>
      <c r="M57" s="101"/>
      <c r="N57" s="101"/>
      <c r="O57" s="101"/>
      <c r="P57" s="101"/>
    </row>
    <row r="58" spans="1:16" x14ac:dyDescent="0.25">
      <c r="K58" s="101"/>
      <c r="L58" s="101"/>
      <c r="M58" s="101"/>
      <c r="N58" s="101"/>
      <c r="O58" s="101"/>
      <c r="P58" s="101"/>
    </row>
    <row r="59" spans="1:16" x14ac:dyDescent="0.25">
      <c r="K59" s="101"/>
      <c r="L59" s="101"/>
      <c r="M59" s="101"/>
      <c r="N59" s="101"/>
      <c r="O59" s="101"/>
      <c r="P59" s="101"/>
    </row>
  </sheetData>
  <mergeCells count="5">
    <mergeCell ref="A4:B4"/>
    <mergeCell ref="C4:D4"/>
    <mergeCell ref="E4:F4"/>
    <mergeCell ref="G4:H4"/>
    <mergeCell ref="I4:J4"/>
  </mergeCells>
  <printOptions gridLinesSet="0"/>
  <pageMargins left="0.7" right="0.7" top="0.75" bottom="0.75" header="0.5" footer="0.5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8"/>
  <sheetViews>
    <sheetView showGridLines="0" zoomScale="80" zoomScaleNormal="80" workbookViewId="0">
      <pane ySplit="5" topLeftCell="A6" activePane="bottomLeft" state="frozen"/>
      <selection activeCell="A4" sqref="A4:J23"/>
      <selection pane="bottomLeft" activeCell="D11" sqref="D11"/>
    </sheetView>
  </sheetViews>
  <sheetFormatPr defaultColWidth="9.140625" defaultRowHeight="15" x14ac:dyDescent="0.25"/>
  <cols>
    <col min="1" max="1" width="30.7109375" style="99" customWidth="1"/>
    <col min="2" max="2" width="20.7109375" style="99" customWidth="1"/>
    <col min="3" max="3" width="27.5703125" style="99" customWidth="1"/>
    <col min="4" max="4" width="20.7109375" style="99" customWidth="1"/>
    <col min="5" max="5" width="30.7109375" style="99" customWidth="1"/>
    <col min="6" max="6" width="20.7109375" style="99" customWidth="1"/>
    <col min="7" max="7" width="30.7109375" style="99" customWidth="1"/>
    <col min="8" max="8" width="20.7109375" style="99" customWidth="1"/>
    <col min="9" max="9" width="30.7109375" style="99" customWidth="1"/>
    <col min="10" max="10" width="20.7109375" style="99" customWidth="1"/>
    <col min="11" max="60" width="9.140625" style="99"/>
  </cols>
  <sheetData>
    <row r="1" spans="1:16" ht="45" customHeight="1" x14ac:dyDescent="0.25">
      <c r="A1" s="100"/>
      <c r="B1" s="100"/>
      <c r="C1" s="100"/>
      <c r="D1" s="146" t="str">
        <f>Principal!I15</f>
        <v>Setembro de 2025</v>
      </c>
      <c r="E1" s="100"/>
      <c r="F1" s="100"/>
      <c r="G1" s="100"/>
      <c r="H1" s="100"/>
      <c r="I1" s="100"/>
      <c r="J1" s="100"/>
    </row>
    <row r="2" spans="1:16" ht="30.75" customHeight="1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6" ht="23.25" x14ac:dyDescent="0.35">
      <c r="A3" s="100"/>
      <c r="B3" s="100"/>
      <c r="C3" s="100"/>
      <c r="D3" s="100"/>
      <c r="E3" s="145" t="str">
        <f>'Preços-Hortaliças'!E3</f>
        <v xml:space="preserve"> Agosto/2025</v>
      </c>
      <c r="F3" s="100"/>
      <c r="G3" s="100"/>
      <c r="H3" s="100"/>
      <c r="I3" s="100"/>
      <c r="J3" s="100"/>
    </row>
    <row r="4" spans="1:16" x14ac:dyDescent="0.25">
      <c r="A4" s="156" t="s">
        <v>85</v>
      </c>
      <c r="B4" s="156"/>
      <c r="C4" s="156" t="s">
        <v>86</v>
      </c>
      <c r="D4" s="156"/>
      <c r="E4" s="156" t="s">
        <v>87</v>
      </c>
      <c r="F4" s="156"/>
      <c r="G4" s="156" t="s">
        <v>88</v>
      </c>
      <c r="H4" s="156"/>
      <c r="I4" s="158" t="s">
        <v>89</v>
      </c>
      <c r="J4" s="157"/>
      <c r="K4" s="105"/>
      <c r="L4" s="101"/>
      <c r="M4" s="101"/>
      <c r="N4" s="101"/>
      <c r="O4" s="101"/>
      <c r="P4" s="101"/>
    </row>
    <row r="5" spans="1:16" x14ac:dyDescent="0.25">
      <c r="A5" s="7" t="s">
        <v>199</v>
      </c>
      <c r="B5" s="104" t="s">
        <v>84</v>
      </c>
      <c r="C5" s="7" t="s">
        <v>199</v>
      </c>
      <c r="D5" s="104" t="s">
        <v>84</v>
      </c>
      <c r="E5" s="7" t="s">
        <v>199</v>
      </c>
      <c r="F5" s="104" t="s">
        <v>84</v>
      </c>
      <c r="G5" s="7" t="s">
        <v>199</v>
      </c>
      <c r="H5" s="104" t="s">
        <v>84</v>
      </c>
      <c r="I5" s="7" t="s">
        <v>199</v>
      </c>
      <c r="J5" s="104" t="s">
        <v>84</v>
      </c>
      <c r="K5" s="101"/>
      <c r="L5" s="101"/>
      <c r="M5" s="101"/>
      <c r="N5" s="101"/>
      <c r="O5" s="101"/>
      <c r="P5" s="101"/>
    </row>
    <row r="6" spans="1:16" x14ac:dyDescent="0.25">
      <c r="A6" s="66" t="s">
        <v>149</v>
      </c>
      <c r="B6" s="89">
        <v>7576367</v>
      </c>
      <c r="C6" s="66" t="s">
        <v>160</v>
      </c>
      <c r="D6" s="89">
        <v>7072029</v>
      </c>
      <c r="E6" s="66" t="s">
        <v>114</v>
      </c>
      <c r="F6" s="89">
        <v>7321438</v>
      </c>
      <c r="G6" s="66" t="s">
        <v>152</v>
      </c>
      <c r="H6" s="89">
        <v>9181357</v>
      </c>
      <c r="I6" s="66" t="s">
        <v>179</v>
      </c>
      <c r="J6" s="89">
        <v>15388474</v>
      </c>
      <c r="K6" s="101"/>
      <c r="L6" s="101"/>
      <c r="M6" s="101"/>
      <c r="N6" s="101"/>
      <c r="O6" s="101"/>
      <c r="P6" s="101"/>
    </row>
    <row r="7" spans="1:16" x14ac:dyDescent="0.25">
      <c r="A7" s="66" t="s">
        <v>159</v>
      </c>
      <c r="B7" s="89">
        <v>3518020</v>
      </c>
      <c r="C7" s="66" t="s">
        <v>125</v>
      </c>
      <c r="D7" s="89">
        <v>6030359</v>
      </c>
      <c r="E7" s="66" t="s">
        <v>169</v>
      </c>
      <c r="F7" s="89">
        <v>6981426</v>
      </c>
      <c r="G7" s="66" t="s">
        <v>155</v>
      </c>
      <c r="H7" s="89">
        <v>4973957</v>
      </c>
      <c r="I7" s="66" t="s">
        <v>205</v>
      </c>
      <c r="J7" s="89">
        <v>3293940</v>
      </c>
      <c r="K7" s="101"/>
      <c r="L7" s="101"/>
      <c r="M7" s="101"/>
      <c r="N7" s="101"/>
      <c r="O7" s="101"/>
      <c r="P7" s="101"/>
    </row>
    <row r="8" spans="1:16" x14ac:dyDescent="0.25">
      <c r="A8" s="66" t="s">
        <v>151</v>
      </c>
      <c r="B8" s="89">
        <v>3076850</v>
      </c>
      <c r="C8" s="66" t="s">
        <v>161</v>
      </c>
      <c r="D8" s="89">
        <v>5204517</v>
      </c>
      <c r="E8" s="66" t="s">
        <v>170</v>
      </c>
      <c r="F8" s="89">
        <v>5866918</v>
      </c>
      <c r="G8" s="66" t="s">
        <v>157</v>
      </c>
      <c r="H8" s="89">
        <v>4190324</v>
      </c>
      <c r="I8" s="66" t="s">
        <v>180</v>
      </c>
      <c r="J8" s="89">
        <v>2987450</v>
      </c>
      <c r="K8" s="101"/>
      <c r="L8" s="101"/>
      <c r="M8" s="101"/>
      <c r="N8" s="101"/>
      <c r="O8" s="101"/>
      <c r="P8" s="101"/>
    </row>
    <row r="9" spans="1:16" x14ac:dyDescent="0.25">
      <c r="A9" s="66" t="s">
        <v>150</v>
      </c>
      <c r="B9" s="89">
        <v>3054476</v>
      </c>
      <c r="C9" s="66" t="s">
        <v>124</v>
      </c>
      <c r="D9" s="89">
        <v>5014480</v>
      </c>
      <c r="E9" s="66" t="s">
        <v>127</v>
      </c>
      <c r="F9" s="89">
        <v>5762458</v>
      </c>
      <c r="G9" s="66" t="s">
        <v>193</v>
      </c>
      <c r="H9" s="89">
        <v>1716420</v>
      </c>
      <c r="I9" s="66" t="s">
        <v>131</v>
      </c>
      <c r="J9" s="89">
        <v>1413340</v>
      </c>
      <c r="K9" s="101"/>
      <c r="L9" s="101"/>
      <c r="M9" s="101"/>
      <c r="N9" s="101"/>
      <c r="O9" s="101"/>
      <c r="P9" s="101"/>
    </row>
    <row r="10" spans="1:16" x14ac:dyDescent="0.25">
      <c r="A10" s="66" t="s">
        <v>107</v>
      </c>
      <c r="B10" s="89">
        <v>2964845</v>
      </c>
      <c r="C10" s="66" t="s">
        <v>164</v>
      </c>
      <c r="D10" s="89">
        <v>3770323</v>
      </c>
      <c r="E10" s="66" t="s">
        <v>166</v>
      </c>
      <c r="F10" s="89">
        <v>2604976</v>
      </c>
      <c r="G10" s="66" t="s">
        <v>121</v>
      </c>
      <c r="H10" s="89">
        <v>1571468</v>
      </c>
      <c r="I10" s="66" t="s">
        <v>228</v>
      </c>
      <c r="J10" s="89">
        <v>1358279</v>
      </c>
      <c r="K10" s="101"/>
      <c r="L10" s="101"/>
      <c r="M10" s="101"/>
      <c r="N10" s="101"/>
      <c r="O10" s="101"/>
      <c r="P10" s="101"/>
    </row>
    <row r="11" spans="1:16" x14ac:dyDescent="0.25">
      <c r="A11" s="66" t="s">
        <v>191</v>
      </c>
      <c r="B11" s="89">
        <v>2643858</v>
      </c>
      <c r="C11" s="66" t="s">
        <v>162</v>
      </c>
      <c r="D11" s="89">
        <v>3401608</v>
      </c>
      <c r="E11" s="66" t="s">
        <v>172</v>
      </c>
      <c r="F11" s="89">
        <v>2427271</v>
      </c>
      <c r="G11" s="66" t="s">
        <v>175</v>
      </c>
      <c r="H11" s="89">
        <v>1040784</v>
      </c>
      <c r="I11" s="66" t="s">
        <v>233</v>
      </c>
      <c r="J11" s="89">
        <v>713370</v>
      </c>
      <c r="K11" s="101"/>
      <c r="L11" s="101"/>
      <c r="M11" s="101"/>
      <c r="N11" s="101"/>
      <c r="O11" s="101"/>
      <c r="P11" s="101"/>
    </row>
    <row r="12" spans="1:16" x14ac:dyDescent="0.25">
      <c r="A12" s="66" t="s">
        <v>102</v>
      </c>
      <c r="B12" s="89">
        <v>2066075</v>
      </c>
      <c r="C12" s="66" t="s">
        <v>134</v>
      </c>
      <c r="D12" s="89">
        <v>3053542</v>
      </c>
      <c r="E12" s="66" t="s">
        <v>123</v>
      </c>
      <c r="F12" s="89">
        <v>692469</v>
      </c>
      <c r="G12" s="66" t="s">
        <v>177</v>
      </c>
      <c r="H12" s="89">
        <v>729948</v>
      </c>
      <c r="I12" s="66" t="s">
        <v>158</v>
      </c>
      <c r="J12" s="89">
        <v>655062</v>
      </c>
      <c r="K12" s="101"/>
      <c r="L12" s="101"/>
      <c r="M12" s="101"/>
      <c r="N12" s="101"/>
      <c r="O12" s="101"/>
      <c r="P12" s="101"/>
    </row>
    <row r="13" spans="1:16" x14ac:dyDescent="0.25">
      <c r="A13" s="66" t="s">
        <v>178</v>
      </c>
      <c r="B13" s="89">
        <v>1729987</v>
      </c>
      <c r="C13" s="66" t="s">
        <v>127</v>
      </c>
      <c r="D13" s="89">
        <v>2277753</v>
      </c>
      <c r="E13" s="66" t="s">
        <v>168</v>
      </c>
      <c r="F13" s="89">
        <v>459600</v>
      </c>
      <c r="G13" s="66" t="s">
        <v>174</v>
      </c>
      <c r="H13" s="89">
        <v>683502</v>
      </c>
      <c r="I13" s="66" t="s">
        <v>152</v>
      </c>
      <c r="J13" s="89">
        <v>632571</v>
      </c>
      <c r="K13" s="101"/>
      <c r="L13" s="101"/>
      <c r="M13" s="101"/>
      <c r="N13" s="101"/>
      <c r="O13" s="101"/>
      <c r="P13" s="101"/>
    </row>
    <row r="14" spans="1:16" x14ac:dyDescent="0.25">
      <c r="A14" s="66" t="s">
        <v>131</v>
      </c>
      <c r="B14" s="89">
        <v>1436205</v>
      </c>
      <c r="C14" s="66" t="s">
        <v>163</v>
      </c>
      <c r="D14" s="89">
        <v>2208485</v>
      </c>
      <c r="E14" s="66" t="s">
        <v>171</v>
      </c>
      <c r="F14" s="89">
        <v>422896</v>
      </c>
      <c r="G14" s="66" t="s">
        <v>149</v>
      </c>
      <c r="H14" s="89">
        <v>590614</v>
      </c>
      <c r="I14" s="66" t="s">
        <v>121</v>
      </c>
      <c r="J14" s="89">
        <v>619794</v>
      </c>
      <c r="K14" s="101"/>
      <c r="L14" s="101"/>
      <c r="M14" s="101"/>
      <c r="N14" s="101"/>
      <c r="O14" s="101"/>
      <c r="P14" s="101"/>
    </row>
    <row r="15" spans="1:16" x14ac:dyDescent="0.25">
      <c r="A15" s="66" t="s">
        <v>200</v>
      </c>
      <c r="B15" s="89">
        <v>1389949</v>
      </c>
      <c r="C15" s="66" t="s">
        <v>165</v>
      </c>
      <c r="D15" s="89">
        <v>1608801</v>
      </c>
      <c r="E15" s="66" t="s">
        <v>173</v>
      </c>
      <c r="F15" s="89">
        <v>327733</v>
      </c>
      <c r="G15" s="66" t="s">
        <v>226</v>
      </c>
      <c r="H15" s="89">
        <v>554729</v>
      </c>
      <c r="I15" s="66" t="s">
        <v>244</v>
      </c>
      <c r="J15" s="89">
        <v>487000</v>
      </c>
      <c r="K15" s="101"/>
      <c r="L15" s="101"/>
      <c r="M15" s="101"/>
      <c r="N15" s="101"/>
      <c r="O15" s="101"/>
      <c r="P15" s="101"/>
    </row>
    <row r="16" spans="1:16" x14ac:dyDescent="0.25">
      <c r="A16" s="66" t="s">
        <v>101</v>
      </c>
      <c r="B16" s="89">
        <v>1334768</v>
      </c>
      <c r="C16" s="66" t="s">
        <v>116</v>
      </c>
      <c r="D16" s="89">
        <v>1312483</v>
      </c>
      <c r="E16" s="66" t="s">
        <v>112</v>
      </c>
      <c r="F16" s="89">
        <v>316811</v>
      </c>
      <c r="G16" s="66" t="s">
        <v>176</v>
      </c>
      <c r="H16" s="89">
        <v>548040</v>
      </c>
      <c r="I16" s="66" t="s">
        <v>167</v>
      </c>
      <c r="J16" s="89">
        <v>451084</v>
      </c>
      <c r="K16" s="101"/>
      <c r="L16" s="101"/>
      <c r="M16" s="101"/>
      <c r="N16" s="101"/>
      <c r="O16" s="101"/>
      <c r="P16" s="101"/>
    </row>
    <row r="17" spans="1:16" x14ac:dyDescent="0.25">
      <c r="A17" s="66" t="s">
        <v>153</v>
      </c>
      <c r="B17" s="89">
        <v>1132944</v>
      </c>
      <c r="C17" s="66" t="s">
        <v>204</v>
      </c>
      <c r="D17" s="89">
        <v>1131620</v>
      </c>
      <c r="E17" s="66" t="s">
        <v>225</v>
      </c>
      <c r="F17" s="89">
        <v>167860</v>
      </c>
      <c r="G17" s="66" t="s">
        <v>154</v>
      </c>
      <c r="H17" s="89">
        <v>410519</v>
      </c>
      <c r="I17" s="66" t="s">
        <v>127</v>
      </c>
      <c r="J17" s="89">
        <v>345278</v>
      </c>
      <c r="K17" s="101"/>
      <c r="L17" s="101"/>
      <c r="M17" s="101"/>
      <c r="N17" s="101"/>
      <c r="O17" s="101"/>
      <c r="P17" s="101"/>
    </row>
    <row r="18" spans="1:16" x14ac:dyDescent="0.25">
      <c r="A18" s="66" t="s">
        <v>201</v>
      </c>
      <c r="B18" s="89">
        <v>977300</v>
      </c>
      <c r="C18" s="66" t="s">
        <v>168</v>
      </c>
      <c r="D18" s="89">
        <v>1024800</v>
      </c>
      <c r="E18" s="66" t="s">
        <v>165</v>
      </c>
      <c r="F18" s="89">
        <v>143918</v>
      </c>
      <c r="G18" s="66" t="s">
        <v>178</v>
      </c>
      <c r="H18" s="89">
        <v>388930</v>
      </c>
      <c r="I18" s="66" t="s">
        <v>119</v>
      </c>
      <c r="J18" s="89">
        <v>313410</v>
      </c>
      <c r="K18" s="101"/>
      <c r="L18" s="101"/>
      <c r="M18" s="101"/>
      <c r="N18" s="101"/>
      <c r="O18" s="101"/>
      <c r="P18" s="101"/>
    </row>
    <row r="19" spans="1:16" x14ac:dyDescent="0.25">
      <c r="A19" s="66" t="s">
        <v>152</v>
      </c>
      <c r="B19" s="89">
        <v>951174</v>
      </c>
      <c r="C19" s="66" t="s">
        <v>192</v>
      </c>
      <c r="D19" s="89">
        <v>953124</v>
      </c>
      <c r="E19" s="66" t="s">
        <v>109</v>
      </c>
      <c r="F19" s="89">
        <v>131720</v>
      </c>
      <c r="G19" s="66" t="s">
        <v>232</v>
      </c>
      <c r="H19" s="89">
        <v>361700</v>
      </c>
      <c r="I19" s="66" t="s">
        <v>216</v>
      </c>
      <c r="J19" s="89">
        <v>250000</v>
      </c>
      <c r="K19" s="101"/>
      <c r="L19" s="101"/>
      <c r="M19" s="101"/>
      <c r="N19" s="101"/>
      <c r="O19" s="101"/>
      <c r="P19" s="101"/>
    </row>
    <row r="20" spans="1:16" x14ac:dyDescent="0.25">
      <c r="A20" s="66" t="s">
        <v>155</v>
      </c>
      <c r="B20" s="89">
        <v>908248</v>
      </c>
      <c r="C20" s="66" t="s">
        <v>202</v>
      </c>
      <c r="D20" s="89">
        <v>938825</v>
      </c>
      <c r="E20" s="66" t="s">
        <v>228</v>
      </c>
      <c r="F20" s="89">
        <v>112840</v>
      </c>
      <c r="G20" s="66" t="s">
        <v>243</v>
      </c>
      <c r="H20" s="89">
        <v>350800</v>
      </c>
      <c r="I20" s="66" t="s">
        <v>125</v>
      </c>
      <c r="J20" s="89">
        <v>207761</v>
      </c>
      <c r="K20" s="101"/>
      <c r="L20" s="101"/>
      <c r="M20" s="101"/>
      <c r="N20" s="101"/>
      <c r="O20" s="101"/>
      <c r="P20" s="101"/>
    </row>
    <row r="21" spans="1:16" x14ac:dyDescent="0.25">
      <c r="A21" s="66" t="s">
        <v>154</v>
      </c>
      <c r="B21" s="89">
        <v>904452</v>
      </c>
      <c r="C21" s="66" t="s">
        <v>227</v>
      </c>
      <c r="D21" s="89">
        <v>918415</v>
      </c>
      <c r="E21" s="66" t="s">
        <v>270</v>
      </c>
      <c r="F21" s="89">
        <v>108182</v>
      </c>
      <c r="G21" s="66" t="s">
        <v>122</v>
      </c>
      <c r="H21" s="89">
        <v>339756</v>
      </c>
      <c r="I21" s="66" t="s">
        <v>107</v>
      </c>
      <c r="J21" s="89">
        <v>203300</v>
      </c>
      <c r="K21" s="101"/>
      <c r="L21" s="101"/>
      <c r="M21" s="101"/>
      <c r="N21" s="101"/>
      <c r="O21" s="101"/>
      <c r="P21" s="101"/>
    </row>
    <row r="22" spans="1:16" x14ac:dyDescent="0.25">
      <c r="A22" s="66" t="s">
        <v>156</v>
      </c>
      <c r="B22" s="89">
        <v>852250</v>
      </c>
      <c r="C22" s="66" t="s">
        <v>131</v>
      </c>
      <c r="D22" s="89">
        <v>864990</v>
      </c>
      <c r="E22" s="66" t="s">
        <v>125</v>
      </c>
      <c r="F22" s="89">
        <v>85866</v>
      </c>
      <c r="G22" s="66" t="s">
        <v>216</v>
      </c>
      <c r="H22" s="89">
        <v>311001</v>
      </c>
      <c r="I22" s="66" t="s">
        <v>234</v>
      </c>
      <c r="J22" s="89">
        <v>178000</v>
      </c>
      <c r="K22" s="101"/>
      <c r="L22" s="101"/>
      <c r="M22" s="101"/>
      <c r="N22" s="101"/>
      <c r="O22" s="101"/>
      <c r="P22" s="101"/>
    </row>
    <row r="23" spans="1:16" x14ac:dyDescent="0.25">
      <c r="A23" s="66" t="s">
        <v>103</v>
      </c>
      <c r="B23" s="89">
        <v>850050</v>
      </c>
      <c r="C23" s="66" t="s">
        <v>167</v>
      </c>
      <c r="D23" s="89">
        <v>774758</v>
      </c>
      <c r="E23" s="66" t="s">
        <v>241</v>
      </c>
      <c r="F23" s="89">
        <v>81336</v>
      </c>
      <c r="G23" s="66" t="s">
        <v>107</v>
      </c>
      <c r="H23" s="89">
        <v>289140</v>
      </c>
      <c r="I23" s="66" t="s">
        <v>272</v>
      </c>
      <c r="J23" s="89">
        <v>170000</v>
      </c>
      <c r="K23" s="101"/>
      <c r="L23" s="101"/>
      <c r="M23" s="101"/>
      <c r="N23" s="101"/>
      <c r="O23" s="101"/>
      <c r="P23" s="101"/>
    </row>
    <row r="24" spans="1:16" x14ac:dyDescent="0.25">
      <c r="A24" s="66" t="s">
        <v>224</v>
      </c>
      <c r="B24" s="89">
        <v>651010</v>
      </c>
      <c r="C24" s="66" t="s">
        <v>215</v>
      </c>
      <c r="D24" s="89">
        <v>758015</v>
      </c>
      <c r="E24" s="66" t="s">
        <v>206</v>
      </c>
      <c r="F24" s="89">
        <v>62161</v>
      </c>
      <c r="G24" s="66" t="s">
        <v>127</v>
      </c>
      <c r="H24" s="89">
        <v>234798</v>
      </c>
      <c r="I24" s="66" t="s">
        <v>273</v>
      </c>
      <c r="J24" s="89">
        <v>164000</v>
      </c>
      <c r="K24" s="101"/>
      <c r="L24" s="101"/>
      <c r="M24" s="101"/>
      <c r="N24" s="101"/>
      <c r="O24" s="101"/>
      <c r="P24" s="101"/>
    </row>
    <row r="25" spans="1:16" x14ac:dyDescent="0.25">
      <c r="A25" s="69" t="s">
        <v>269</v>
      </c>
      <c r="B25" s="102">
        <v>579892</v>
      </c>
      <c r="C25" s="69" t="s">
        <v>101</v>
      </c>
      <c r="D25" s="102">
        <v>716463</v>
      </c>
      <c r="E25" s="69" t="s">
        <v>271</v>
      </c>
      <c r="F25" s="102">
        <v>46260</v>
      </c>
      <c r="G25" s="69" t="s">
        <v>242</v>
      </c>
      <c r="H25" s="102">
        <v>226700</v>
      </c>
      <c r="I25" s="69" t="s">
        <v>133</v>
      </c>
      <c r="J25" s="102">
        <v>160100</v>
      </c>
      <c r="K25" s="101"/>
      <c r="L25" s="101"/>
      <c r="M25" s="101"/>
      <c r="N25" s="101"/>
      <c r="O25" s="101"/>
      <c r="P25" s="101"/>
    </row>
    <row r="26" spans="1:16" x14ac:dyDescent="0.25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</row>
    <row r="27" spans="1:16" x14ac:dyDescent="0.25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x14ac:dyDescent="0.25">
      <c r="A28" s="18" t="s">
        <v>18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</row>
    <row r="29" spans="1:16" x14ac:dyDescent="0.25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</row>
    <row r="30" spans="1:16" x14ac:dyDescent="0.25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</row>
    <row r="31" spans="1:16" x14ac:dyDescent="0.25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</row>
    <row r="32" spans="1:16" x14ac:dyDescent="0.25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</row>
    <row r="33" spans="1:16" x14ac:dyDescent="0.25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</row>
    <row r="34" spans="1:16" x14ac:dyDescent="0.25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</row>
    <row r="35" spans="1:16" x14ac:dyDescent="0.25">
      <c r="A35" s="101"/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</row>
    <row r="36" spans="1:16" x14ac:dyDescent="0.25">
      <c r="A36" s="101"/>
      <c r="B36" s="101"/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</row>
    <row r="37" spans="1:16" x14ac:dyDescent="0.25">
      <c r="A37" s="101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</row>
    <row r="38" spans="1:16" x14ac:dyDescent="0.25">
      <c r="A38" s="101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</row>
  </sheetData>
  <sortState ref="I4:J23">
    <sortCondition descending="1" ref="J4:J23"/>
  </sortState>
  <mergeCells count="5">
    <mergeCell ref="A4:B4"/>
    <mergeCell ref="C4:D4"/>
    <mergeCell ref="E4:F4"/>
    <mergeCell ref="G4:H4"/>
    <mergeCell ref="I4:J4"/>
  </mergeCells>
  <printOptions gridLinesSet="0"/>
  <pageMargins left="0.7" right="0.7" top="0.75" bottom="0.75" header="0.5" footer="0.5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GridLines="0" zoomScale="80" zoomScaleNormal="80" workbookViewId="0">
      <pane ySplit="5" topLeftCell="A6" activePane="bottomLeft" state="frozen"/>
      <selection activeCell="A4" sqref="A4:O23"/>
      <selection pane="bottomLeft" activeCell="H29" sqref="H29"/>
    </sheetView>
  </sheetViews>
  <sheetFormatPr defaultColWidth="9.140625" defaultRowHeight="15" x14ac:dyDescent="0.25"/>
  <cols>
    <col min="1" max="2" width="28.140625" style="99" customWidth="1"/>
    <col min="3" max="3" width="16.7109375" style="99" customWidth="1"/>
    <col min="4" max="5" width="28.140625" style="99" customWidth="1"/>
    <col min="6" max="6" width="16.7109375" style="99" customWidth="1"/>
    <col min="7" max="8" width="28.140625" style="99" customWidth="1"/>
    <col min="9" max="9" width="16.7109375" style="99" customWidth="1"/>
    <col min="10" max="10" width="28.140625" style="99" customWidth="1"/>
  </cols>
  <sheetData>
    <row r="1" spans="1:10" ht="46.5" customHeight="1" x14ac:dyDescent="0.25">
      <c r="A1" s="100"/>
      <c r="B1" s="100"/>
      <c r="C1" s="100"/>
      <c r="D1" s="146" t="str">
        <f>Principal!I15</f>
        <v>Setembro de 2025</v>
      </c>
      <c r="E1" s="100"/>
      <c r="F1" s="100"/>
      <c r="G1" s="100"/>
      <c r="H1" s="100"/>
      <c r="I1" s="100"/>
      <c r="J1" s="100"/>
    </row>
    <row r="2" spans="1:10" ht="40.5" customHeight="1" x14ac:dyDescent="0.25">
      <c r="A2" s="100"/>
      <c r="B2" s="100"/>
      <c r="C2" s="100"/>
      <c r="D2" s="146"/>
      <c r="E2" s="100"/>
      <c r="F2" s="100"/>
      <c r="G2" s="100"/>
      <c r="H2" s="100"/>
      <c r="I2" s="100"/>
      <c r="J2" s="100"/>
    </row>
    <row r="3" spans="1:10" ht="23.25" x14ac:dyDescent="0.35">
      <c r="A3" s="100"/>
      <c r="B3" s="100"/>
      <c r="C3" s="100"/>
      <c r="D3" s="100"/>
      <c r="E3" s="145" t="str">
        <f>'Preços-Hortaliças'!E3</f>
        <v xml:space="preserve"> Agosto/2025</v>
      </c>
      <c r="F3" s="100"/>
      <c r="G3" s="100"/>
      <c r="H3" s="100"/>
      <c r="I3" s="100"/>
      <c r="J3" s="100"/>
    </row>
    <row r="4" spans="1:10" ht="32.25" customHeight="1" x14ac:dyDescent="0.2">
      <c r="A4" s="157" t="s">
        <v>85</v>
      </c>
      <c r="B4" s="158"/>
      <c r="C4" s="157" t="s">
        <v>86</v>
      </c>
      <c r="D4" s="158"/>
      <c r="E4" s="157" t="s">
        <v>87</v>
      </c>
      <c r="F4" s="158"/>
      <c r="G4" s="157" t="s">
        <v>88</v>
      </c>
      <c r="H4" s="158"/>
      <c r="I4" s="157" t="s">
        <v>89</v>
      </c>
      <c r="J4" s="158"/>
    </row>
    <row r="5" spans="1:10" ht="12.75" x14ac:dyDescent="0.2">
      <c r="A5" s="7" t="s">
        <v>93</v>
      </c>
      <c r="B5" s="7" t="s">
        <v>84</v>
      </c>
      <c r="C5" s="7" t="s">
        <v>93</v>
      </c>
      <c r="D5" s="7" t="s">
        <v>84</v>
      </c>
      <c r="E5" s="7" t="s">
        <v>93</v>
      </c>
      <c r="F5" s="7" t="s">
        <v>84</v>
      </c>
      <c r="G5" s="7" t="s">
        <v>93</v>
      </c>
      <c r="H5" s="7" t="s">
        <v>84</v>
      </c>
      <c r="I5" s="7" t="s">
        <v>93</v>
      </c>
      <c r="J5" s="7" t="s">
        <v>84</v>
      </c>
    </row>
    <row r="6" spans="1:10" s="5" customFormat="1" ht="12.75" x14ac:dyDescent="0.2">
      <c r="A6" s="66" t="s">
        <v>139</v>
      </c>
      <c r="B6" s="89">
        <v>14163265</v>
      </c>
      <c r="C6" s="66" t="s">
        <v>143</v>
      </c>
      <c r="D6" s="89">
        <v>6364</v>
      </c>
      <c r="E6" s="66" t="s">
        <v>141</v>
      </c>
      <c r="F6" s="89">
        <v>12878068</v>
      </c>
      <c r="G6" s="66" t="s">
        <v>145</v>
      </c>
      <c r="H6" s="89">
        <v>12289688</v>
      </c>
      <c r="I6" s="66" t="s">
        <v>142</v>
      </c>
      <c r="J6" s="89">
        <v>18050022</v>
      </c>
    </row>
    <row r="7" spans="1:10" s="5" customFormat="1" ht="12.75" x14ac:dyDescent="0.2">
      <c r="A7" s="66" t="s">
        <v>137</v>
      </c>
      <c r="B7" s="89">
        <v>7216474</v>
      </c>
      <c r="C7" s="66" t="s">
        <v>148</v>
      </c>
      <c r="D7" s="89">
        <v>245155</v>
      </c>
      <c r="E7" s="66" t="s">
        <v>217</v>
      </c>
      <c r="F7" s="89">
        <v>9466326</v>
      </c>
      <c r="G7" s="66" t="s">
        <v>140</v>
      </c>
      <c r="H7" s="89">
        <v>10547648</v>
      </c>
      <c r="I7" s="66" t="s">
        <v>218</v>
      </c>
      <c r="J7" s="89">
        <v>4133110</v>
      </c>
    </row>
    <row r="8" spans="1:10" s="5" customFormat="1" ht="12.75" x14ac:dyDescent="0.2">
      <c r="A8" s="66" t="s">
        <v>136</v>
      </c>
      <c r="B8" s="89">
        <v>5331890</v>
      </c>
      <c r="C8" s="66" t="s">
        <v>181</v>
      </c>
      <c r="D8" s="89">
        <v>200</v>
      </c>
      <c r="E8" s="66" t="s">
        <v>135</v>
      </c>
      <c r="F8" s="89">
        <v>5964076</v>
      </c>
      <c r="G8" s="66" t="s">
        <v>139</v>
      </c>
      <c r="H8" s="89">
        <v>2380441</v>
      </c>
      <c r="I8" s="66" t="s">
        <v>137</v>
      </c>
      <c r="J8" s="89">
        <v>3354860</v>
      </c>
    </row>
    <row r="9" spans="1:10" s="5" customFormat="1" ht="12.75" x14ac:dyDescent="0.2">
      <c r="A9" s="66" t="s">
        <v>140</v>
      </c>
      <c r="B9" s="89">
        <v>4226704</v>
      </c>
      <c r="C9" s="66" t="s">
        <v>145</v>
      </c>
      <c r="D9" s="89">
        <v>4663656</v>
      </c>
      <c r="E9" s="66" t="s">
        <v>147</v>
      </c>
      <c r="F9" s="89">
        <v>2604976</v>
      </c>
      <c r="G9" s="66" t="s">
        <v>220</v>
      </c>
      <c r="H9" s="89">
        <v>2003530</v>
      </c>
      <c r="I9" s="66" t="s">
        <v>145</v>
      </c>
      <c r="J9" s="89">
        <v>1136519</v>
      </c>
    </row>
    <row r="10" spans="1:10" s="5" customFormat="1" ht="12.75" x14ac:dyDescent="0.2">
      <c r="A10" s="66" t="s">
        <v>135</v>
      </c>
      <c r="B10" s="89">
        <v>3714857</v>
      </c>
      <c r="C10" s="66" t="s">
        <v>140</v>
      </c>
      <c r="D10" s="89">
        <v>578330</v>
      </c>
      <c r="E10" s="66" t="s">
        <v>145</v>
      </c>
      <c r="F10" s="89">
        <v>692469</v>
      </c>
      <c r="G10" s="66" t="s">
        <v>136</v>
      </c>
      <c r="H10" s="89">
        <v>1539740</v>
      </c>
      <c r="I10" s="66" t="s">
        <v>135</v>
      </c>
      <c r="J10" s="89">
        <v>1051635</v>
      </c>
    </row>
    <row r="11" spans="1:10" s="5" customFormat="1" ht="12.75" x14ac:dyDescent="0.2">
      <c r="A11" s="66" t="s">
        <v>145</v>
      </c>
      <c r="B11" s="89">
        <v>3382687</v>
      </c>
      <c r="C11" s="66" t="s">
        <v>142</v>
      </c>
      <c r="D11" s="89">
        <v>7171541</v>
      </c>
      <c r="E11" s="66" t="s">
        <v>138</v>
      </c>
      <c r="F11" s="89">
        <v>505438</v>
      </c>
      <c r="G11" s="66" t="s">
        <v>135</v>
      </c>
      <c r="H11" s="89">
        <v>564509</v>
      </c>
      <c r="I11" s="66" t="s">
        <v>220</v>
      </c>
      <c r="J11" s="89">
        <v>1031108</v>
      </c>
    </row>
    <row r="12" spans="1:10" s="5" customFormat="1" ht="12.75" x14ac:dyDescent="0.2">
      <c r="A12" s="66" t="s">
        <v>141</v>
      </c>
      <c r="B12" s="89">
        <v>3128998</v>
      </c>
      <c r="C12" s="66" t="s">
        <v>139</v>
      </c>
      <c r="D12" s="89">
        <v>3929553</v>
      </c>
      <c r="E12" s="66" t="s">
        <v>144</v>
      </c>
      <c r="F12" s="89">
        <v>470970</v>
      </c>
      <c r="G12" s="66" t="s">
        <v>146</v>
      </c>
      <c r="H12" s="89">
        <v>298320</v>
      </c>
      <c r="I12" s="66" t="s">
        <v>136</v>
      </c>
      <c r="J12" s="89">
        <v>852530</v>
      </c>
    </row>
    <row r="13" spans="1:10" s="5" customFormat="1" ht="12.75" x14ac:dyDescent="0.2">
      <c r="A13" s="66" t="s">
        <v>142</v>
      </c>
      <c r="B13" s="89">
        <v>1770975</v>
      </c>
      <c r="C13" s="66" t="s">
        <v>147</v>
      </c>
      <c r="D13" s="89">
        <v>384065</v>
      </c>
      <c r="E13" s="66" t="s">
        <v>137</v>
      </c>
      <c r="F13" s="89">
        <v>454132</v>
      </c>
      <c r="G13" s="66" t="s">
        <v>142</v>
      </c>
      <c r="H13" s="89">
        <v>112106</v>
      </c>
      <c r="I13" s="66" t="s">
        <v>139</v>
      </c>
      <c r="J13" s="89">
        <v>741682</v>
      </c>
    </row>
    <row r="14" spans="1:10" s="5" customFormat="1" ht="12.75" x14ac:dyDescent="0.2">
      <c r="A14" s="66" t="s">
        <v>144</v>
      </c>
      <c r="B14" s="89">
        <v>1591247</v>
      </c>
      <c r="C14" s="66" t="s">
        <v>146</v>
      </c>
      <c r="D14" s="89">
        <v>26510</v>
      </c>
      <c r="E14" s="66" t="s">
        <v>142</v>
      </c>
      <c r="F14" s="89">
        <v>201892</v>
      </c>
      <c r="G14" s="66" t="s">
        <v>137</v>
      </c>
      <c r="H14" s="89">
        <v>103161</v>
      </c>
      <c r="I14" s="66" t="s">
        <v>143</v>
      </c>
      <c r="J14" s="89">
        <v>94700</v>
      </c>
    </row>
    <row r="15" spans="1:10" s="5" customFormat="1" ht="12.75" x14ac:dyDescent="0.2">
      <c r="A15" s="66" t="s">
        <v>143</v>
      </c>
      <c r="B15" s="89">
        <v>428710</v>
      </c>
      <c r="C15" s="66" t="s">
        <v>137</v>
      </c>
      <c r="D15" s="89">
        <v>62307</v>
      </c>
      <c r="E15" s="66" t="s">
        <v>139</v>
      </c>
      <c r="F15" s="89">
        <v>139928</v>
      </c>
      <c r="G15" s="66" t="s">
        <v>141</v>
      </c>
      <c r="H15" s="89">
        <v>50000</v>
      </c>
      <c r="I15" s="66" t="s">
        <v>144</v>
      </c>
      <c r="J15" s="89">
        <v>72980</v>
      </c>
    </row>
    <row r="16" spans="1:10" s="5" customFormat="1" ht="12.75" x14ac:dyDescent="0.2">
      <c r="A16" s="66" t="s">
        <v>138</v>
      </c>
      <c r="B16" s="89">
        <v>407040</v>
      </c>
      <c r="C16" s="66" t="s">
        <v>144</v>
      </c>
      <c r="D16" s="89">
        <v>1621717</v>
      </c>
      <c r="E16" s="66" t="s">
        <v>140</v>
      </c>
      <c r="F16" s="89">
        <v>25000</v>
      </c>
      <c r="G16" s="66" t="s">
        <v>143</v>
      </c>
      <c r="H16" s="89">
        <v>32726</v>
      </c>
      <c r="I16" s="66" t="s">
        <v>219</v>
      </c>
      <c r="J16" s="89">
        <v>66000</v>
      </c>
    </row>
    <row r="17" spans="1:10" s="5" customFormat="1" ht="12.75" x14ac:dyDescent="0.2">
      <c r="A17" s="66" t="s">
        <v>220</v>
      </c>
      <c r="B17" s="89">
        <v>296468</v>
      </c>
      <c r="C17" s="66" t="s">
        <v>138</v>
      </c>
      <c r="D17" s="89">
        <v>1315563</v>
      </c>
      <c r="E17" s="66" t="s">
        <v>182</v>
      </c>
      <c r="F17" s="89">
        <v>22120</v>
      </c>
      <c r="G17" s="66" t="s">
        <v>144</v>
      </c>
      <c r="H17" s="89">
        <v>13283</v>
      </c>
      <c r="I17" s="66" t="s">
        <v>229</v>
      </c>
      <c r="J17" s="89">
        <v>61756</v>
      </c>
    </row>
    <row r="18" spans="1:10" s="5" customFormat="1" ht="12.75" x14ac:dyDescent="0.2">
      <c r="A18" s="66" t="s">
        <v>181</v>
      </c>
      <c r="B18" s="89">
        <v>25500</v>
      </c>
      <c r="C18" s="66" t="s">
        <v>217</v>
      </c>
      <c r="D18" s="89">
        <v>582005</v>
      </c>
      <c r="E18" s="66" t="s">
        <v>146</v>
      </c>
      <c r="F18" s="89">
        <v>2268</v>
      </c>
      <c r="G18" s="66" t="s">
        <v>138</v>
      </c>
      <c r="H18" s="89">
        <v>10026</v>
      </c>
      <c r="I18" s="66" t="s">
        <v>141</v>
      </c>
      <c r="J18" s="89">
        <v>59760</v>
      </c>
    </row>
    <row r="19" spans="1:10" s="5" customFormat="1" ht="12.75" x14ac:dyDescent="0.2">
      <c r="A19" s="66" t="s">
        <v>146</v>
      </c>
      <c r="B19" s="89">
        <v>17880</v>
      </c>
      <c r="C19" s="66" t="s">
        <v>141</v>
      </c>
      <c r="D19" s="89">
        <v>17225</v>
      </c>
      <c r="E19" s="66"/>
      <c r="F19" s="89"/>
      <c r="G19" s="66" t="s">
        <v>147</v>
      </c>
      <c r="H19" s="89">
        <v>15</v>
      </c>
      <c r="I19" s="66" t="s">
        <v>203</v>
      </c>
      <c r="J19" s="89">
        <v>40000</v>
      </c>
    </row>
    <row r="20" spans="1:10" s="5" customFormat="1" ht="12.75" x14ac:dyDescent="0.2">
      <c r="A20" s="66" t="s">
        <v>203</v>
      </c>
      <c r="B20" s="89">
        <v>6912</v>
      </c>
      <c r="C20" s="66" t="s">
        <v>219</v>
      </c>
      <c r="D20" s="89">
        <v>5678532</v>
      </c>
      <c r="E20" s="66"/>
      <c r="F20" s="89"/>
      <c r="G20" s="66"/>
      <c r="H20" s="89"/>
      <c r="I20" s="66" t="s">
        <v>146</v>
      </c>
      <c r="J20" s="89">
        <v>33250</v>
      </c>
    </row>
    <row r="21" spans="1:10" s="5" customFormat="1" ht="12.75" x14ac:dyDescent="0.2">
      <c r="A21" s="66" t="s">
        <v>148</v>
      </c>
      <c r="B21" s="89">
        <v>6000</v>
      </c>
      <c r="C21" s="66" t="s">
        <v>135</v>
      </c>
      <c r="D21" s="89">
        <v>33274270</v>
      </c>
      <c r="E21" s="66"/>
      <c r="F21" s="89"/>
      <c r="G21" s="66"/>
      <c r="H21" s="89"/>
      <c r="I21" s="66" t="s">
        <v>140</v>
      </c>
      <c r="J21" s="89">
        <v>16000</v>
      </c>
    </row>
    <row r="22" spans="1:10" s="5" customFormat="1" ht="12.75" x14ac:dyDescent="0.2">
      <c r="A22" s="66" t="s">
        <v>182</v>
      </c>
      <c r="B22" s="89">
        <v>3500</v>
      </c>
      <c r="C22" s="66"/>
      <c r="D22" s="89"/>
      <c r="E22" s="66"/>
      <c r="F22" s="89"/>
      <c r="G22" s="66"/>
      <c r="H22" s="89"/>
      <c r="I22" s="66" t="s">
        <v>138</v>
      </c>
      <c r="J22" s="89">
        <v>15500</v>
      </c>
    </row>
    <row r="23" spans="1:10" s="5" customFormat="1" ht="12.75" x14ac:dyDescent="0.2">
      <c r="A23" s="66"/>
      <c r="B23" s="89"/>
      <c r="C23" s="66"/>
      <c r="D23" s="89"/>
      <c r="E23" s="66"/>
      <c r="F23" s="89"/>
      <c r="G23" s="66"/>
      <c r="H23" s="89"/>
      <c r="I23" s="66" t="s">
        <v>217</v>
      </c>
      <c r="J23" s="89">
        <v>14500</v>
      </c>
    </row>
    <row r="24" spans="1:10" s="5" customFormat="1" ht="12.75" x14ac:dyDescent="0.2">
      <c r="A24" s="69"/>
      <c r="B24" s="109"/>
      <c r="C24" s="69"/>
      <c r="D24" s="109"/>
      <c r="E24" s="107"/>
      <c r="F24" s="108"/>
      <c r="G24" s="107"/>
      <c r="H24" s="108"/>
      <c r="I24" s="107" t="s">
        <v>147</v>
      </c>
      <c r="J24" s="108">
        <v>1040</v>
      </c>
    </row>
    <row r="25" spans="1:10" s="5" customFormat="1" ht="14.2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</row>
    <row r="26" spans="1:10" ht="14.2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</row>
    <row r="27" spans="1:10" ht="14.25" x14ac:dyDescent="0.2">
      <c r="A27" s="18" t="s">
        <v>18</v>
      </c>
      <c r="B27" s="101"/>
      <c r="C27" s="101"/>
      <c r="D27" s="101"/>
      <c r="E27" s="101"/>
      <c r="F27" s="101"/>
      <c r="G27" s="101"/>
      <c r="H27" s="101"/>
      <c r="I27" s="101"/>
      <c r="J27" s="101"/>
    </row>
    <row r="28" spans="1:10" ht="14.2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</row>
    <row r="29" spans="1:10" ht="14.2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</row>
    <row r="30" spans="1:10" ht="14.2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</row>
    <row r="31" spans="1:10" ht="14.2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</row>
    <row r="32" spans="1:10" ht="14.2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</row>
    <row r="33" spans="1:10" ht="14.2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</row>
    <row r="34" spans="1:10" ht="14.2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</row>
    <row r="35" spans="1:10" ht="14.25" x14ac:dyDescent="0.2">
      <c r="A35" s="101"/>
      <c r="B35" s="101"/>
      <c r="C35" s="101"/>
      <c r="D35" s="101"/>
      <c r="E35" s="101"/>
      <c r="F35" s="101"/>
      <c r="G35" s="101"/>
      <c r="H35" s="101"/>
      <c r="I35" s="101"/>
      <c r="J35" s="101"/>
    </row>
    <row r="36" spans="1:10" ht="14.25" x14ac:dyDescent="0.2">
      <c r="A36" s="101"/>
      <c r="B36" s="101"/>
      <c r="C36" s="101"/>
      <c r="D36" s="101"/>
      <c r="E36" s="101"/>
      <c r="F36" s="101"/>
      <c r="G36" s="101"/>
      <c r="H36" s="101"/>
      <c r="I36" s="101"/>
      <c r="J36" s="101"/>
    </row>
    <row r="37" spans="1:10" ht="14.25" x14ac:dyDescent="0.2">
      <c r="A37" s="101"/>
      <c r="B37" s="101"/>
      <c r="C37" s="101"/>
      <c r="D37" s="101"/>
      <c r="E37" s="101"/>
      <c r="F37" s="101"/>
      <c r="G37" s="101"/>
      <c r="H37" s="101"/>
      <c r="I37" s="101"/>
      <c r="J37" s="101"/>
    </row>
    <row r="38" spans="1:10" ht="14.25" x14ac:dyDescent="0.2">
      <c r="A38" s="101"/>
      <c r="B38" s="101"/>
      <c r="C38" s="101"/>
      <c r="D38" s="101"/>
      <c r="E38" s="101"/>
      <c r="F38" s="101"/>
      <c r="G38" s="101"/>
      <c r="H38" s="101"/>
      <c r="I38" s="101"/>
      <c r="J38" s="101"/>
    </row>
    <row r="39" spans="1:10" ht="14.25" x14ac:dyDescent="0.2">
      <c r="A39" s="101"/>
      <c r="B39" s="101"/>
      <c r="C39" s="101"/>
      <c r="D39" s="101"/>
      <c r="E39" s="101"/>
      <c r="F39" s="101"/>
      <c r="G39" s="101"/>
      <c r="H39" s="101"/>
      <c r="I39" s="101"/>
      <c r="J39" s="101"/>
    </row>
    <row r="40" spans="1:10" ht="14.25" x14ac:dyDescent="0.2">
      <c r="A40" s="101"/>
      <c r="B40" s="101"/>
      <c r="C40" s="101"/>
      <c r="D40" s="101"/>
      <c r="E40" s="101"/>
      <c r="F40" s="101"/>
      <c r="G40" s="101"/>
      <c r="H40" s="101"/>
      <c r="I40" s="101"/>
      <c r="J40" s="101"/>
    </row>
    <row r="41" spans="1:10" ht="14.25" x14ac:dyDescent="0.2">
      <c r="A41" s="101"/>
      <c r="B41" s="101"/>
      <c r="C41" s="101"/>
      <c r="D41" s="101"/>
      <c r="E41" s="101"/>
      <c r="F41" s="101"/>
      <c r="G41" s="101"/>
      <c r="H41" s="101"/>
      <c r="I41" s="101"/>
      <c r="J41" s="101"/>
    </row>
    <row r="42" spans="1:10" ht="14.25" x14ac:dyDescent="0.2">
      <c r="A42" s="101"/>
      <c r="B42" s="101"/>
      <c r="C42" s="101"/>
      <c r="D42" s="101"/>
      <c r="E42" s="101"/>
      <c r="F42" s="101"/>
      <c r="G42" s="101"/>
      <c r="H42" s="101"/>
      <c r="I42" s="101"/>
      <c r="J42" s="101"/>
    </row>
    <row r="43" spans="1:10" ht="14.25" x14ac:dyDescent="0.2">
      <c r="A43" s="101"/>
      <c r="B43" s="101"/>
      <c r="C43" s="101"/>
      <c r="D43" s="101"/>
      <c r="E43" s="101"/>
      <c r="F43" s="101"/>
      <c r="G43" s="101"/>
      <c r="H43" s="101"/>
      <c r="I43" s="101"/>
      <c r="J43" s="101"/>
    </row>
    <row r="44" spans="1:10" ht="14.25" x14ac:dyDescent="0.2">
      <c r="A44" s="101"/>
      <c r="B44" s="101"/>
      <c r="C44" s="101"/>
      <c r="D44" s="101"/>
      <c r="E44" s="101"/>
      <c r="F44" s="101"/>
      <c r="G44" s="101"/>
      <c r="H44" s="101"/>
      <c r="I44" s="101"/>
      <c r="J44" s="101"/>
    </row>
    <row r="45" spans="1:10" ht="14.25" x14ac:dyDescent="0.2">
      <c r="A45" s="101"/>
      <c r="B45" s="101"/>
      <c r="C45" s="101"/>
      <c r="D45" s="101"/>
      <c r="E45" s="101"/>
      <c r="F45" s="101"/>
      <c r="G45" s="101"/>
      <c r="H45" s="101"/>
      <c r="I45" s="101"/>
      <c r="J45" s="101"/>
    </row>
    <row r="46" spans="1:10" ht="14.25" x14ac:dyDescent="0.2">
      <c r="A46" s="101"/>
      <c r="B46" s="101"/>
      <c r="C46" s="101"/>
      <c r="D46" s="101"/>
      <c r="E46" s="101"/>
      <c r="F46" s="101"/>
      <c r="G46" s="101"/>
      <c r="H46" s="101"/>
      <c r="I46" s="101"/>
      <c r="J46" s="101"/>
    </row>
  </sheetData>
  <mergeCells count="5">
    <mergeCell ref="A4:B4"/>
    <mergeCell ref="C4:D4"/>
    <mergeCell ref="E4:F4"/>
    <mergeCell ref="G4:H4"/>
    <mergeCell ref="I4:J4"/>
  </mergeCells>
  <printOptions gridLinesSet="0"/>
  <pageMargins left="0.7" right="0.7" top="0.75" bottom="0.75" header="0.5" footer="0.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0"/>
  <sheetViews>
    <sheetView showGridLines="0" zoomScale="90" workbookViewId="0">
      <selection activeCell="D16" sqref="D16"/>
    </sheetView>
  </sheetViews>
  <sheetFormatPr defaultColWidth="9.140625" defaultRowHeight="15" x14ac:dyDescent="0.25"/>
  <cols>
    <col min="1" max="1" width="25.42578125" style="2" customWidth="1"/>
    <col min="2" max="2" width="30.5703125" style="2" customWidth="1"/>
    <col min="3" max="3" width="25.42578125" style="2" customWidth="1"/>
    <col min="4" max="4" width="29.28515625" style="2" customWidth="1"/>
    <col min="5" max="6" width="25.7109375" style="2" customWidth="1"/>
    <col min="7" max="7" width="12.7109375" style="2" customWidth="1"/>
    <col min="8" max="64" width="9.140625" style="2"/>
    <col min="257" max="257" width="10.5703125" customWidth="1"/>
    <col min="258" max="260" width="15.7109375" customWidth="1"/>
    <col min="261" max="262" width="25.7109375" customWidth="1"/>
    <col min="263" max="263" width="12.7109375" customWidth="1"/>
    <col min="513" max="513" width="10.5703125" customWidth="1"/>
    <col min="514" max="516" width="15.7109375" customWidth="1"/>
    <col min="517" max="518" width="25.7109375" customWidth="1"/>
    <col min="519" max="519" width="12.7109375" customWidth="1"/>
    <col min="769" max="769" width="10.5703125" customWidth="1"/>
    <col min="770" max="772" width="15.7109375" customWidth="1"/>
    <col min="773" max="774" width="25.7109375" customWidth="1"/>
    <col min="775" max="775" width="12.7109375" customWidth="1"/>
  </cols>
  <sheetData>
    <row r="1" spans="1:9" ht="52.5" customHeight="1" x14ac:dyDescent="0.3">
      <c r="A1" s="3"/>
      <c r="B1" s="137"/>
      <c r="C1" s="138"/>
      <c r="D1" s="139" t="str">
        <f>Principal!$I$15</f>
        <v>Setembro de 2025</v>
      </c>
    </row>
    <row r="2" spans="1:9" ht="49.5" customHeight="1" x14ac:dyDescent="0.25">
      <c r="A2" s="153" t="s">
        <v>187</v>
      </c>
      <c r="B2" s="153"/>
      <c r="C2" s="153"/>
      <c r="D2" s="153"/>
      <c r="E2" s="18"/>
      <c r="F2" s="18"/>
      <c r="G2" s="18"/>
      <c r="H2" s="18"/>
    </row>
    <row r="3" spans="1:9" x14ac:dyDescent="0.25">
      <c r="A3" s="8" t="s">
        <v>230</v>
      </c>
      <c r="B3" s="8" t="s">
        <v>183</v>
      </c>
      <c r="C3" s="8" t="s">
        <v>184</v>
      </c>
      <c r="D3" s="8" t="s">
        <v>185</v>
      </c>
      <c r="E3" s="19"/>
      <c r="F3" s="19"/>
      <c r="G3" s="18"/>
      <c r="H3" s="18"/>
    </row>
    <row r="4" spans="1:9" x14ac:dyDescent="0.25">
      <c r="A4" s="20" t="s">
        <v>28</v>
      </c>
      <c r="B4" s="21">
        <v>399891209</v>
      </c>
      <c r="C4" s="22">
        <v>389637013</v>
      </c>
      <c r="D4" s="23">
        <v>399352466</v>
      </c>
      <c r="E4" s="24"/>
      <c r="F4" s="25" t="s">
        <v>29</v>
      </c>
      <c r="G4" s="26"/>
      <c r="H4" s="27"/>
      <c r="I4" s="28"/>
    </row>
    <row r="5" spans="1:9" x14ac:dyDescent="0.25">
      <c r="A5" s="20" t="s">
        <v>30</v>
      </c>
      <c r="B5" s="21">
        <v>371172416</v>
      </c>
      <c r="C5" s="22">
        <v>391004282</v>
      </c>
      <c r="D5" s="23">
        <v>379938839</v>
      </c>
      <c r="E5" s="29"/>
      <c r="F5" s="30" t="s">
        <v>31</v>
      </c>
      <c r="G5" s="31"/>
      <c r="H5" s="27"/>
      <c r="I5" s="28"/>
    </row>
    <row r="6" spans="1:9" x14ac:dyDescent="0.25">
      <c r="A6" s="20" t="s">
        <v>32</v>
      </c>
      <c r="B6" s="21">
        <v>426679300</v>
      </c>
      <c r="C6" s="22">
        <v>422828343</v>
      </c>
      <c r="D6" s="23">
        <v>394121610</v>
      </c>
      <c r="E6" s="32"/>
      <c r="F6" s="30" t="s">
        <v>35</v>
      </c>
      <c r="G6" s="18"/>
      <c r="H6" s="18"/>
    </row>
    <row r="7" spans="1:9" x14ac:dyDescent="0.25">
      <c r="A7" s="20" t="s">
        <v>34</v>
      </c>
      <c r="B7" s="21">
        <v>381650905</v>
      </c>
      <c r="C7" s="22">
        <v>407235441</v>
      </c>
      <c r="D7" s="23">
        <v>384150400</v>
      </c>
      <c r="E7" s="32"/>
      <c r="F7" s="30" t="s">
        <v>33</v>
      </c>
      <c r="G7" s="18"/>
      <c r="H7" s="18"/>
    </row>
    <row r="8" spans="1:9" x14ac:dyDescent="0.25">
      <c r="A8" s="20" t="s">
        <v>36</v>
      </c>
      <c r="B8" s="21">
        <v>428015936</v>
      </c>
      <c r="C8" s="22">
        <v>410722860</v>
      </c>
      <c r="D8" s="23">
        <v>405381246</v>
      </c>
      <c r="E8" s="24"/>
      <c r="F8" s="30" t="s">
        <v>186</v>
      </c>
      <c r="G8" s="18"/>
      <c r="H8" s="18"/>
    </row>
    <row r="9" spans="1:9" x14ac:dyDescent="0.25">
      <c r="A9" s="20" t="s">
        <v>38</v>
      </c>
      <c r="B9" s="21">
        <v>411895445</v>
      </c>
      <c r="C9" s="22">
        <v>400922894</v>
      </c>
      <c r="D9" s="23">
        <v>392328718</v>
      </c>
      <c r="F9" s="30" t="s">
        <v>37</v>
      </c>
      <c r="G9" s="18"/>
      <c r="H9" s="18"/>
    </row>
    <row r="10" spans="1:9" x14ac:dyDescent="0.25">
      <c r="A10" s="20" t="s">
        <v>40</v>
      </c>
      <c r="B10" s="21">
        <v>425153034</v>
      </c>
      <c r="C10" s="22">
        <v>427366615</v>
      </c>
      <c r="D10" s="23">
        <v>420594234</v>
      </c>
      <c r="E10" s="33"/>
      <c r="F10" s="30" t="s">
        <v>196</v>
      </c>
      <c r="G10" s="18"/>
      <c r="H10" s="18"/>
    </row>
    <row r="11" spans="1:9" x14ac:dyDescent="0.25">
      <c r="A11" s="20" t="s">
        <v>41</v>
      </c>
      <c r="B11" s="21">
        <v>436282626</v>
      </c>
      <c r="C11" s="22">
        <v>422583146</v>
      </c>
      <c r="D11" s="23">
        <v>392664219</v>
      </c>
      <c r="E11" s="34"/>
      <c r="F11" s="148" t="s">
        <v>253</v>
      </c>
      <c r="G11" s="18"/>
      <c r="H11" s="18"/>
    </row>
    <row r="12" spans="1:9" x14ac:dyDescent="0.25">
      <c r="A12" s="20" t="s">
        <v>43</v>
      </c>
      <c r="B12" s="21">
        <v>411141991</v>
      </c>
      <c r="C12" s="22">
        <v>405991157</v>
      </c>
      <c r="D12" s="23" t="s">
        <v>91</v>
      </c>
      <c r="E12" s="35"/>
      <c r="F12" s="148" t="s">
        <v>42</v>
      </c>
      <c r="G12" s="36"/>
      <c r="H12" s="18"/>
    </row>
    <row r="13" spans="1:9" x14ac:dyDescent="0.25">
      <c r="A13" s="20" t="s">
        <v>45</v>
      </c>
      <c r="B13" s="21">
        <v>433004230</v>
      </c>
      <c r="C13" s="22">
        <v>428042686</v>
      </c>
      <c r="D13" s="23" t="s">
        <v>91</v>
      </c>
      <c r="E13" s="34"/>
      <c r="F13" s="148" t="s">
        <v>44</v>
      </c>
      <c r="G13" s="36"/>
      <c r="H13" s="18"/>
    </row>
    <row r="14" spans="1:9" x14ac:dyDescent="0.25">
      <c r="A14" s="37" t="s">
        <v>47</v>
      </c>
      <c r="B14" s="21">
        <v>421983532</v>
      </c>
      <c r="C14" s="22">
        <v>394389525</v>
      </c>
      <c r="D14" s="23" t="s">
        <v>91</v>
      </c>
      <c r="E14" s="34"/>
      <c r="F14" t="s">
        <v>46</v>
      </c>
      <c r="G14" s="18"/>
      <c r="H14" s="18"/>
    </row>
    <row r="15" spans="1:9" x14ac:dyDescent="0.25">
      <c r="A15" s="37" t="s">
        <v>48</v>
      </c>
      <c r="B15" s="21">
        <v>411061185</v>
      </c>
      <c r="C15" s="22">
        <v>413020387</v>
      </c>
      <c r="D15" s="38" t="s">
        <v>91</v>
      </c>
      <c r="E15" s="34"/>
      <c r="F15"/>
      <c r="G15" s="18"/>
      <c r="H15" s="18"/>
    </row>
    <row r="16" spans="1:9" x14ac:dyDescent="0.25">
      <c r="A16" s="37" t="s">
        <v>252</v>
      </c>
      <c r="B16" s="39">
        <f>SUM(B4:B11)</f>
        <v>3280740871</v>
      </c>
      <c r="C16" s="39">
        <f>SUM(C4:C11)</f>
        <v>3272300594</v>
      </c>
      <c r="D16" s="39">
        <f>SUM(D4:D11)</f>
        <v>3168531732</v>
      </c>
      <c r="E16" s="36"/>
      <c r="F16" s="36"/>
      <c r="G16" s="36"/>
      <c r="H16" s="18"/>
    </row>
    <row r="17" spans="1:8" x14ac:dyDescent="0.25">
      <c r="A17" s="18"/>
      <c r="B17" s="40"/>
      <c r="C17" s="40"/>
      <c r="D17" s="41"/>
      <c r="E17" s="42"/>
      <c r="F17" s="18"/>
      <c r="G17" s="18"/>
      <c r="H17" s="18"/>
    </row>
    <row r="18" spans="1:8" x14ac:dyDescent="0.25">
      <c r="A18" s="43"/>
      <c r="B18" s="40"/>
      <c r="C18" s="42"/>
      <c r="D18" s="18"/>
      <c r="E18" s="18"/>
      <c r="F18" s="18"/>
      <c r="G18" s="18"/>
      <c r="H18" s="18"/>
    </row>
    <row r="19" spans="1:8" ht="18" customHeight="1" x14ac:dyDescent="0.25">
      <c r="A19" s="112">
        <f>(D11-D10)/D10</f>
        <v>-6.640608154414214E-2</v>
      </c>
      <c r="B19" s="113" t="s">
        <v>254</v>
      </c>
      <c r="C19"/>
      <c r="D19"/>
      <c r="E19" s="114"/>
      <c r="F19"/>
      <c r="G19" s="44"/>
      <c r="H19" s="44"/>
    </row>
    <row r="20" spans="1:8" ht="18" customHeight="1" x14ac:dyDescent="0.25">
      <c r="A20" s="112">
        <f>(D11-C11)/C11</f>
        <v>-7.080009527876438E-2</v>
      </c>
      <c r="B20" s="131" t="s">
        <v>255</v>
      </c>
      <c r="C20" s="115"/>
      <c r="D20" s="114"/>
      <c r="E20"/>
      <c r="F20"/>
      <c r="G20" s="44"/>
      <c r="H20" s="44"/>
    </row>
    <row r="21" spans="1:8" ht="18" customHeight="1" x14ac:dyDescent="0.25">
      <c r="A21" s="112">
        <f>(D11-B11)/B11</f>
        <v>-9.9977410056205168E-2</v>
      </c>
      <c r="B21" s="131" t="s">
        <v>235</v>
      </c>
      <c r="C21"/>
      <c r="D21"/>
      <c r="E21"/>
      <c r="F21"/>
      <c r="G21" s="44"/>
      <c r="H21" s="44"/>
    </row>
    <row r="22" spans="1:8" x14ac:dyDescent="0.25">
      <c r="A22" s="110"/>
      <c r="B22" s="110"/>
      <c r="C22" s="110"/>
      <c r="D22" s="110"/>
      <c r="E22" s="110"/>
      <c r="F22" s="44"/>
      <c r="G22" s="44"/>
      <c r="H22" s="44"/>
    </row>
    <row r="23" spans="1:8" x14ac:dyDescent="0.25">
      <c r="A23" s="18"/>
      <c r="B23" s="18"/>
      <c r="C23" s="18"/>
      <c r="D23" s="18"/>
      <c r="E23" s="18"/>
      <c r="F23" s="18"/>
      <c r="G23" s="18"/>
      <c r="H23" s="18"/>
    </row>
    <row r="24" spans="1:8" x14ac:dyDescent="0.25">
      <c r="A24" s="18" t="s">
        <v>18</v>
      </c>
      <c r="B24" s="42"/>
      <c r="C24" s="18"/>
      <c r="D24" s="18"/>
      <c r="E24" s="18"/>
      <c r="F24" s="18"/>
      <c r="G24" s="18"/>
      <c r="H24" s="18"/>
    </row>
    <row r="25" spans="1:8" x14ac:dyDescent="0.25">
      <c r="A25" s="18"/>
      <c r="B25" s="18"/>
      <c r="C25" s="18"/>
      <c r="D25" s="18"/>
      <c r="E25" s="18"/>
      <c r="F25" s="18"/>
      <c r="G25" s="18"/>
      <c r="H25" s="18"/>
    </row>
    <row r="26" spans="1:8" x14ac:dyDescent="0.25">
      <c r="A26" s="18"/>
      <c r="B26" s="18"/>
      <c r="C26" s="18"/>
      <c r="D26" s="18"/>
      <c r="E26" s="18"/>
      <c r="F26" s="18"/>
      <c r="G26" s="18"/>
      <c r="H26" s="18"/>
    </row>
    <row r="27" spans="1:8" x14ac:dyDescent="0.25">
      <c r="A27" s="18"/>
      <c r="B27" s="18"/>
      <c r="C27" s="18"/>
      <c r="D27" s="18"/>
      <c r="E27" s="18"/>
      <c r="F27" s="18"/>
      <c r="G27" s="18"/>
      <c r="H27" s="18"/>
    </row>
    <row r="28" spans="1:8" x14ac:dyDescent="0.25">
      <c r="A28" s="18"/>
      <c r="B28" s="18"/>
      <c r="C28" s="18"/>
      <c r="D28" s="18"/>
      <c r="E28" s="18"/>
      <c r="F28" s="18"/>
      <c r="G28" s="18"/>
      <c r="H28" s="18"/>
    </row>
    <row r="29" spans="1:8" x14ac:dyDescent="0.25">
      <c r="A29" s="18"/>
      <c r="B29" s="18"/>
      <c r="C29" s="18"/>
      <c r="D29" s="18"/>
      <c r="E29" s="18"/>
      <c r="F29" s="18"/>
      <c r="G29" s="18"/>
      <c r="H29" s="18"/>
    </row>
    <row r="30" spans="1:8" x14ac:dyDescent="0.25">
      <c r="A30" s="18"/>
      <c r="B30" s="18"/>
      <c r="C30" s="18"/>
      <c r="D30" s="18"/>
      <c r="E30" s="18"/>
      <c r="F30" s="18"/>
      <c r="G30" s="18"/>
      <c r="H30" s="18"/>
    </row>
  </sheetData>
  <mergeCells count="1">
    <mergeCell ref="A2:D2"/>
  </mergeCells>
  <printOptions gridLinesSet="0"/>
  <pageMargins left="0.75" right="0.75" top="1" bottom="1" header="0.5" footer="0.5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3"/>
  <sheetViews>
    <sheetView showGridLines="0" zoomScale="90" workbookViewId="0">
      <selection activeCell="E25" sqref="E25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12" width="8" style="2" customWidth="1"/>
    <col min="13" max="64" width="9.140625" style="2"/>
    <col min="257" max="257" width="25.42578125" customWidth="1"/>
    <col min="258" max="267" width="9.7109375" customWidth="1"/>
    <col min="268" max="268" width="8" customWidth="1"/>
    <col min="513" max="513" width="25.42578125" customWidth="1"/>
    <col min="514" max="523" width="9.7109375" customWidth="1"/>
    <col min="524" max="524" width="8" customWidth="1"/>
    <col min="769" max="769" width="25.42578125" customWidth="1"/>
    <col min="770" max="779" width="9.7109375" customWidth="1"/>
    <col min="780" max="780" width="8" customWidth="1"/>
  </cols>
  <sheetData>
    <row r="1" spans="1:64" ht="69" customHeight="1" x14ac:dyDescent="0.25">
      <c r="A1" s="3"/>
      <c r="B1" s="3"/>
      <c r="C1" s="3"/>
      <c r="D1" s="3"/>
      <c r="E1" s="3"/>
      <c r="F1" s="3"/>
      <c r="G1" s="139" t="str">
        <f>Principal!$I$15</f>
        <v>Setembro de 2025</v>
      </c>
      <c r="H1" s="3"/>
      <c r="I1" s="3"/>
      <c r="J1" s="3"/>
      <c r="K1" s="3"/>
      <c r="L1" s="4"/>
    </row>
    <row r="2" spans="1:64" s="5" customFormat="1" ht="45.75" customHeight="1" x14ac:dyDescent="0.2">
      <c r="A2" s="151" t="s">
        <v>247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s="5" customFormat="1" ht="18" x14ac:dyDescent="0.2">
      <c r="A3" s="129"/>
      <c r="B3" s="129"/>
      <c r="C3" s="129"/>
      <c r="D3" s="129"/>
      <c r="E3" s="129" t="str">
        <f>'Preços-Hortaliças'!E3</f>
        <v xml:space="preserve"> Agosto/2025</v>
      </c>
      <c r="F3" s="129"/>
      <c r="G3" s="129"/>
      <c r="H3" s="129"/>
      <c r="I3" s="129"/>
      <c r="J3" s="129"/>
      <c r="K3" s="129"/>
      <c r="L3" s="4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8" t="s">
        <v>0</v>
      </c>
      <c r="B4" s="152" t="s">
        <v>19</v>
      </c>
      <c r="C4" s="152"/>
      <c r="D4" s="152" t="s">
        <v>20</v>
      </c>
      <c r="E4" s="152"/>
      <c r="F4" s="152" t="s">
        <v>21</v>
      </c>
      <c r="G4" s="152"/>
      <c r="H4" s="152" t="s">
        <v>22</v>
      </c>
      <c r="I4" s="152"/>
      <c r="J4" s="152" t="s">
        <v>23</v>
      </c>
      <c r="K4" s="152"/>
      <c r="L4" s="4"/>
    </row>
    <row r="5" spans="1:64" x14ac:dyDescent="0.25">
      <c r="A5" s="9" t="s">
        <v>6</v>
      </c>
      <c r="B5" s="123" t="s">
        <v>7</v>
      </c>
      <c r="C5" s="124" t="s">
        <v>251</v>
      </c>
      <c r="D5" s="123" t="s">
        <v>7</v>
      </c>
      <c r="E5" s="124" t="s">
        <v>251</v>
      </c>
      <c r="F5" s="123" t="s">
        <v>7</v>
      </c>
      <c r="G5" s="124" t="s">
        <v>251</v>
      </c>
      <c r="H5" s="123" t="s">
        <v>7</v>
      </c>
      <c r="I5" s="124" t="s">
        <v>251</v>
      </c>
      <c r="J5" s="123" t="s">
        <v>7</v>
      </c>
      <c r="K5" s="124" t="s">
        <v>251</v>
      </c>
      <c r="L5" s="10"/>
    </row>
    <row r="6" spans="1:64" x14ac:dyDescent="0.25">
      <c r="A6" s="120" t="s">
        <v>8</v>
      </c>
      <c r="B6" s="116">
        <v>3.9790559834251775</v>
      </c>
      <c r="C6" s="121">
        <v>0.1120472704706006</v>
      </c>
      <c r="D6" s="116">
        <v>2.5818999059772132</v>
      </c>
      <c r="E6" s="121">
        <v>1.1301671743885876E-2</v>
      </c>
      <c r="F6" s="116">
        <v>8.5295655236583539</v>
      </c>
      <c r="G6" s="121">
        <v>-1.2021884732919669E-2</v>
      </c>
      <c r="H6" s="116">
        <v>3.9323222810157721</v>
      </c>
      <c r="I6" s="121">
        <v>-0.19329572607914508</v>
      </c>
      <c r="J6" s="116">
        <v>2.3583882239707212</v>
      </c>
      <c r="K6" s="121">
        <v>0.22445129514782525</v>
      </c>
    </row>
    <row r="7" spans="1:64" x14ac:dyDescent="0.25">
      <c r="A7" s="120" t="s">
        <v>9</v>
      </c>
      <c r="B7" s="116">
        <v>3.9105209065473008</v>
      </c>
      <c r="C7" s="121">
        <v>0.13635158496432476</v>
      </c>
      <c r="D7" s="116">
        <v>2.2833184490991472</v>
      </c>
      <c r="E7" s="121">
        <v>1.350999515263385E-2</v>
      </c>
      <c r="F7" s="116">
        <v>8.5780177959269306</v>
      </c>
      <c r="G7" s="121">
        <v>4.7851048619636155E-2</v>
      </c>
      <c r="H7" s="116">
        <v>3.4499964068026139</v>
      </c>
      <c r="I7" s="121">
        <v>-0.29250125505909125</v>
      </c>
      <c r="J7" s="116">
        <v>2.579465968232689</v>
      </c>
      <c r="K7" s="121">
        <v>0.30691473786466994</v>
      </c>
    </row>
    <row r="8" spans="1:64" x14ac:dyDescent="0.25">
      <c r="A8" s="120" t="s">
        <v>10</v>
      </c>
      <c r="B8" s="116">
        <v>3.7067576571304675</v>
      </c>
      <c r="C8" s="121">
        <v>9.6272687148786493E-2</v>
      </c>
      <c r="D8" s="116">
        <v>2.5828740204880223</v>
      </c>
      <c r="E8" s="121">
        <v>-2.943608678208693E-2</v>
      </c>
      <c r="F8" s="116">
        <v>8.9163757668608579</v>
      </c>
      <c r="G8" s="121">
        <v>0.13164632875072163</v>
      </c>
      <c r="H8" s="116">
        <v>4.9543912747707948</v>
      </c>
      <c r="I8" s="121">
        <v>-0.12187376742584781</v>
      </c>
      <c r="J8" s="116">
        <v>2.4689421136992529</v>
      </c>
      <c r="K8" s="121">
        <v>0.1164812723497595</v>
      </c>
      <c r="L8" s="14"/>
      <c r="M8" s="2" t="s">
        <v>24</v>
      </c>
    </row>
    <row r="9" spans="1:64" x14ac:dyDescent="0.25">
      <c r="A9" s="120" t="s">
        <v>189</v>
      </c>
      <c r="B9" s="116">
        <v>4.2018917887351419</v>
      </c>
      <c r="C9" s="121">
        <v>0.12487896499443757</v>
      </c>
      <c r="D9" s="116">
        <v>3.1522829100320067</v>
      </c>
      <c r="E9" s="121">
        <v>4.8248434951070028E-3</v>
      </c>
      <c r="F9" s="116">
        <v>9.1238642219793338</v>
      </c>
      <c r="G9" s="121">
        <v>-1.2508342913687806E-2</v>
      </c>
      <c r="H9" s="116">
        <v>4.04747489244689</v>
      </c>
      <c r="I9" s="121">
        <v>-0.32499845004176298</v>
      </c>
      <c r="J9" s="116">
        <v>2.531606601473265</v>
      </c>
      <c r="K9" s="121">
        <v>0.27504024575043229</v>
      </c>
      <c r="L9" s="14"/>
    </row>
    <row r="10" spans="1:64" x14ac:dyDescent="0.25">
      <c r="A10" s="120" t="s">
        <v>11</v>
      </c>
      <c r="B10" s="116">
        <v>2.8968353863707383</v>
      </c>
      <c r="C10" s="121">
        <v>-6.5250120222078364E-2</v>
      </c>
      <c r="D10" s="116">
        <v>2.1837232652078193</v>
      </c>
      <c r="E10" s="121">
        <v>-2.3841637503432805E-2</v>
      </c>
      <c r="F10" s="116">
        <v>9.1755687650158819</v>
      </c>
      <c r="G10" s="121">
        <v>5.2174199260963269E-2</v>
      </c>
      <c r="H10" s="116">
        <v>3.2232239473891502</v>
      </c>
      <c r="I10" s="121">
        <v>-0.37039524051164646</v>
      </c>
      <c r="J10" s="116">
        <v>2.7190198584016172</v>
      </c>
      <c r="K10" s="121">
        <v>0.12386204672717825</v>
      </c>
    </row>
    <row r="11" spans="1:64" x14ac:dyDescent="0.25">
      <c r="A11" s="120" t="s">
        <v>195</v>
      </c>
      <c r="B11" s="122">
        <v>2.9533704526306956</v>
      </c>
      <c r="C11" s="121">
        <v>0.28822888032267974</v>
      </c>
      <c r="D11" s="122">
        <v>3.1824733752640468</v>
      </c>
      <c r="E11" s="121">
        <v>-0.1418328818635918</v>
      </c>
      <c r="F11" s="122">
        <v>8.6939415539015741</v>
      </c>
      <c r="G11" s="121">
        <v>5.9025722517062063E-3</v>
      </c>
      <c r="H11" s="122">
        <v>5.4446742426211729</v>
      </c>
      <c r="I11" s="121">
        <v>-9.2883299387744214E-2</v>
      </c>
      <c r="J11" s="122">
        <v>2.498716261166595</v>
      </c>
      <c r="K11" s="121">
        <v>0.22668141922361665</v>
      </c>
    </row>
    <row r="12" spans="1:64" x14ac:dyDescent="0.25">
      <c r="A12" s="120" t="s">
        <v>12</v>
      </c>
      <c r="B12" s="116">
        <v>4.275478261591191</v>
      </c>
      <c r="C12" s="121">
        <v>0.14434671034942756</v>
      </c>
      <c r="D12" s="116">
        <v>2.1434236096072725</v>
      </c>
      <c r="E12" s="121">
        <v>3.5736487321972724E-2</v>
      </c>
      <c r="F12" s="116">
        <v>8.1214668428988421</v>
      </c>
      <c r="G12" s="121">
        <v>2.9765417795356283E-2</v>
      </c>
      <c r="H12" s="116">
        <v>4.8420763326655729</v>
      </c>
      <c r="I12" s="121">
        <v>8.7275494118951025E-2</v>
      </c>
      <c r="J12" s="116">
        <v>2.7850925573330678</v>
      </c>
      <c r="K12" s="121">
        <v>0.67105553718287592</v>
      </c>
    </row>
    <row r="13" spans="1:64" hidden="1" x14ac:dyDescent="0.25">
      <c r="A13" s="120" t="s">
        <v>13</v>
      </c>
      <c r="B13" s="116"/>
      <c r="C13" s="121" t="e">
        <v>#DIV/0!</v>
      </c>
      <c r="D13" s="116"/>
      <c r="E13" s="121" t="e">
        <v>#DIV/0!</v>
      </c>
      <c r="F13" s="116"/>
      <c r="G13" s="121" t="e">
        <v>#DIV/0!</v>
      </c>
      <c r="H13" s="116"/>
      <c r="I13" s="121" t="e">
        <v>#DIV/0!</v>
      </c>
      <c r="J13" s="116"/>
      <c r="K13" s="121" t="e">
        <v>#DIV/0!</v>
      </c>
    </row>
    <row r="14" spans="1:64" x14ac:dyDescent="0.25">
      <c r="A14" s="120" t="s">
        <v>14</v>
      </c>
      <c r="B14" s="116">
        <v>2.2814363405838765</v>
      </c>
      <c r="C14" s="121">
        <v>-0.14331653592138335</v>
      </c>
      <c r="D14" s="116">
        <v>1.7605252812183241</v>
      </c>
      <c r="E14" s="121">
        <v>-0.13867216580174144</v>
      </c>
      <c r="F14" s="116">
        <v>10.135441805634661</v>
      </c>
      <c r="G14" s="121">
        <v>5.6851081447600045E-2</v>
      </c>
      <c r="H14" s="116">
        <v>3.5740869762640091</v>
      </c>
      <c r="I14" s="121">
        <v>-1.7431487290903762E-2</v>
      </c>
      <c r="J14" s="116">
        <v>2.0955611919572643</v>
      </c>
      <c r="K14" s="121">
        <v>0.14532471204221342</v>
      </c>
    </row>
    <row r="15" spans="1:64" x14ac:dyDescent="0.25">
      <c r="A15" s="120" t="s">
        <v>15</v>
      </c>
      <c r="B15" s="116">
        <v>5.98864402025968</v>
      </c>
      <c r="C15" s="121">
        <v>1.6119706979238091E-5</v>
      </c>
      <c r="D15" s="116">
        <v>3.3391741725447641</v>
      </c>
      <c r="E15" s="121">
        <v>-0.11937497725422973</v>
      </c>
      <c r="F15" s="116">
        <v>9.4316827830342156</v>
      </c>
      <c r="G15" s="121">
        <v>-2.0262337273339554E-2</v>
      </c>
      <c r="H15" s="116">
        <v>4.1150901642342443</v>
      </c>
      <c r="I15" s="121">
        <v>-1.2692305139524962E-2</v>
      </c>
      <c r="J15" s="116">
        <v>3.1656500508489049</v>
      </c>
      <c r="K15" s="121">
        <v>-6.1336402310703357E-2</v>
      </c>
      <c r="N15" s="2" t="s">
        <v>25</v>
      </c>
      <c r="O15" s="2" t="s">
        <v>26</v>
      </c>
    </row>
    <row r="16" spans="1:64" x14ac:dyDescent="0.25">
      <c r="A16" s="120" t="s">
        <v>16</v>
      </c>
      <c r="B16" s="116">
        <v>3.0434105291007585</v>
      </c>
      <c r="C16" s="121">
        <v>0.57024665984214673</v>
      </c>
      <c r="D16" s="122">
        <v>2.3074010056568195</v>
      </c>
      <c r="E16" s="121">
        <v>-0.46570712979225315</v>
      </c>
      <c r="F16" s="116">
        <v>9.6300000000000008</v>
      </c>
      <c r="G16" s="121">
        <v>1.3684210526315872E-2</v>
      </c>
      <c r="H16" s="116">
        <v>4.5568340157672802</v>
      </c>
      <c r="I16" s="121">
        <v>-0.18543702546792837</v>
      </c>
      <c r="J16" s="116" t="s">
        <v>90</v>
      </c>
      <c r="K16" s="121" t="s">
        <v>90</v>
      </c>
    </row>
    <row r="17" spans="1:11" x14ac:dyDescent="0.25">
      <c r="A17" s="117" t="s">
        <v>17</v>
      </c>
      <c r="B17" s="118">
        <v>3.7202082711283055</v>
      </c>
      <c r="C17" s="119">
        <v>5.9395592577790923E-2</v>
      </c>
      <c r="D17" s="118">
        <v>2.529281097351574</v>
      </c>
      <c r="E17" s="119">
        <v>-2.0718358153970811E-2</v>
      </c>
      <c r="F17" s="118">
        <v>8.766875439662055</v>
      </c>
      <c r="G17" s="119">
        <v>2.5757710270289905E-2</v>
      </c>
      <c r="H17" s="118">
        <v>4.1736649558411596</v>
      </c>
      <c r="I17" s="119">
        <v>-0.16343263196466296</v>
      </c>
      <c r="J17" s="118">
        <v>2.4854010571881253</v>
      </c>
      <c r="K17" s="119">
        <v>0.20585365845043313</v>
      </c>
    </row>
    <row r="18" spans="1:11" x14ac:dyDescent="0.25">
      <c r="A18" s="2" t="s">
        <v>18</v>
      </c>
    </row>
    <row r="20" spans="1:11" x14ac:dyDescent="0.25">
      <c r="A20" s="15" t="s">
        <v>27</v>
      </c>
    </row>
    <row r="21" spans="1:11" x14ac:dyDescent="0.25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 ht="21.75" customHeight="1" x14ac:dyDescent="0.25">
      <c r="A22" s="16"/>
    </row>
    <row r="23" spans="1:11" x14ac:dyDescent="0.25">
      <c r="A23" s="17"/>
    </row>
  </sheetData>
  <mergeCells count="6">
    <mergeCell ref="A2:K2"/>
    <mergeCell ref="B4:C4"/>
    <mergeCell ref="D4:E4"/>
    <mergeCell ref="F4:G4"/>
    <mergeCell ref="H4:I4"/>
    <mergeCell ref="J4:K4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1"/>
  <sheetViews>
    <sheetView showGridLines="0" zoomScale="90" workbookViewId="0">
      <selection activeCell="F5" sqref="F5:F14"/>
    </sheetView>
  </sheetViews>
  <sheetFormatPr defaultColWidth="9.140625" defaultRowHeight="15" x14ac:dyDescent="0.25"/>
  <cols>
    <col min="1" max="1" width="26.140625" style="45" customWidth="1"/>
    <col min="2" max="2" width="30.42578125" style="45" customWidth="1"/>
    <col min="3" max="3" width="29.7109375" style="45" customWidth="1"/>
    <col min="4" max="4" width="29.85546875" style="45" customWidth="1"/>
    <col min="5" max="6" width="25.7109375" style="45" customWidth="1"/>
    <col min="7" max="7" width="12.7109375" style="45" customWidth="1"/>
    <col min="8" max="8" width="10.42578125" style="45" customWidth="1"/>
    <col min="9" max="64" width="9.140625" style="45"/>
    <col min="257" max="257" width="9.42578125" customWidth="1"/>
    <col min="258" max="260" width="15.7109375" customWidth="1"/>
    <col min="261" max="262" width="25.7109375" customWidth="1"/>
    <col min="263" max="263" width="12.7109375" customWidth="1"/>
    <col min="264" max="264" width="10.42578125" customWidth="1"/>
    <col min="513" max="513" width="9.42578125" customWidth="1"/>
    <col min="514" max="516" width="15.7109375" customWidth="1"/>
    <col min="517" max="518" width="25.7109375" customWidth="1"/>
    <col min="519" max="519" width="12.7109375" customWidth="1"/>
    <col min="520" max="520" width="10.42578125" customWidth="1"/>
    <col min="769" max="769" width="9.42578125" customWidth="1"/>
    <col min="770" max="772" width="15.7109375" customWidth="1"/>
    <col min="773" max="774" width="25.7109375" customWidth="1"/>
    <col min="775" max="775" width="12.7109375" customWidth="1"/>
    <col min="776" max="776" width="10.42578125" customWidth="1"/>
  </cols>
  <sheetData>
    <row r="1" spans="1:14" ht="43.5" customHeight="1" x14ac:dyDescent="0.25">
      <c r="A1" s="46"/>
      <c r="B1" s="46"/>
      <c r="C1" s="46"/>
      <c r="D1" s="139" t="str">
        <f>Principal!I15</f>
        <v>Setembro de 2025</v>
      </c>
    </row>
    <row r="2" spans="1:14" ht="65.25" customHeight="1" x14ac:dyDescent="0.3">
      <c r="A2" s="153" t="s">
        <v>188</v>
      </c>
      <c r="B2" s="153"/>
      <c r="C2" s="153"/>
      <c r="D2" s="153"/>
      <c r="E2" s="47"/>
      <c r="F2" s="47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8" t="s">
        <v>230</v>
      </c>
      <c r="B3" s="8" t="s">
        <v>183</v>
      </c>
      <c r="C3" s="8" t="s">
        <v>184</v>
      </c>
      <c r="D3" s="8" t="s">
        <v>185</v>
      </c>
      <c r="E3" s="49"/>
      <c r="F3" s="49"/>
      <c r="H3" s="50"/>
    </row>
    <row r="4" spans="1:14" ht="15.75" x14ac:dyDescent="0.25">
      <c r="A4" s="20" t="s">
        <v>28</v>
      </c>
      <c r="B4" s="21">
        <v>374491687</v>
      </c>
      <c r="C4" s="22">
        <v>390172646</v>
      </c>
      <c r="D4" s="23">
        <v>393468809</v>
      </c>
      <c r="E4" s="29"/>
      <c r="F4" s="25" t="s">
        <v>29</v>
      </c>
      <c r="G4" s="51"/>
      <c r="H4" s="52"/>
      <c r="I4" s="53"/>
    </row>
    <row r="5" spans="1:14" ht="15.75" x14ac:dyDescent="0.25">
      <c r="A5" s="20" t="s">
        <v>30</v>
      </c>
      <c r="B5" s="21">
        <v>364325035</v>
      </c>
      <c r="C5" s="22">
        <v>381240367</v>
      </c>
      <c r="D5" s="23">
        <v>377086838</v>
      </c>
      <c r="E5" s="29"/>
      <c r="F5" t="s">
        <v>31</v>
      </c>
      <c r="G5" s="50"/>
      <c r="H5" s="52"/>
      <c r="I5" s="53"/>
    </row>
    <row r="6" spans="1:14" x14ac:dyDescent="0.25">
      <c r="A6" s="20" t="s">
        <v>32</v>
      </c>
      <c r="B6" s="21">
        <v>418390137</v>
      </c>
      <c r="C6" s="22">
        <v>411350795</v>
      </c>
      <c r="D6" s="23">
        <v>396383586</v>
      </c>
      <c r="E6" s="32"/>
      <c r="F6" t="s">
        <v>35</v>
      </c>
      <c r="H6" s="50"/>
    </row>
    <row r="7" spans="1:14" x14ac:dyDescent="0.25">
      <c r="A7" s="20" t="s">
        <v>34</v>
      </c>
      <c r="B7" s="21">
        <v>361975600</v>
      </c>
      <c r="C7" s="22">
        <v>415049466</v>
      </c>
      <c r="D7" s="23">
        <v>373522110</v>
      </c>
      <c r="E7" s="32"/>
      <c r="F7" t="s">
        <v>33</v>
      </c>
      <c r="H7" s="50"/>
    </row>
    <row r="8" spans="1:14" x14ac:dyDescent="0.25">
      <c r="A8" s="20" t="s">
        <v>36</v>
      </c>
      <c r="B8" s="21">
        <v>401138727</v>
      </c>
      <c r="C8" s="22">
        <v>401739454</v>
      </c>
      <c r="D8" s="23">
        <v>390504572</v>
      </c>
      <c r="E8" s="24"/>
      <c r="F8" t="s">
        <v>186</v>
      </c>
      <c r="H8" s="50"/>
    </row>
    <row r="9" spans="1:14" x14ac:dyDescent="0.25">
      <c r="A9" s="20" t="s">
        <v>38</v>
      </c>
      <c r="B9" s="21">
        <v>367964217</v>
      </c>
      <c r="C9" s="22">
        <v>377862271</v>
      </c>
      <c r="D9" s="23">
        <v>368171697</v>
      </c>
      <c r="F9" t="s">
        <v>37</v>
      </c>
      <c r="H9" s="50"/>
    </row>
    <row r="10" spans="1:14" x14ac:dyDescent="0.25">
      <c r="A10" s="20" t="s">
        <v>40</v>
      </c>
      <c r="B10" s="21">
        <v>385327437</v>
      </c>
      <c r="C10" s="22">
        <v>388983275</v>
      </c>
      <c r="D10" s="23">
        <v>384245028</v>
      </c>
      <c r="E10" s="54"/>
      <c r="F10" t="s">
        <v>196</v>
      </c>
      <c r="H10" s="50"/>
    </row>
    <row r="11" spans="1:14" x14ac:dyDescent="0.25">
      <c r="A11" s="20" t="s">
        <v>41</v>
      </c>
      <c r="B11" s="21">
        <v>409998692</v>
      </c>
      <c r="C11" s="22">
        <v>390762363</v>
      </c>
      <c r="D11" s="23">
        <v>386839240</v>
      </c>
      <c r="E11" s="55"/>
      <c r="F11" t="s">
        <v>253</v>
      </c>
      <c r="H11" s="50"/>
    </row>
    <row r="12" spans="1:14" x14ac:dyDescent="0.25">
      <c r="A12" s="20" t="s">
        <v>43</v>
      </c>
      <c r="B12" s="21">
        <v>410387516</v>
      </c>
      <c r="C12" s="22">
        <v>412885197</v>
      </c>
      <c r="D12" s="23" t="s">
        <v>91</v>
      </c>
      <c r="E12" s="56"/>
      <c r="F12" t="s">
        <v>42</v>
      </c>
      <c r="G12" s="50"/>
    </row>
    <row r="13" spans="1:14" x14ac:dyDescent="0.25">
      <c r="A13" s="20" t="s">
        <v>45</v>
      </c>
      <c r="B13" s="21">
        <v>417985342</v>
      </c>
      <c r="C13" s="22">
        <v>426610754</v>
      </c>
      <c r="D13" s="23" t="s">
        <v>91</v>
      </c>
      <c r="E13" s="55"/>
      <c r="F13" t="s">
        <v>44</v>
      </c>
      <c r="G13" s="50"/>
    </row>
    <row r="14" spans="1:14" x14ac:dyDescent="0.25">
      <c r="A14" s="20" t="s">
        <v>47</v>
      </c>
      <c r="B14" s="21">
        <v>438164684</v>
      </c>
      <c r="C14" s="22">
        <v>382941319</v>
      </c>
      <c r="D14" s="23" t="s">
        <v>91</v>
      </c>
      <c r="E14" s="55"/>
      <c r="F14" t="s">
        <v>46</v>
      </c>
    </row>
    <row r="15" spans="1:14" x14ac:dyDescent="0.25">
      <c r="A15" s="57" t="s">
        <v>48</v>
      </c>
      <c r="B15" s="21">
        <v>440830780</v>
      </c>
      <c r="C15" s="22">
        <v>399268178</v>
      </c>
      <c r="D15" s="38" t="s">
        <v>91</v>
      </c>
      <c r="E15" s="55"/>
      <c r="F15"/>
    </row>
    <row r="16" spans="1:14" x14ac:dyDescent="0.25">
      <c r="A16" s="57" t="s">
        <v>257</v>
      </c>
      <c r="B16" s="39">
        <f>SUM(B4:B11)</f>
        <v>3083611532</v>
      </c>
      <c r="C16" s="39">
        <f>SUM(C4:C11)</f>
        <v>3157160637</v>
      </c>
      <c r="D16" s="39">
        <f>SUM(D4:D11)</f>
        <v>3070221880</v>
      </c>
      <c r="E16" s="58"/>
      <c r="F16" s="59"/>
      <c r="G16" s="50"/>
    </row>
    <row r="17" spans="1:8" x14ac:dyDescent="0.25">
      <c r="A17" s="59"/>
      <c r="B17" s="60"/>
      <c r="C17" s="60"/>
      <c r="D17" s="61"/>
      <c r="E17" s="62"/>
      <c r="F17" s="44"/>
    </row>
    <row r="18" spans="1:8" x14ac:dyDescent="0.25">
      <c r="A18" s="59"/>
      <c r="B18" s="60"/>
      <c r="C18" s="62"/>
      <c r="D18" s="59"/>
      <c r="E18" s="59"/>
      <c r="F18" s="44"/>
    </row>
    <row r="19" spans="1:8" ht="18" customHeight="1" x14ac:dyDescent="0.25">
      <c r="A19" s="112">
        <f>(D11-D10)/D10</f>
        <v>6.7514523571141696E-3</v>
      </c>
      <c r="B19" s="113" t="s">
        <v>254</v>
      </c>
      <c r="C19"/>
      <c r="D19"/>
      <c r="E19" s="114"/>
      <c r="F19" s="44"/>
      <c r="G19" s="44"/>
      <c r="H19" s="44"/>
    </row>
    <row r="20" spans="1:8" ht="18" x14ac:dyDescent="0.25">
      <c r="A20" s="112">
        <f>(D11-C11)/C11</f>
        <v>-1.0039664439228504E-2</v>
      </c>
      <c r="B20" s="131" t="s">
        <v>255</v>
      </c>
      <c r="C20" s="115"/>
      <c r="D20" s="114"/>
      <c r="E20"/>
      <c r="F20" s="44"/>
      <c r="G20" s="44"/>
      <c r="H20" s="44"/>
    </row>
    <row r="21" spans="1:8" ht="18" x14ac:dyDescent="0.25">
      <c r="A21" s="112">
        <f>(D11-B11)/B11</f>
        <v>-5.648664849886887E-2</v>
      </c>
      <c r="B21" s="131" t="s">
        <v>256</v>
      </c>
      <c r="C21"/>
      <c r="D21"/>
      <c r="E21"/>
      <c r="G21" s="44"/>
      <c r="H21" s="44"/>
    </row>
    <row r="22" spans="1:8" ht="15.75" customHeight="1" x14ac:dyDescent="0.25">
      <c r="A22" s="44"/>
      <c r="B22" s="63"/>
      <c r="C22" s="44"/>
      <c r="D22" s="44"/>
      <c r="E22" s="44"/>
      <c r="F22" s="59"/>
      <c r="G22" s="44"/>
      <c r="H22" s="44"/>
    </row>
    <row r="23" spans="1:8" x14ac:dyDescent="0.25">
      <c r="A23" s="44"/>
      <c r="B23" s="44"/>
      <c r="C23" s="44"/>
      <c r="D23" s="44"/>
      <c r="E23" s="44"/>
      <c r="F23" s="59"/>
      <c r="G23" s="44"/>
      <c r="H23" s="44"/>
    </row>
    <row r="24" spans="1:8" x14ac:dyDescent="0.25">
      <c r="A24" s="18" t="s">
        <v>18</v>
      </c>
      <c r="B24" s="59"/>
      <c r="C24" s="59"/>
      <c r="D24" s="59"/>
      <c r="E24" s="59"/>
      <c r="F24" s="59"/>
    </row>
    <row r="25" spans="1:8" x14ac:dyDescent="0.25">
      <c r="A25" s="59"/>
      <c r="B25" s="62"/>
      <c r="C25" s="59"/>
      <c r="D25" s="59"/>
      <c r="E25" s="59"/>
      <c r="F25" s="59"/>
    </row>
    <row r="26" spans="1:8" x14ac:dyDescent="0.25">
      <c r="A26" s="59"/>
      <c r="B26" s="59"/>
      <c r="C26" s="59"/>
      <c r="D26" s="59"/>
      <c r="E26" s="59"/>
      <c r="F26" s="59"/>
    </row>
    <row r="27" spans="1:8" x14ac:dyDescent="0.25">
      <c r="A27" s="59"/>
      <c r="B27" s="59"/>
      <c r="C27" s="59"/>
      <c r="D27" s="59"/>
      <c r="E27" s="59"/>
      <c r="F27" s="59"/>
    </row>
    <row r="28" spans="1:8" x14ac:dyDescent="0.25">
      <c r="A28" s="59"/>
      <c r="B28" s="59"/>
      <c r="C28" s="59"/>
      <c r="D28" s="59"/>
      <c r="E28" s="59"/>
      <c r="F28" s="59"/>
    </row>
    <row r="29" spans="1:8" x14ac:dyDescent="0.25">
      <c r="A29" s="59"/>
      <c r="B29" s="59"/>
      <c r="C29" s="59"/>
      <c r="D29" s="59"/>
      <c r="E29" s="59"/>
      <c r="F29" s="59"/>
    </row>
    <row r="30" spans="1:8" x14ac:dyDescent="0.25">
      <c r="A30" s="59"/>
      <c r="B30" s="59"/>
      <c r="C30" s="59"/>
      <c r="D30" s="59"/>
      <c r="E30" s="59"/>
    </row>
    <row r="31" spans="1:8" x14ac:dyDescent="0.25">
      <c r="A31" s="59"/>
      <c r="B31" s="59"/>
      <c r="C31" s="59"/>
      <c r="D31" s="59"/>
      <c r="E31" s="59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7"/>
  <sheetViews>
    <sheetView showGridLines="0" zoomScale="71" zoomScaleNormal="71" workbookViewId="0">
      <selection activeCell="A4" sqref="A4"/>
    </sheetView>
  </sheetViews>
  <sheetFormatPr defaultColWidth="9.140625" defaultRowHeight="15" x14ac:dyDescent="0.25"/>
  <cols>
    <col min="1" max="1" width="33" style="2" bestFit="1" customWidth="1"/>
    <col min="2" max="17" width="9.140625" style="2"/>
    <col min="18" max="18" width="9.5703125" style="2" customWidth="1"/>
    <col min="19" max="20" width="9.140625" style="2"/>
    <col min="21" max="22" width="9.42578125" style="2" customWidth="1"/>
    <col min="23" max="25" width="9.140625" style="2"/>
    <col min="26" max="26" width="10.28515625" style="2" customWidth="1"/>
    <col min="27" max="63" width="9.140625" style="2"/>
    <col min="256" max="256" width="26.140625" customWidth="1"/>
    <col min="273" max="273" width="9.5703125" customWidth="1"/>
    <col min="276" max="277" width="9.42578125" customWidth="1"/>
    <col min="512" max="512" width="26.140625" customWidth="1"/>
    <col min="529" max="529" width="9.5703125" customWidth="1"/>
    <col min="532" max="533" width="9.42578125" customWidth="1"/>
    <col min="768" max="768" width="26.140625" customWidth="1"/>
    <col min="785" max="785" width="9.5703125" customWidth="1"/>
    <col min="788" max="789" width="9.42578125" customWidth="1"/>
  </cols>
  <sheetData>
    <row r="1" spans="1:63" ht="37.5" customHeight="1" x14ac:dyDescent="0.3">
      <c r="A1" s="140"/>
      <c r="B1" s="140"/>
      <c r="C1" s="140"/>
      <c r="D1" s="141"/>
      <c r="E1" s="140"/>
      <c r="F1" s="140"/>
      <c r="G1" s="140"/>
      <c r="H1" s="140"/>
      <c r="I1" s="142" t="str">
        <f>Principal!I15</f>
        <v>Setembro de 2025</v>
      </c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</row>
    <row r="2" spans="1:63" ht="37.5" customHeight="1" x14ac:dyDescent="0.3">
      <c r="A2" s="140"/>
      <c r="B2" s="140"/>
      <c r="C2" s="140"/>
      <c r="D2" s="141"/>
      <c r="E2" s="140"/>
      <c r="F2" s="140"/>
      <c r="G2" s="140"/>
      <c r="H2" s="140"/>
      <c r="I2" s="142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 spans="1:63" ht="18" x14ac:dyDescent="0.25">
      <c r="A3" s="154" t="s">
        <v>49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</row>
    <row r="4" spans="1:63" x14ac:dyDescent="0.25">
      <c r="A4" s="64" t="s">
        <v>6</v>
      </c>
      <c r="B4" s="65">
        <v>45139</v>
      </c>
      <c r="C4" s="65">
        <v>45170</v>
      </c>
      <c r="D4" s="65">
        <v>45200</v>
      </c>
      <c r="E4" s="65">
        <v>45231</v>
      </c>
      <c r="F4" s="65">
        <v>45261</v>
      </c>
      <c r="G4" s="65">
        <v>45292</v>
      </c>
      <c r="H4" s="65">
        <v>45323</v>
      </c>
      <c r="I4" s="65">
        <v>45352</v>
      </c>
      <c r="J4" s="65">
        <v>45383</v>
      </c>
      <c r="K4" s="65">
        <v>45413</v>
      </c>
      <c r="L4" s="65">
        <v>45444</v>
      </c>
      <c r="M4" s="65">
        <v>45474</v>
      </c>
      <c r="N4" s="65">
        <v>45505</v>
      </c>
      <c r="O4" s="65">
        <v>45536</v>
      </c>
      <c r="P4" s="65">
        <v>45566</v>
      </c>
      <c r="Q4" s="65">
        <v>45597</v>
      </c>
      <c r="R4" s="65">
        <v>45627</v>
      </c>
      <c r="S4" s="65">
        <v>45658</v>
      </c>
      <c r="T4" s="65">
        <v>45689</v>
      </c>
      <c r="U4" s="65">
        <v>45717</v>
      </c>
      <c r="V4" s="65">
        <v>45748</v>
      </c>
      <c r="W4" s="65">
        <v>45778</v>
      </c>
      <c r="X4" s="65">
        <v>45809</v>
      </c>
      <c r="Y4" s="65">
        <v>45839</v>
      </c>
      <c r="Z4" s="65">
        <v>45870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50</v>
      </c>
      <c r="B5" s="67">
        <v>3.0091828415600359</v>
      </c>
      <c r="C5" s="67">
        <v>2.8564244744637368</v>
      </c>
      <c r="D5" s="67">
        <v>4.3222723825583795</v>
      </c>
      <c r="E5" s="68">
        <v>5.4027497132615796</v>
      </c>
      <c r="F5" s="68">
        <v>3.7985621690967126</v>
      </c>
      <c r="G5" s="67">
        <v>3.4200876154453117</v>
      </c>
      <c r="H5" s="67">
        <v>6.2143623284209433</v>
      </c>
      <c r="I5" s="67">
        <v>4.4746401622788996</v>
      </c>
      <c r="J5" s="67">
        <v>5.0186384167036788</v>
      </c>
      <c r="K5" s="67">
        <v>4.1627015722689062</v>
      </c>
      <c r="L5" s="67">
        <v>3.2631670044023489</v>
      </c>
      <c r="M5" s="67">
        <v>2.9225118024605252</v>
      </c>
      <c r="N5" s="67">
        <v>2.6905409742883895</v>
      </c>
      <c r="O5" s="67">
        <v>2.2782459788168867</v>
      </c>
      <c r="P5" s="67">
        <v>2.3699170413394306</v>
      </c>
      <c r="Q5" s="67">
        <v>4.7751927813920272</v>
      </c>
      <c r="R5" s="67">
        <v>4.2184696603092382</v>
      </c>
      <c r="S5" s="67">
        <v>2.9849383621881755</v>
      </c>
      <c r="T5" s="67">
        <v>5.0731586496951104</v>
      </c>
      <c r="U5" s="67">
        <v>4.3469223085838609</v>
      </c>
      <c r="V5" s="67">
        <v>3.8663698244712519</v>
      </c>
      <c r="W5" s="67">
        <v>4.382367040684815</v>
      </c>
      <c r="X5" s="67">
        <v>3.1665073312424399</v>
      </c>
      <c r="Y5" s="67">
        <v>2.9676146087090274</v>
      </c>
      <c r="Z5" s="67">
        <v>2.8031554896812825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51</v>
      </c>
      <c r="B6" s="67">
        <v>4.3850427650335533</v>
      </c>
      <c r="C6" s="67">
        <v>5.6415148260939247</v>
      </c>
      <c r="D6" s="67">
        <v>5.4157429635508896</v>
      </c>
      <c r="E6" s="68">
        <v>8.7600792787191057</v>
      </c>
      <c r="F6" s="68">
        <v>10.990162376106452</v>
      </c>
      <c r="G6" s="67">
        <v>10.562852436527651</v>
      </c>
      <c r="H6" s="67">
        <v>9.3121608034814649</v>
      </c>
      <c r="I6" s="67">
        <v>11.835467452701781</v>
      </c>
      <c r="J6" s="67">
        <v>13.236727455116002</v>
      </c>
      <c r="K6" s="67">
        <v>9.9860043049998826</v>
      </c>
      <c r="L6" s="67">
        <v>7.3109303803501637</v>
      </c>
      <c r="M6" s="67">
        <v>5.5752946184648779</v>
      </c>
      <c r="N6" s="67">
        <v>5.024129550933683</v>
      </c>
      <c r="O6" s="67">
        <v>5.302911932288735</v>
      </c>
      <c r="P6" s="67">
        <v>5.6521613814470566</v>
      </c>
      <c r="Q6" s="67">
        <v>8.1328259991925727</v>
      </c>
      <c r="R6" s="67">
        <v>8.5792749305489036</v>
      </c>
      <c r="S6" s="67">
        <v>10.071029663302255</v>
      </c>
      <c r="T6" s="67">
        <v>12.434300060206553</v>
      </c>
      <c r="U6" s="67">
        <v>9.712753319930524</v>
      </c>
      <c r="V6" s="67">
        <v>10.096416670814698</v>
      </c>
      <c r="W6" s="67">
        <v>12.590011231525628</v>
      </c>
      <c r="X6" s="67">
        <v>8.0997726904337402</v>
      </c>
      <c r="Y6" s="67">
        <v>7.1037643596750186</v>
      </c>
      <c r="Z6" s="67">
        <v>6.8859209348789774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52</v>
      </c>
      <c r="B7" s="67">
        <v>4.0555105585282014</v>
      </c>
      <c r="C7" s="67">
        <v>2.8421450420596481</v>
      </c>
      <c r="D7" s="67">
        <v>3.0105502824794734</v>
      </c>
      <c r="E7" s="68">
        <v>4.058875731183492</v>
      </c>
      <c r="F7" s="68">
        <v>3.6040518867043811</v>
      </c>
      <c r="G7" s="67">
        <v>3.3219944910064019</v>
      </c>
      <c r="H7" s="67">
        <v>3.2901391529133903</v>
      </c>
      <c r="I7" s="67">
        <v>3.737056200342733</v>
      </c>
      <c r="J7" s="67">
        <v>4.5009318078611429</v>
      </c>
      <c r="K7" s="67">
        <v>3.1753559289113338</v>
      </c>
      <c r="L7" s="67">
        <v>2.8043167665918189</v>
      </c>
      <c r="M7" s="67">
        <v>2.8163480490289037</v>
      </c>
      <c r="N7" s="67">
        <v>2.8626851204670674</v>
      </c>
      <c r="O7" s="67">
        <v>2.9371204951835774</v>
      </c>
      <c r="P7" s="67">
        <v>2.5904965187896098</v>
      </c>
      <c r="Q7" s="67">
        <v>3.2236001319440399</v>
      </c>
      <c r="R7" s="67">
        <v>3.2270978473978809</v>
      </c>
      <c r="S7" s="67">
        <v>2.988832138498303</v>
      </c>
      <c r="T7" s="67">
        <v>3.2777930617275572</v>
      </c>
      <c r="U7" s="67">
        <v>3.3394468021322248</v>
      </c>
      <c r="V7" s="67">
        <v>4.0121046260268045</v>
      </c>
      <c r="W7" s="67">
        <v>4.6147771861658757</v>
      </c>
      <c r="X7" s="67">
        <v>3.3346173164314759</v>
      </c>
      <c r="Y7" s="67">
        <v>3.0558154226600829</v>
      </c>
      <c r="Z7" s="67">
        <v>2.9374063433573787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ht="14.45" customHeight="1" x14ac:dyDescent="0.25">
      <c r="A8" s="66" t="s">
        <v>197</v>
      </c>
      <c r="B8" s="67">
        <v>2.1801229842732504</v>
      </c>
      <c r="C8" s="67">
        <v>2.0777725936951379</v>
      </c>
      <c r="D8" s="67">
        <v>2.7246159357403776</v>
      </c>
      <c r="E8" s="67">
        <v>3.5011854198317014</v>
      </c>
      <c r="F8" s="67">
        <v>3.3711969397303387</v>
      </c>
      <c r="G8" s="67">
        <v>2.7624635801820112</v>
      </c>
      <c r="H8" s="67">
        <v>3.4223431220878608</v>
      </c>
      <c r="I8" s="67">
        <v>3.1912973824893198</v>
      </c>
      <c r="J8" s="67">
        <v>3.3155084368654455</v>
      </c>
      <c r="K8" s="67">
        <v>2.8581693455797934</v>
      </c>
      <c r="L8" s="67">
        <v>2.4153252837009243</v>
      </c>
      <c r="M8" s="67">
        <v>2.1781341988482485</v>
      </c>
      <c r="N8" s="67">
        <v>2.1192173246289778</v>
      </c>
      <c r="O8" s="67">
        <v>1.9335375086453905</v>
      </c>
      <c r="P8" s="67">
        <v>1.9314310228250628</v>
      </c>
      <c r="Q8" s="67">
        <v>3.4906387364327736</v>
      </c>
      <c r="R8" s="67">
        <v>3.6694259216678158</v>
      </c>
      <c r="S8" s="67">
        <v>2.7307138775330779</v>
      </c>
      <c r="T8" s="67">
        <v>3.2095564151244695</v>
      </c>
      <c r="U8" s="67">
        <v>3.2231643856800436</v>
      </c>
      <c r="V8" s="67">
        <v>2.9135669633396906</v>
      </c>
      <c r="W8" s="67">
        <v>2.9368960815271996</v>
      </c>
      <c r="X8" s="67">
        <v>2.5358883157254524</v>
      </c>
      <c r="Y8" s="67">
        <v>2.7551614891790144</v>
      </c>
      <c r="Z8" s="67">
        <v>2.242473708532299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6" t="s">
        <v>53</v>
      </c>
      <c r="B9" s="67">
        <v>2.1119634983171132</v>
      </c>
      <c r="C9" s="67">
        <v>2.5399001602013955</v>
      </c>
      <c r="D9" s="67">
        <v>2.5050999685962525</v>
      </c>
      <c r="E9" s="68">
        <v>2.5540000721578813</v>
      </c>
      <c r="F9" s="68">
        <v>2.6401997579819421</v>
      </c>
      <c r="G9" s="67">
        <v>4.1958998467899349</v>
      </c>
      <c r="H9" s="67">
        <v>5.1685000275831623</v>
      </c>
      <c r="I9" s="67">
        <v>5.5765999722876538</v>
      </c>
      <c r="J9" s="67">
        <v>5.1222000715535065</v>
      </c>
      <c r="K9" s="67">
        <v>4.8601002109704643</v>
      </c>
      <c r="L9" s="67">
        <v>4.4985000736521652</v>
      </c>
      <c r="M9" s="67">
        <v>3.8948225034923585</v>
      </c>
      <c r="N9" s="67">
        <v>2.8343001041705418</v>
      </c>
      <c r="O9" s="67">
        <v>2.3842999684169892</v>
      </c>
      <c r="P9" s="67">
        <v>2.3601236468489604</v>
      </c>
      <c r="Q9" s="67">
        <v>3.4393159628751659</v>
      </c>
      <c r="R9" s="67">
        <v>3.3081999969586837</v>
      </c>
      <c r="S9" s="67">
        <v>4.0966000281571171</v>
      </c>
      <c r="T9" s="67">
        <v>3.1390998447271325</v>
      </c>
      <c r="U9" s="67">
        <v>3.9635309066801363</v>
      </c>
      <c r="V9" s="67">
        <v>5.7509000682080771</v>
      </c>
      <c r="W9" s="67">
        <v>6.7580472259951945</v>
      </c>
      <c r="X9" s="67">
        <v>5.663699747433788</v>
      </c>
      <c r="Y9" s="67">
        <v>3.3056001131974964</v>
      </c>
      <c r="Z9" s="67">
        <v>2.9355999283084038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9" t="s">
        <v>198</v>
      </c>
      <c r="B10" s="67">
        <v>2.9925437950139373</v>
      </c>
      <c r="C10" s="67">
        <v>2.6110268731200859</v>
      </c>
      <c r="D10" s="67">
        <v>3.9783710107352981</v>
      </c>
      <c r="E10" s="68">
        <v>7.1344855890530656</v>
      </c>
      <c r="F10" s="68">
        <v>4.8152385060840617</v>
      </c>
      <c r="G10" s="67">
        <v>3.2628027739450607</v>
      </c>
      <c r="H10" s="67">
        <v>6.1273487192671272</v>
      </c>
      <c r="I10" s="67">
        <v>5.6963190005569082</v>
      </c>
      <c r="J10" s="67">
        <v>4.2784995213614021</v>
      </c>
      <c r="K10" s="67">
        <v>5.5457841359625908</v>
      </c>
      <c r="L10" s="67">
        <v>5.2248371915937293</v>
      </c>
      <c r="M10" s="67">
        <v>4.1741330282312719</v>
      </c>
      <c r="N10" s="67">
        <v>3.6372923382097695</v>
      </c>
      <c r="O10" s="67">
        <v>2.9191274842276216</v>
      </c>
      <c r="P10" s="67">
        <v>2.1174905790664429</v>
      </c>
      <c r="Q10" s="67">
        <v>2.0800490526113302</v>
      </c>
      <c r="R10" s="67">
        <v>3.5806249943371782</v>
      </c>
      <c r="S10" s="67">
        <v>3.391991381338352</v>
      </c>
      <c r="T10" s="67">
        <v>4.4938981348305571</v>
      </c>
      <c r="U10" s="67">
        <v>5.497426660876827</v>
      </c>
      <c r="V10" s="67">
        <v>3.9260290767734984</v>
      </c>
      <c r="W10" s="67">
        <v>2.9851704289723067</v>
      </c>
      <c r="X10" s="67">
        <v>3.3113816548844492</v>
      </c>
      <c r="Y10" s="67">
        <v>6.6921754350904639</v>
      </c>
      <c r="Z10" s="67">
        <v>5.0654926652669969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idden="1" x14ac:dyDescent="0.25">
      <c r="A11" s="66" t="s">
        <v>59</v>
      </c>
      <c r="B11" s="67">
        <v>5</v>
      </c>
      <c r="C11" s="67">
        <v>5</v>
      </c>
      <c r="D11" s="67">
        <v>5.3557526658695496</v>
      </c>
      <c r="E11" s="68">
        <v>6.6700000000000008</v>
      </c>
      <c r="F11" s="68">
        <v>6.67</v>
      </c>
      <c r="G11" s="67">
        <v>6.6700000000000017</v>
      </c>
      <c r="H11" s="67">
        <v>6.669999999999999</v>
      </c>
      <c r="I11" s="67">
        <v>6.6730208548748866</v>
      </c>
      <c r="J11" s="67">
        <v>6.669999999999999</v>
      </c>
      <c r="K11" s="67">
        <v>6.67</v>
      </c>
      <c r="L11" s="67">
        <v>6.67</v>
      </c>
      <c r="M11" s="67">
        <v>6.67</v>
      </c>
      <c r="N11" s="67">
        <v>6.3957979267046277</v>
      </c>
      <c r="O11" s="67">
        <v>6</v>
      </c>
      <c r="P11" s="67">
        <v>5</v>
      </c>
      <c r="Q11" s="67">
        <v>5</v>
      </c>
      <c r="R11" s="67">
        <v>5.6160122036919597</v>
      </c>
      <c r="S11" s="67">
        <v>5</v>
      </c>
      <c r="T11" s="67">
        <v>6.5550900243991341</v>
      </c>
      <c r="U11" s="67">
        <v>6.6700000000000008</v>
      </c>
      <c r="V11" s="67">
        <v>6.1696426706696252</v>
      </c>
      <c r="W11" s="67">
        <v>6.1423350860840964</v>
      </c>
      <c r="X11" s="67">
        <v>6.0990972662356864</v>
      </c>
      <c r="Y11" s="67">
        <v>6.1621838218221434</v>
      </c>
      <c r="Z11" s="67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6" t="s">
        <v>54</v>
      </c>
      <c r="B12" s="67">
        <v>3.3333333333333335</v>
      </c>
      <c r="C12" s="67">
        <v>3.3334297448950077</v>
      </c>
      <c r="D12" s="67">
        <v>3.3334869573232555</v>
      </c>
      <c r="E12" s="68">
        <v>3.5833333333333335</v>
      </c>
      <c r="F12" s="68">
        <v>4.2110057708161586</v>
      </c>
      <c r="G12" s="67">
        <v>4.1181031225691749</v>
      </c>
      <c r="H12" s="67">
        <v>4.6256639681005307</v>
      </c>
      <c r="I12" s="67">
        <v>4.2026966190562289</v>
      </c>
      <c r="J12" s="67">
        <v>4.7050979498861043</v>
      </c>
      <c r="K12" s="67">
        <v>4.3027784407319007</v>
      </c>
      <c r="L12" s="67">
        <v>3.870158437013997</v>
      </c>
      <c r="M12" s="67">
        <v>3.3339179235356013</v>
      </c>
      <c r="N12" s="67">
        <v>3.3340072786089769</v>
      </c>
      <c r="O12" s="67">
        <v>3.3337611225188226</v>
      </c>
      <c r="P12" s="67">
        <v>3.5295341421143847</v>
      </c>
      <c r="Q12" s="67">
        <v>4.9781240476830684</v>
      </c>
      <c r="R12" s="67">
        <v>3.934910188679245</v>
      </c>
      <c r="S12" s="67">
        <v>4.2179610538373424</v>
      </c>
      <c r="T12" s="67">
        <v>5.0032733224222588</v>
      </c>
      <c r="U12" s="67">
        <v>5.58</v>
      </c>
      <c r="V12" s="67">
        <v>5.7793042712461471</v>
      </c>
      <c r="W12" s="67">
        <v>5.2729025670945155</v>
      </c>
      <c r="X12" s="67">
        <v>5.0521983854915407</v>
      </c>
      <c r="Y12" s="67">
        <v>5.0926337431969362</v>
      </c>
      <c r="Z12" s="67">
        <v>4.7827737226277378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6" t="s">
        <v>55</v>
      </c>
      <c r="B13" s="67">
        <v>6.6668304057573033</v>
      </c>
      <c r="C13" s="67">
        <v>6.6668712696297137</v>
      </c>
      <c r="D13" s="67">
        <v>6.6668670412349078</v>
      </c>
      <c r="E13" s="68">
        <v>6.6668240352555985</v>
      </c>
      <c r="F13" s="68">
        <v>7.5440342013947879</v>
      </c>
      <c r="G13" s="67">
        <v>8.4343961463548034</v>
      </c>
      <c r="H13" s="67">
        <v>11.110923054783212</v>
      </c>
      <c r="I13" s="67">
        <v>4.4439170784283544</v>
      </c>
      <c r="J13" s="67">
        <v>8.7371275385024685</v>
      </c>
      <c r="K13" s="67">
        <v>9.999776547588155</v>
      </c>
      <c r="L13" s="67">
        <v>9.9998343524601019</v>
      </c>
      <c r="M13" s="67">
        <v>7.1718551405409512</v>
      </c>
      <c r="N13" s="67">
        <v>5.5559999990505267</v>
      </c>
      <c r="O13" s="67">
        <v>5.5559999961076967</v>
      </c>
      <c r="P13" s="67">
        <v>5.555999998803169</v>
      </c>
      <c r="Q13" s="67" t="s">
        <v>91</v>
      </c>
      <c r="R13" s="67" t="s">
        <v>91</v>
      </c>
      <c r="S13" s="67" t="s">
        <v>91</v>
      </c>
      <c r="T13" s="67"/>
      <c r="U13" s="67"/>
      <c r="V13" s="67"/>
      <c r="W13" s="67"/>
      <c r="X13" s="67"/>
      <c r="Y13" s="67"/>
      <c r="Z13" s="67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6" t="s">
        <v>56</v>
      </c>
      <c r="B14" s="67">
        <v>2.7099999999999995</v>
      </c>
      <c r="C14" s="67">
        <v>2.5599999999999996</v>
      </c>
      <c r="D14" s="67">
        <v>3.0899999999999994</v>
      </c>
      <c r="E14" s="68">
        <v>3.42</v>
      </c>
      <c r="F14" s="68">
        <v>4.24</v>
      </c>
      <c r="G14" s="67">
        <v>6.95</v>
      </c>
      <c r="H14" s="67">
        <v>5.5</v>
      </c>
      <c r="I14" s="67">
        <v>8.36</v>
      </c>
      <c r="J14" s="67">
        <v>9.3500000000000014</v>
      </c>
      <c r="K14" s="67">
        <v>7.9799999999999995</v>
      </c>
      <c r="L14" s="67">
        <v>4.2700000000000005</v>
      </c>
      <c r="M14" s="67">
        <v>3.76</v>
      </c>
      <c r="N14" s="67">
        <v>3.1599999999999997</v>
      </c>
      <c r="O14" s="67">
        <v>2.9099999999999997</v>
      </c>
      <c r="P14" s="67">
        <v>2.9499999999999997</v>
      </c>
      <c r="Q14" s="67">
        <v>6.2299997870871389</v>
      </c>
      <c r="R14" s="67">
        <v>6.2299989628449586</v>
      </c>
      <c r="S14" s="67">
        <v>8.3299770392228663</v>
      </c>
      <c r="T14" s="67">
        <v>9.9200319702139446</v>
      </c>
      <c r="U14" s="67">
        <v>3.8900104256712509</v>
      </c>
      <c r="V14" s="67">
        <v>4.6200106718238807</v>
      </c>
      <c r="W14" s="67">
        <v>7.6299918472218797</v>
      </c>
      <c r="X14" s="67">
        <v>8.1399686202912616</v>
      </c>
      <c r="Y14" s="67">
        <v>5.77996986297007</v>
      </c>
      <c r="Z14" s="67">
        <v>4.0299937678395592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7" t="s">
        <v>57</v>
      </c>
      <c r="B15" s="67">
        <v>6.75</v>
      </c>
      <c r="C15" s="67">
        <v>7.25</v>
      </c>
      <c r="D15" s="67">
        <v>7.1</v>
      </c>
      <c r="E15" s="68">
        <v>6.65</v>
      </c>
      <c r="F15" s="68">
        <v>7.2</v>
      </c>
      <c r="G15" s="67">
        <v>10.8</v>
      </c>
      <c r="H15" s="67">
        <v>10.78</v>
      </c>
      <c r="I15" s="67">
        <v>12.75</v>
      </c>
      <c r="J15" s="67">
        <v>13.02</v>
      </c>
      <c r="K15" s="67">
        <v>13.53</v>
      </c>
      <c r="L15" s="67">
        <v>9.9099999999999984</v>
      </c>
      <c r="M15" s="67">
        <v>12.74</v>
      </c>
      <c r="N15" s="67">
        <v>9.98</v>
      </c>
      <c r="O15" s="67">
        <v>12.58</v>
      </c>
      <c r="P15" s="67">
        <v>12.79</v>
      </c>
      <c r="Q15" s="67">
        <v>12.71</v>
      </c>
      <c r="R15" s="67">
        <v>12.55</v>
      </c>
      <c r="S15" s="67">
        <v>12.08</v>
      </c>
      <c r="T15" s="67">
        <v>10.190000000000001</v>
      </c>
      <c r="U15" s="67">
        <v>10.08</v>
      </c>
      <c r="V15" s="67">
        <v>12.76</v>
      </c>
      <c r="W15" s="67">
        <v>13.23</v>
      </c>
      <c r="X15" s="67">
        <v>12.84</v>
      </c>
      <c r="Y15" s="67">
        <v>13.270000000000001</v>
      </c>
      <c r="Z15" s="67">
        <v>12.82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7" t="s">
        <v>58</v>
      </c>
      <c r="B16" s="67">
        <v>11.347568756875686</v>
      </c>
      <c r="C16" s="67">
        <v>10.719682432432432</v>
      </c>
      <c r="D16" s="67">
        <v>11.323312775330395</v>
      </c>
      <c r="E16" s="67">
        <v>12.340052910052908</v>
      </c>
      <c r="F16" s="67">
        <v>11.798600405679514</v>
      </c>
      <c r="G16" s="67">
        <v>11.337626208378088</v>
      </c>
      <c r="H16" s="67">
        <v>11.270814176245212</v>
      </c>
      <c r="I16" s="67">
        <v>11.9</v>
      </c>
      <c r="J16" s="67">
        <v>11.446880301602262</v>
      </c>
      <c r="K16" s="67">
        <v>11.900000000000002</v>
      </c>
      <c r="L16" s="67">
        <v>13.263219461697721</v>
      </c>
      <c r="M16" s="67">
        <v>11.899999999999999</v>
      </c>
      <c r="N16" s="67">
        <v>10.312022292993632</v>
      </c>
      <c r="O16" s="67">
        <v>11.899999999999999</v>
      </c>
      <c r="P16" s="67">
        <v>11.899999999999999</v>
      </c>
      <c r="Q16" s="67">
        <v>11.9</v>
      </c>
      <c r="R16" s="67">
        <v>11.9</v>
      </c>
      <c r="S16" s="67">
        <v>10.720775427995973</v>
      </c>
      <c r="T16" s="67">
        <v>11.899999999999999</v>
      </c>
      <c r="U16" s="67">
        <v>12.009003181336158</v>
      </c>
      <c r="V16" s="67">
        <v>11.9</v>
      </c>
      <c r="W16" s="67">
        <v>11.899999999999999</v>
      </c>
      <c r="X16" s="67">
        <v>12.918210059171596</v>
      </c>
      <c r="Y16" s="67">
        <v>11.9</v>
      </c>
      <c r="Z16" s="67">
        <v>10.72995810055866</v>
      </c>
      <c r="BK16"/>
    </row>
    <row r="17" spans="1:21" x14ac:dyDescent="0.25">
      <c r="A17" s="70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x14ac:dyDescent="0.25">
      <c r="A18" s="18" t="s">
        <v>18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1:21" x14ac:dyDescent="0.25">
      <c r="A19" s="18"/>
      <c r="B19" s="18"/>
      <c r="C19" s="18"/>
      <c r="D19" s="18"/>
      <c r="E19" s="71"/>
      <c r="F19" s="128"/>
      <c r="G19" s="71"/>
      <c r="H19" s="71"/>
      <c r="I19" s="71"/>
      <c r="J19" s="71"/>
      <c r="K19" s="71"/>
      <c r="L19" s="71"/>
      <c r="M19" s="71"/>
      <c r="N19" s="18"/>
      <c r="O19" s="18"/>
      <c r="P19" s="18"/>
      <c r="Q19" s="18"/>
      <c r="R19" s="18"/>
      <c r="S19" s="18"/>
      <c r="T19" s="18"/>
      <c r="U19" s="18"/>
    </row>
    <row r="20" spans="1:21" x14ac:dyDescent="0.25">
      <c r="A20" s="18"/>
      <c r="B20" s="18"/>
      <c r="C20" s="18"/>
      <c r="D20" s="18"/>
      <c r="E20" s="71"/>
      <c r="F20" s="71"/>
      <c r="G20" s="71"/>
      <c r="H20" s="71"/>
      <c r="I20" s="71"/>
      <c r="J20" s="71"/>
      <c r="K20" s="71"/>
      <c r="L20" s="71"/>
      <c r="M20" s="71"/>
      <c r="N20" s="18"/>
      <c r="O20" s="18"/>
      <c r="P20" s="18"/>
      <c r="Q20" s="18"/>
      <c r="R20" s="18"/>
      <c r="S20" s="18"/>
      <c r="T20" s="18"/>
      <c r="U20" s="18"/>
    </row>
    <row r="21" spans="1:21" x14ac:dyDescent="0.25">
      <c r="A21" s="18"/>
      <c r="B21" s="18"/>
      <c r="C21" s="18"/>
      <c r="D21" s="18"/>
      <c r="E21" s="71"/>
      <c r="F21" s="71"/>
      <c r="G21" s="71"/>
      <c r="H21" s="71"/>
      <c r="I21" s="71"/>
      <c r="J21" s="71"/>
      <c r="K21" s="71"/>
      <c r="L21" s="71"/>
      <c r="M21" s="71"/>
      <c r="N21" s="18"/>
      <c r="O21" s="18"/>
      <c r="P21" s="18"/>
      <c r="Q21" s="18"/>
      <c r="R21" s="18"/>
      <c r="S21" s="18"/>
      <c r="T21" s="18"/>
      <c r="U21" s="18"/>
    </row>
    <row r="22" spans="1:2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1:2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2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1:2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1:2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1:2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1:2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1:2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1:2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"/>
  <sheetViews>
    <sheetView showGridLines="0" zoomScale="73" zoomScaleNormal="73" workbookViewId="0">
      <selection activeCell="A4" sqref="A4"/>
    </sheetView>
  </sheetViews>
  <sheetFormatPr defaultColWidth="9.140625" defaultRowHeight="15" x14ac:dyDescent="0.25"/>
  <cols>
    <col min="1" max="1" width="26.7109375" style="72" customWidth="1"/>
    <col min="2" max="19" width="9.140625" style="72"/>
    <col min="20" max="22" width="9.42578125" style="72" customWidth="1"/>
    <col min="23" max="63" width="9.140625" style="72"/>
    <col min="256" max="256" width="29.42578125" customWidth="1"/>
    <col min="275" max="277" width="9.42578125" customWidth="1"/>
    <col min="512" max="512" width="29.42578125" customWidth="1"/>
    <col min="531" max="533" width="9.42578125" customWidth="1"/>
    <col min="768" max="768" width="29.42578125" customWidth="1"/>
    <col min="787" max="789" width="9.42578125" customWidth="1"/>
  </cols>
  <sheetData>
    <row r="1" spans="1:63" ht="69.95" customHeight="1" x14ac:dyDescent="0.25">
      <c r="A1" s="143"/>
      <c r="B1" s="143"/>
      <c r="C1" s="143"/>
      <c r="D1" s="143"/>
      <c r="E1" s="143"/>
      <c r="F1" s="143"/>
      <c r="G1" s="143"/>
      <c r="H1" s="142" t="str">
        <f>Principal!I15</f>
        <v>Setembro de 2025</v>
      </c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</row>
    <row r="2" spans="1:63" x14ac:dyDescent="0.25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spans="1:63" ht="30" customHeight="1" x14ac:dyDescent="0.25">
      <c r="A3" s="154" t="s">
        <v>60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</row>
    <row r="4" spans="1:63" x14ac:dyDescent="0.25">
      <c r="A4" s="64" t="s">
        <v>6</v>
      </c>
      <c r="B4" s="65">
        <v>45139</v>
      </c>
      <c r="C4" s="65">
        <v>45170</v>
      </c>
      <c r="D4" s="65">
        <v>45200</v>
      </c>
      <c r="E4" s="65">
        <v>45231</v>
      </c>
      <c r="F4" s="65">
        <v>45261</v>
      </c>
      <c r="G4" s="65">
        <v>45292</v>
      </c>
      <c r="H4" s="65">
        <v>45323</v>
      </c>
      <c r="I4" s="65">
        <v>45352</v>
      </c>
      <c r="J4" s="65">
        <v>45383</v>
      </c>
      <c r="K4" s="65">
        <v>45413</v>
      </c>
      <c r="L4" s="65">
        <v>45444</v>
      </c>
      <c r="M4" s="65">
        <v>45474</v>
      </c>
      <c r="N4" s="65">
        <v>45505</v>
      </c>
      <c r="O4" s="65">
        <v>45536</v>
      </c>
      <c r="P4" s="65">
        <v>45566</v>
      </c>
      <c r="Q4" s="65">
        <v>45597</v>
      </c>
      <c r="R4" s="65">
        <v>45627</v>
      </c>
      <c r="S4" s="65">
        <v>45658</v>
      </c>
      <c r="T4" s="65">
        <v>45689</v>
      </c>
      <c r="U4" s="65">
        <v>45717</v>
      </c>
      <c r="V4" s="65">
        <v>45748</v>
      </c>
      <c r="W4" s="65">
        <v>45778</v>
      </c>
      <c r="X4" s="65">
        <v>45809</v>
      </c>
      <c r="Y4" s="65">
        <v>45839</v>
      </c>
      <c r="Z4" s="65">
        <v>45870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50</v>
      </c>
      <c r="B5" s="67">
        <v>3.0286745146897398</v>
      </c>
      <c r="C5" s="67">
        <v>2.8974480307641701</v>
      </c>
      <c r="D5" s="67">
        <v>3.1915689114537895</v>
      </c>
      <c r="E5" s="68">
        <v>3.7211760631101609</v>
      </c>
      <c r="F5" s="67">
        <v>4.6022858783367004</v>
      </c>
      <c r="G5" s="67">
        <v>5.8943217947542781</v>
      </c>
      <c r="H5" s="67">
        <v>5.6395387941450839</v>
      </c>
      <c r="I5" s="67">
        <v>5.2625123924594748</v>
      </c>
      <c r="J5" s="67">
        <v>5.4543885715808829</v>
      </c>
      <c r="K5" s="67">
        <v>6.9226076953532392</v>
      </c>
      <c r="L5" s="67">
        <v>6.1944221775637267</v>
      </c>
      <c r="M5" s="67">
        <v>5.816833193053168</v>
      </c>
      <c r="N5" s="67">
        <v>4.6227339969804229</v>
      </c>
      <c r="O5" s="67">
        <v>4.3902989188095249</v>
      </c>
      <c r="P5" s="67">
        <v>3.9851106094291118</v>
      </c>
      <c r="Q5" s="67">
        <v>4.0668470500620035</v>
      </c>
      <c r="R5" s="67">
        <v>3.1936250570644469</v>
      </c>
      <c r="S5" s="67">
        <v>2.8924945301362626</v>
      </c>
      <c r="T5" s="67">
        <v>2.7370867608891012</v>
      </c>
      <c r="U5" s="67">
        <v>2.7007174457891385</v>
      </c>
      <c r="V5" s="67">
        <v>3.2926411771011326</v>
      </c>
      <c r="W5" s="67">
        <v>3.5291472454459898</v>
      </c>
      <c r="X5" s="67">
        <v>3.153435406130392</v>
      </c>
      <c r="Y5" s="67">
        <v>2.0144381672975697</v>
      </c>
      <c r="Z5" s="67">
        <v>1.9463311897902842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51</v>
      </c>
      <c r="B6" s="67">
        <v>2.24335419187695</v>
      </c>
      <c r="C6" s="67">
        <v>1.9893641731952401</v>
      </c>
      <c r="D6" s="67">
        <v>2.033164620820394</v>
      </c>
      <c r="E6" s="68">
        <v>2.6282085672200259</v>
      </c>
      <c r="F6" s="67">
        <v>3.314207769660126</v>
      </c>
      <c r="G6" s="67">
        <v>4.6425932694850296</v>
      </c>
      <c r="H6" s="67">
        <v>4.8392870462389812</v>
      </c>
      <c r="I6" s="67">
        <v>3.9559373049769113</v>
      </c>
      <c r="J6" s="67">
        <v>3.9903621555376305</v>
      </c>
      <c r="K6" s="67">
        <v>4.7841861263255856</v>
      </c>
      <c r="L6" s="67">
        <v>5.556690215691642</v>
      </c>
      <c r="M6" s="67">
        <v>4.9346492592738489</v>
      </c>
      <c r="N6" s="67">
        <v>3.6375224226246257</v>
      </c>
      <c r="O6" s="67">
        <v>3.728265464247313</v>
      </c>
      <c r="P6" s="67">
        <v>3.0146277316529759</v>
      </c>
      <c r="Q6" s="67">
        <v>3.142912762605325</v>
      </c>
      <c r="R6" s="67">
        <v>2.2719663405584543</v>
      </c>
      <c r="S6" s="67">
        <v>1.9993859309511859</v>
      </c>
      <c r="T6" s="67">
        <v>1.951713199806868</v>
      </c>
      <c r="U6" s="67">
        <v>1.8054362768873855</v>
      </c>
      <c r="V6" s="67">
        <v>2.2508663256475048</v>
      </c>
      <c r="W6" s="67">
        <v>2.4445792374557054</v>
      </c>
      <c r="X6" s="67">
        <v>2.5446626415172617</v>
      </c>
      <c r="Y6" s="67">
        <v>1.7451540016042719</v>
      </c>
      <c r="Z6" s="67">
        <v>1.5442234710116403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52</v>
      </c>
      <c r="B7" s="67">
        <v>1.1691083694973701</v>
      </c>
      <c r="C7" s="67">
        <v>0.99935794372317999</v>
      </c>
      <c r="D7" s="67">
        <v>1.2858299261634809</v>
      </c>
      <c r="E7" s="68">
        <v>1.5889256293737464</v>
      </c>
      <c r="F7" s="67">
        <v>1.9865173630684052</v>
      </c>
      <c r="G7" s="67">
        <v>3.0642950228767183</v>
      </c>
      <c r="H7" s="67">
        <v>3.1837938433946977</v>
      </c>
      <c r="I7" s="67">
        <v>2.1643595096188739</v>
      </c>
      <c r="J7" s="67">
        <v>2.0862274680216029</v>
      </c>
      <c r="K7" s="67">
        <v>3.8104581553447581</v>
      </c>
      <c r="L7" s="67">
        <v>3.1131067915468322</v>
      </c>
      <c r="M7" s="67">
        <v>2.8599806120922193</v>
      </c>
      <c r="N7" s="67">
        <v>2.1210682467245054</v>
      </c>
      <c r="O7" s="67">
        <v>2.0383247932774307</v>
      </c>
      <c r="P7" s="67">
        <v>1.827218233548606</v>
      </c>
      <c r="Q7" s="67">
        <v>1.8979375094890514</v>
      </c>
      <c r="R7" s="67">
        <v>1.2129477504638424</v>
      </c>
      <c r="S7" s="67">
        <v>1.0522197582945925</v>
      </c>
      <c r="T7" s="67">
        <v>1.1266818337778672</v>
      </c>
      <c r="U7" s="67">
        <v>1.1923924629484588</v>
      </c>
      <c r="V7" s="67">
        <v>1.7760737284619819</v>
      </c>
      <c r="W7" s="67">
        <v>1.7542920968303728</v>
      </c>
      <c r="X7" s="67">
        <v>1.4101325496326786</v>
      </c>
      <c r="Y7" s="67">
        <v>0.9705393024331278</v>
      </c>
      <c r="Z7" s="67">
        <v>0.83408507713952729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197</v>
      </c>
      <c r="B8" s="67">
        <v>2.9127020333705791</v>
      </c>
      <c r="C8" s="67">
        <v>2.6873021635637304</v>
      </c>
      <c r="D8" s="67">
        <v>3.0338106726934071</v>
      </c>
      <c r="E8" s="67">
        <v>3.37358763347213</v>
      </c>
      <c r="F8" s="67">
        <v>4.4216244346953122</v>
      </c>
      <c r="G8" s="67">
        <v>4.7218815918007255</v>
      </c>
      <c r="H8" s="67">
        <v>5.3604024280875304</v>
      </c>
      <c r="I8" s="67">
        <v>5.4260743779435954</v>
      </c>
      <c r="J8" s="67">
        <v>5.1898015091285208</v>
      </c>
      <c r="K8" s="67">
        <v>6.4223754825645694</v>
      </c>
      <c r="L8" s="67">
        <v>6.5051293510822319</v>
      </c>
      <c r="M8" s="67">
        <v>5.3156646755525712</v>
      </c>
      <c r="N8" s="67">
        <v>4.3485322076655759</v>
      </c>
      <c r="O8" s="67">
        <v>4.2565341715207907</v>
      </c>
      <c r="P8" s="67">
        <v>3.9605146063035375</v>
      </c>
      <c r="Q8" s="67">
        <v>3.8510655192825456</v>
      </c>
      <c r="R8" s="67">
        <v>3.2058138089125165</v>
      </c>
      <c r="S8" s="67">
        <v>2.7991994078331603</v>
      </c>
      <c r="T8" s="67">
        <v>3.1415293444011061</v>
      </c>
      <c r="U8" s="67">
        <v>3.048650557386503</v>
      </c>
      <c r="V8" s="67">
        <v>4.3974164851832906</v>
      </c>
      <c r="W8" s="67">
        <v>4.44679891220719</v>
      </c>
      <c r="X8" s="67">
        <v>3.9859431924242963</v>
      </c>
      <c r="Y8" s="67">
        <v>2.8911341391975576</v>
      </c>
      <c r="Z8" s="67">
        <v>2.5836294479597917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6" t="s">
        <v>53</v>
      </c>
      <c r="B9" s="67">
        <v>2.4843706937535002</v>
      </c>
      <c r="C9" s="67">
        <v>2.28495464058487</v>
      </c>
      <c r="D9" s="67">
        <v>2.8508252434716495</v>
      </c>
      <c r="E9" s="68">
        <v>3.037302754133183</v>
      </c>
      <c r="F9" s="67">
        <v>3.8936023633000461</v>
      </c>
      <c r="G9" s="67">
        <v>6.031019223222513</v>
      </c>
      <c r="H9" s="67">
        <v>4.7094228499686857</v>
      </c>
      <c r="I9" s="67">
        <v>3.8866816352036739</v>
      </c>
      <c r="J9" s="67">
        <v>3.6344502895198918</v>
      </c>
      <c r="K9" s="67">
        <v>6.371147330442076</v>
      </c>
      <c r="L9" s="67">
        <v>6.5661220765654722</v>
      </c>
      <c r="M9" s="67">
        <v>5.9113794062071872</v>
      </c>
      <c r="N9" s="67">
        <v>4.3854755410763735</v>
      </c>
      <c r="O9" s="67">
        <v>4.0774002569068086</v>
      </c>
      <c r="P9" s="67">
        <v>3.9962436403758814</v>
      </c>
      <c r="Q9" s="67">
        <v>3.8266438287974571</v>
      </c>
      <c r="R9" s="67">
        <v>2.2471982994382618</v>
      </c>
      <c r="S9" s="67">
        <v>2.0083455318799794</v>
      </c>
      <c r="T9" s="67">
        <v>2.1527451160980293</v>
      </c>
      <c r="U9" s="67">
        <v>2.0838798696470531</v>
      </c>
      <c r="V9" s="67">
        <v>3.0917300455946761</v>
      </c>
      <c r="W9" s="67">
        <v>2.9382929194043195</v>
      </c>
      <c r="X9" s="67">
        <v>2.5312312403272079</v>
      </c>
      <c r="Y9" s="67">
        <v>2.0497815019309868</v>
      </c>
      <c r="Z9" s="67">
        <v>2.0448259710644563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9" t="s">
        <v>198</v>
      </c>
      <c r="B10" s="67">
        <v>2.36345400053994</v>
      </c>
      <c r="C10" s="67">
        <v>2.0588626295903398</v>
      </c>
      <c r="D10" s="67">
        <v>2.871666679679922</v>
      </c>
      <c r="E10" s="68">
        <v>3.1635267596512833</v>
      </c>
      <c r="F10" s="73">
        <v>4.2142854833759884</v>
      </c>
      <c r="G10" s="73">
        <v>6.631517499520271</v>
      </c>
      <c r="H10" s="73">
        <v>5.6420898596889719</v>
      </c>
      <c r="I10" s="73">
        <v>4.7147291109024048</v>
      </c>
      <c r="J10" s="73">
        <v>4.393438959888412</v>
      </c>
      <c r="K10" s="73">
        <v>6.8456681161601249</v>
      </c>
      <c r="L10" s="73">
        <v>6.8939765438255822</v>
      </c>
      <c r="M10" s="73">
        <v>5.706259627846495</v>
      </c>
      <c r="N10" s="73">
        <v>4.4137222444887376</v>
      </c>
      <c r="O10" s="73">
        <v>3.9999756353839029</v>
      </c>
      <c r="P10" s="73">
        <v>4.1127434279378816</v>
      </c>
      <c r="Q10" s="73">
        <v>3.7823961528309957</v>
      </c>
      <c r="R10" s="73">
        <v>2.2213481568250946</v>
      </c>
      <c r="S10" s="73">
        <v>2.0237048333667516</v>
      </c>
      <c r="T10" s="73">
        <v>2.1804151274205315</v>
      </c>
      <c r="U10" s="73">
        <v>2.0400670796836784</v>
      </c>
      <c r="V10" s="67">
        <v>3.4568924422779275</v>
      </c>
      <c r="W10" s="67">
        <v>3.9546344298466072</v>
      </c>
      <c r="X10" s="67">
        <v>3.3439750953740792</v>
      </c>
      <c r="Y10" s="67">
        <v>1.9636229254670943</v>
      </c>
      <c r="Z10" s="67">
        <v>1.8971371875284937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idden="1" x14ac:dyDescent="0.25">
      <c r="A11" s="66" t="s">
        <v>59</v>
      </c>
      <c r="B11" s="67">
        <v>2.31068510670285</v>
      </c>
      <c r="C11" s="67">
        <v>1.60176108045832</v>
      </c>
      <c r="D11" s="67">
        <v>2.0023814041956833</v>
      </c>
      <c r="E11" s="68">
        <v>2.4044810856972139</v>
      </c>
      <c r="F11" s="67">
        <v>2.63681046163761</v>
      </c>
      <c r="G11" s="67">
        <v>4.0342420488819197</v>
      </c>
      <c r="H11" s="67">
        <v>4.681743901800866</v>
      </c>
      <c r="I11" s="67">
        <v>3.8050134973456431</v>
      </c>
      <c r="J11" s="67">
        <v>2.8484327887949918</v>
      </c>
      <c r="K11" s="67">
        <v>3.4898533039258455</v>
      </c>
      <c r="L11" s="67">
        <v>5.8050367621103165</v>
      </c>
      <c r="M11" s="67">
        <v>6.7993143582256543</v>
      </c>
      <c r="N11" s="67">
        <v>4.7306966797356953</v>
      </c>
      <c r="O11" s="67">
        <v>4.7055554820528425</v>
      </c>
      <c r="P11" s="67">
        <v>4.391612360171556</v>
      </c>
      <c r="Q11" s="67">
        <v>4.2360717403611075</v>
      </c>
      <c r="R11" s="67">
        <v>2.7057800652543538</v>
      </c>
      <c r="S11" s="67">
        <v>1.9560879361559087</v>
      </c>
      <c r="T11" s="67">
        <v>2.3556206065112661</v>
      </c>
      <c r="U11" s="67">
        <v>2.0397126003225554</v>
      </c>
      <c r="V11" s="67">
        <v>3.0591499876141768</v>
      </c>
      <c r="W11" s="67">
        <v>3.1706564375457349</v>
      </c>
      <c r="X11" s="67">
        <v>2.9333750043212627</v>
      </c>
      <c r="Y11" s="67">
        <v>2.5657019681808717</v>
      </c>
      <c r="Z11" s="67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6" t="s">
        <v>54</v>
      </c>
      <c r="B12" s="67">
        <v>2.4450981057813999</v>
      </c>
      <c r="C12" s="67">
        <v>1.82378750311217</v>
      </c>
      <c r="D12" s="67">
        <v>2.5015971488763364</v>
      </c>
      <c r="E12" s="68">
        <v>2.954332952542627</v>
      </c>
      <c r="F12" s="67">
        <v>3.3165134610414642</v>
      </c>
      <c r="G12" s="67">
        <v>4.7329008491138227</v>
      </c>
      <c r="H12" s="67">
        <v>4.7280528324082587</v>
      </c>
      <c r="I12" s="67">
        <v>3.8506570883546645</v>
      </c>
      <c r="J12" s="67">
        <v>3.4422487439412759</v>
      </c>
      <c r="K12" s="67">
        <v>5.4275736214432158</v>
      </c>
      <c r="L12" s="67">
        <v>6.0557717494051486</v>
      </c>
      <c r="M12" s="67">
        <v>5.0407837370221928</v>
      </c>
      <c r="N12" s="67">
        <v>3.5262594834279199</v>
      </c>
      <c r="O12" s="67">
        <v>3.5156638064354002</v>
      </c>
      <c r="P12" s="67">
        <v>2.7179825563574198</v>
      </c>
      <c r="Q12" s="67">
        <v>2.73696087341352</v>
      </c>
      <c r="R12" s="67">
        <v>2.0316473267596673</v>
      </c>
      <c r="S12" s="67">
        <v>1.9121062499318091</v>
      </c>
      <c r="T12" s="67">
        <v>1.7917495073017053</v>
      </c>
      <c r="U12" s="67">
        <v>1.75</v>
      </c>
      <c r="V12" s="67">
        <v>2.2686748470957023</v>
      </c>
      <c r="W12" s="67">
        <v>2.4343797276683876</v>
      </c>
      <c r="X12" s="67">
        <v>2.118525086042458</v>
      </c>
      <c r="Y12" s="67">
        <v>1.4478752769804979</v>
      </c>
      <c r="Z12" s="67">
        <v>1.4709812722146056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6" t="s">
        <v>55</v>
      </c>
      <c r="B13" s="67">
        <v>3.62429950583984</v>
      </c>
      <c r="C13" s="67">
        <v>2.5051555085390498</v>
      </c>
      <c r="D13" s="67">
        <v>2.8312118087061098</v>
      </c>
      <c r="E13" s="68">
        <v>4.3403103326438384</v>
      </c>
      <c r="F13" s="67">
        <v>4.4986073487532128</v>
      </c>
      <c r="G13" s="67">
        <v>6.8838158925153685</v>
      </c>
      <c r="H13" s="67">
        <v>8.3803510996019011</v>
      </c>
      <c r="I13" s="67">
        <v>3.2000489647444961</v>
      </c>
      <c r="J13" s="67">
        <v>4.6241709115023593</v>
      </c>
      <c r="K13" s="67">
        <v>6.5761978091432853</v>
      </c>
      <c r="L13" s="67">
        <v>6.7919847751794959</v>
      </c>
      <c r="M13" s="67">
        <v>7.4099653069192115</v>
      </c>
      <c r="N13" s="67"/>
      <c r="O13" s="67"/>
      <c r="P13" s="67"/>
      <c r="Q13" s="67"/>
      <c r="R13" s="67"/>
      <c r="S13" s="67" t="s">
        <v>91</v>
      </c>
      <c r="T13" s="67"/>
      <c r="U13" s="67"/>
      <c r="V13" s="67"/>
      <c r="W13" s="67"/>
      <c r="X13" s="67"/>
      <c r="Y13" s="67"/>
      <c r="Z13" s="67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6" t="s">
        <v>56</v>
      </c>
      <c r="B14" s="67">
        <v>3.1448690145539402</v>
      </c>
      <c r="C14" s="67">
        <v>2.5863262565693499</v>
      </c>
      <c r="D14" s="67">
        <v>3.4187240480402195</v>
      </c>
      <c r="E14" s="68">
        <v>3.9299181321161876</v>
      </c>
      <c r="F14" s="67">
        <v>4.694845139527752</v>
      </c>
      <c r="G14" s="67">
        <v>6.7360731334435746</v>
      </c>
      <c r="H14" s="67">
        <v>5.5425077241342251</v>
      </c>
      <c r="I14" s="67">
        <v>4.2784087384532397</v>
      </c>
      <c r="J14" s="67">
        <v>4.0699218330082774</v>
      </c>
      <c r="K14" s="67">
        <v>6.5087707631794904</v>
      </c>
      <c r="L14" s="67">
        <v>8.0260445237070286</v>
      </c>
      <c r="M14" s="67">
        <v>7.0342558314522199</v>
      </c>
      <c r="N14" s="67">
        <v>5.4117286901722172</v>
      </c>
      <c r="O14" s="67">
        <v>5.2455764513491419</v>
      </c>
      <c r="P14" s="67">
        <v>4.9515837297557326</v>
      </c>
      <c r="Q14" s="67">
        <v>4.7062419205909514</v>
      </c>
      <c r="R14" s="67">
        <v>2.987659884521586</v>
      </c>
      <c r="S14" s="67">
        <v>2.2784946764498653</v>
      </c>
      <c r="T14" s="67">
        <v>2.320495701481617</v>
      </c>
      <c r="U14" s="67">
        <v>2.3395812247780086</v>
      </c>
      <c r="V14" s="67">
        <v>3.0474036708399175</v>
      </c>
      <c r="W14" s="67">
        <v>3.1628031232632488</v>
      </c>
      <c r="X14" s="67">
        <v>3.2831331342846535</v>
      </c>
      <c r="Y14" s="67">
        <v>2.7184647176119632</v>
      </c>
      <c r="Z14" s="67">
        <v>2.6324147678764538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7" t="s">
        <v>57</v>
      </c>
      <c r="B15" s="67">
        <v>4.1393075573595697</v>
      </c>
      <c r="C15" s="67">
        <v>3.86</v>
      </c>
      <c r="D15" s="67">
        <v>4.18</v>
      </c>
      <c r="E15" s="68">
        <v>4.3</v>
      </c>
      <c r="F15" s="67">
        <v>4.7300000000000004</v>
      </c>
      <c r="G15" s="67">
        <v>5.69</v>
      </c>
      <c r="H15" s="67">
        <v>5.6</v>
      </c>
      <c r="I15" s="67">
        <v>5.57</v>
      </c>
      <c r="J15" s="67">
        <v>5.4804985248961406</v>
      </c>
      <c r="K15" s="67">
        <v>6.29</v>
      </c>
      <c r="L15" s="67">
        <v>8.7100000000000009</v>
      </c>
      <c r="M15" s="67">
        <v>7.21</v>
      </c>
      <c r="N15" s="67">
        <v>6.97</v>
      </c>
      <c r="O15" s="67">
        <v>6.37</v>
      </c>
      <c r="P15" s="67">
        <v>6.02</v>
      </c>
      <c r="Q15" s="67">
        <v>5.96</v>
      </c>
      <c r="R15" s="67">
        <v>5.39</v>
      </c>
      <c r="S15" s="67">
        <v>5.0999999999999996</v>
      </c>
      <c r="T15" s="67">
        <v>4.9808406398290437</v>
      </c>
      <c r="U15" s="67">
        <v>4.96</v>
      </c>
      <c r="V15" s="67">
        <v>5.39</v>
      </c>
      <c r="W15" s="67">
        <v>5.59</v>
      </c>
      <c r="X15" s="67">
        <v>5.2017076093469141</v>
      </c>
      <c r="Y15" s="67">
        <v>4</v>
      </c>
      <c r="Z15" s="67">
        <v>3.96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7" t="s">
        <v>58</v>
      </c>
      <c r="B16" s="67">
        <v>4.16</v>
      </c>
      <c r="C16" s="67">
        <v>2.8</v>
      </c>
      <c r="D16" s="67">
        <v>4.4799999999999995</v>
      </c>
      <c r="E16" s="67">
        <v>8.4600000000000009</v>
      </c>
      <c r="F16" s="67">
        <v>7.65</v>
      </c>
      <c r="G16" s="67">
        <v>8</v>
      </c>
      <c r="H16" s="67">
        <v>8.32</v>
      </c>
      <c r="I16" s="67">
        <v>7.01</v>
      </c>
      <c r="J16" s="67">
        <v>6.47</v>
      </c>
      <c r="K16" s="67">
        <v>9.02</v>
      </c>
      <c r="L16" s="67">
        <v>14.17</v>
      </c>
      <c r="M16" s="67">
        <v>9.1300000000000008</v>
      </c>
      <c r="N16" s="67">
        <v>5.51</v>
      </c>
      <c r="O16" s="67">
        <v>5.66</v>
      </c>
      <c r="P16" s="67">
        <v>5.49</v>
      </c>
      <c r="Q16" s="67">
        <v>5.42</v>
      </c>
      <c r="R16" s="67"/>
      <c r="S16" s="67">
        <v>3.46</v>
      </c>
      <c r="T16" s="67">
        <v>3.12</v>
      </c>
      <c r="U16" s="67">
        <v>3.6700000000000004</v>
      </c>
      <c r="V16" s="67">
        <v>5.92</v>
      </c>
      <c r="W16" s="67">
        <v>5.13</v>
      </c>
      <c r="X16" s="67">
        <v>4.97</v>
      </c>
      <c r="Y16" s="67">
        <v>2.7600000000000002</v>
      </c>
      <c r="Z16" s="67">
        <v>2.97</v>
      </c>
      <c r="BK16"/>
    </row>
    <row r="17" spans="1:26" x14ac:dyDescent="0.25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x14ac:dyDescent="0.25">
      <c r="A18" s="18" t="s">
        <v>18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x14ac:dyDescent="0.25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x14ac:dyDescent="0.2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x14ac:dyDescent="0.2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x14ac:dyDescent="0.25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x14ac:dyDescent="0.25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6" x14ac:dyDescent="0.25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spans="1:26" x14ac:dyDescent="0.25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spans="1:26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  <row r="27" spans="1:26" x14ac:dyDescent="0.25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</row>
    <row r="28" spans="1:26" x14ac:dyDescent="0.25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spans="1:26" x14ac:dyDescent="0.25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</row>
    <row r="30" spans="1:26" x14ac:dyDescent="0.25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4"/>
  <sheetViews>
    <sheetView showGridLines="0" zoomScale="75" zoomScaleNormal="75" workbookViewId="0">
      <selection activeCell="K27" sqref="K27"/>
    </sheetView>
  </sheetViews>
  <sheetFormatPr defaultColWidth="9.140625" defaultRowHeight="15" x14ac:dyDescent="0.25"/>
  <cols>
    <col min="1" max="1" width="26.7109375" style="72" customWidth="1"/>
    <col min="2" max="17" width="9.140625" style="72"/>
    <col min="18" max="18" width="9.28515625" style="72" customWidth="1"/>
    <col min="19" max="22" width="9.42578125" style="72" customWidth="1"/>
    <col min="23" max="24" width="9.140625" style="72"/>
    <col min="25" max="25" width="9.42578125" style="72" customWidth="1"/>
    <col min="26" max="63" width="9.140625" style="72"/>
    <col min="256" max="256" width="28.7109375" customWidth="1"/>
    <col min="273" max="273" width="9.28515625" customWidth="1"/>
    <col min="274" max="277" width="9.42578125" customWidth="1"/>
    <col min="280" max="280" width="9.42578125" customWidth="1"/>
    <col min="282" max="282" width="9.42578125" customWidth="1"/>
    <col min="512" max="512" width="28.7109375" customWidth="1"/>
    <col min="529" max="529" width="9.28515625" customWidth="1"/>
    <col min="530" max="533" width="9.42578125" customWidth="1"/>
    <col min="536" max="536" width="9.42578125" customWidth="1"/>
    <col min="538" max="538" width="9.42578125" customWidth="1"/>
    <col min="768" max="768" width="28.7109375" customWidth="1"/>
    <col min="785" max="785" width="9.28515625" customWidth="1"/>
    <col min="786" max="789" width="9.42578125" customWidth="1"/>
    <col min="792" max="792" width="9.42578125" customWidth="1"/>
    <col min="794" max="794" width="9.42578125" customWidth="1"/>
  </cols>
  <sheetData>
    <row r="1" spans="1:63" ht="31.5" customHeight="1" x14ac:dyDescent="0.25">
      <c r="A1" s="75"/>
      <c r="B1" s="75"/>
      <c r="C1" s="75"/>
      <c r="D1" s="75"/>
      <c r="E1" s="75"/>
      <c r="F1" s="75"/>
      <c r="G1" s="75"/>
      <c r="H1" s="142" t="str">
        <f>Principal!I15</f>
        <v>Setembro de 2025</v>
      </c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</row>
    <row r="2" spans="1:63" ht="23.25" x14ac:dyDescent="0.25">
      <c r="A2" s="75"/>
      <c r="B2" s="75"/>
      <c r="C2" s="75"/>
      <c r="D2" s="75"/>
      <c r="E2" s="75"/>
      <c r="F2" s="75"/>
      <c r="G2" s="75"/>
      <c r="H2" s="142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</row>
    <row r="3" spans="1:63" ht="30" customHeight="1" x14ac:dyDescent="0.25">
      <c r="A3" s="154" t="s">
        <v>61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</row>
    <row r="4" spans="1:63" x14ac:dyDescent="0.25">
      <c r="A4" s="64" t="s">
        <v>6</v>
      </c>
      <c r="B4" s="65">
        <v>45139</v>
      </c>
      <c r="C4" s="65">
        <v>45170</v>
      </c>
      <c r="D4" s="65">
        <v>45200</v>
      </c>
      <c r="E4" s="65">
        <v>45231</v>
      </c>
      <c r="F4" s="65">
        <v>45261</v>
      </c>
      <c r="G4" s="65">
        <v>45292</v>
      </c>
      <c r="H4" s="65">
        <v>45323</v>
      </c>
      <c r="I4" s="65">
        <v>45352</v>
      </c>
      <c r="J4" s="65">
        <v>45383</v>
      </c>
      <c r="K4" s="65">
        <v>45413</v>
      </c>
      <c r="L4" s="65">
        <v>45444</v>
      </c>
      <c r="M4" s="65">
        <v>45474</v>
      </c>
      <c r="N4" s="65">
        <v>45505</v>
      </c>
      <c r="O4" s="65">
        <v>45536</v>
      </c>
      <c r="P4" s="65">
        <v>45566</v>
      </c>
      <c r="Q4" s="65">
        <v>45597</v>
      </c>
      <c r="R4" s="65">
        <v>45627</v>
      </c>
      <c r="S4" s="65">
        <v>45658</v>
      </c>
      <c r="T4" s="65">
        <v>45689</v>
      </c>
      <c r="U4" s="65">
        <v>45717</v>
      </c>
      <c r="V4" s="65">
        <v>45748</v>
      </c>
      <c r="W4" s="65">
        <v>45778</v>
      </c>
      <c r="X4" s="65">
        <v>45809</v>
      </c>
      <c r="Y4" s="65">
        <v>45839</v>
      </c>
      <c r="Z4" s="65">
        <v>45870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50</v>
      </c>
      <c r="B5" s="73">
        <v>2.6744376605790898</v>
      </c>
      <c r="C5" s="73">
        <v>2.37660986382275</v>
      </c>
      <c r="D5" s="73">
        <v>3.5409579571582359</v>
      </c>
      <c r="E5" s="73">
        <v>4.5854431151347379</v>
      </c>
      <c r="F5" s="73">
        <v>4.4203450954834373</v>
      </c>
      <c r="G5" s="73">
        <v>3.9687350329472277</v>
      </c>
      <c r="H5" s="73">
        <v>4.8744236262794729</v>
      </c>
      <c r="I5" s="73">
        <v>5.4773780899946232</v>
      </c>
      <c r="J5" s="73">
        <v>6.2891715639248389</v>
      </c>
      <c r="K5" s="73">
        <v>5.8461367688104326</v>
      </c>
      <c r="L5" s="73">
        <v>5.3883859113632511</v>
      </c>
      <c r="M5" s="73">
        <v>4.9023028525625918</v>
      </c>
      <c r="N5" s="73">
        <v>3.5313598880126849</v>
      </c>
      <c r="O5" s="73">
        <v>2.8037978527631076</v>
      </c>
      <c r="P5" s="73">
        <v>2.0649540604323748</v>
      </c>
      <c r="Q5" s="73">
        <v>1.8305897159362661</v>
      </c>
      <c r="R5" s="73">
        <v>2.0374359314954513</v>
      </c>
      <c r="S5" s="73">
        <v>2.1195512294512615</v>
      </c>
      <c r="T5" s="73">
        <v>2.2104982495983156</v>
      </c>
      <c r="U5" s="73">
        <v>2.4159172191422504</v>
      </c>
      <c r="V5" s="73">
        <v>2.5078292853140938</v>
      </c>
      <c r="W5" s="73">
        <v>3.0575497522024295</v>
      </c>
      <c r="X5" s="73">
        <v>2.5118068976536918</v>
      </c>
      <c r="Y5" s="73">
        <v>1.9283874876581995</v>
      </c>
      <c r="Z5" s="73">
        <v>1.7524433724633754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51</v>
      </c>
      <c r="B6" s="73">
        <v>2.3640274885296999</v>
      </c>
      <c r="C6" s="73">
        <v>2.3727041966845199</v>
      </c>
      <c r="D6" s="73">
        <v>2.8134510883339128</v>
      </c>
      <c r="E6" s="73">
        <v>4.4361493563756644</v>
      </c>
      <c r="F6" s="73">
        <v>4.0700036811590898</v>
      </c>
      <c r="G6" s="73">
        <v>3.629407499277419</v>
      </c>
      <c r="H6" s="73">
        <v>4.6991662793113687</v>
      </c>
      <c r="I6" s="73">
        <v>5.7671428281191988</v>
      </c>
      <c r="J6" s="73">
        <v>6.8295630199512347</v>
      </c>
      <c r="K6" s="73">
        <v>6.1549134916196886</v>
      </c>
      <c r="L6" s="73">
        <v>4.9732229004848065</v>
      </c>
      <c r="M6" s="73">
        <v>4.6393603657744285</v>
      </c>
      <c r="N6" s="73">
        <v>3.2645422660487551</v>
      </c>
      <c r="O6" s="73">
        <v>2.9278466117809909</v>
      </c>
      <c r="P6" s="73">
        <v>1.8962876822273511</v>
      </c>
      <c r="Q6" s="73">
        <v>1.8238335830382395</v>
      </c>
      <c r="R6" s="73">
        <v>1.9398752476229348</v>
      </c>
      <c r="S6" s="73">
        <v>2.1510978339501956</v>
      </c>
      <c r="T6" s="73">
        <v>2.035576608961974</v>
      </c>
      <c r="U6" s="73">
        <v>2.3181531725239508</v>
      </c>
      <c r="V6" s="73">
        <v>2.4221722665533916</v>
      </c>
      <c r="W6" s="73">
        <v>3.1992844735066592</v>
      </c>
      <c r="X6" s="73">
        <v>2.7617585394273192</v>
      </c>
      <c r="Y6" s="73">
        <v>1.9598545455075558</v>
      </c>
      <c r="Z6" s="73">
        <v>1.652072815337474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52</v>
      </c>
      <c r="B7" s="73">
        <v>2.69374554801513</v>
      </c>
      <c r="C7" s="73">
        <v>2.2160044189427399</v>
      </c>
      <c r="D7" s="73">
        <v>3.5957051643782267</v>
      </c>
      <c r="E7" s="73">
        <v>4.6200391155753282</v>
      </c>
      <c r="F7" s="73">
        <v>5.3953831292264605</v>
      </c>
      <c r="G7" s="73">
        <v>3.488497968394177</v>
      </c>
      <c r="H7" s="73">
        <v>4.3528338193794012</v>
      </c>
      <c r="I7" s="73">
        <v>4.343335428897138</v>
      </c>
      <c r="J7" s="73">
        <v>6.837997656254073</v>
      </c>
      <c r="K7" s="73">
        <v>5.7811879177274497</v>
      </c>
      <c r="L7" s="73">
        <v>5.5785223224953109</v>
      </c>
      <c r="M7" s="73">
        <v>4.9810986429377921</v>
      </c>
      <c r="N7" s="73">
        <v>3.6131291552269036</v>
      </c>
      <c r="O7" s="73">
        <v>2.6634746848597572</v>
      </c>
      <c r="P7" s="73">
        <v>2.1506608393300519</v>
      </c>
      <c r="Q7" s="73">
        <v>2.1680149350225859</v>
      </c>
      <c r="R7" s="73">
        <v>2.2027777774030919</v>
      </c>
      <c r="S7" s="73">
        <v>2.0314140708981125</v>
      </c>
      <c r="T7" s="73">
        <v>2.2332295156572783</v>
      </c>
      <c r="U7" s="73">
        <v>2.3494574716122911</v>
      </c>
      <c r="V7" s="73">
        <v>2.4889175452644681</v>
      </c>
      <c r="W7" s="73">
        <v>3.2070721029947213</v>
      </c>
      <c r="X7" s="73">
        <v>2.5813077033822021</v>
      </c>
      <c r="Y7" s="73">
        <v>2.0584576439676376</v>
      </c>
      <c r="Z7" s="73">
        <v>1.8475863517880629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197</v>
      </c>
      <c r="B8" s="73">
        <v>2.6866172340654031</v>
      </c>
      <c r="C8" s="73">
        <v>2.4415652411418871</v>
      </c>
      <c r="D8" s="73">
        <v>3.7493798246636185</v>
      </c>
      <c r="E8" s="73">
        <v>4.6108320952623414</v>
      </c>
      <c r="F8" s="73">
        <v>4.3989963899598514</v>
      </c>
      <c r="G8" s="73">
        <v>3.9362386122473252</v>
      </c>
      <c r="H8" s="73">
        <v>5.0874875645462305</v>
      </c>
      <c r="I8" s="73">
        <v>5.9445946477886746</v>
      </c>
      <c r="J8" s="73">
        <v>6.9209727122866163</v>
      </c>
      <c r="K8" s="73">
        <v>6.8333492970857526</v>
      </c>
      <c r="L8" s="73">
        <v>5.9087862799930262</v>
      </c>
      <c r="M8" s="73">
        <v>5.3221596110675273</v>
      </c>
      <c r="N8" s="73">
        <v>3.2905070319578247</v>
      </c>
      <c r="O8" s="73">
        <v>2.8247139574860314</v>
      </c>
      <c r="P8" s="73">
        <v>2.187072556636783</v>
      </c>
      <c r="Q8" s="73">
        <v>2.0001669912232809</v>
      </c>
      <c r="R8" s="73">
        <v>2.0716637921726213</v>
      </c>
      <c r="S8" s="73">
        <v>2.2552604595780363</v>
      </c>
      <c r="T8" s="73">
        <v>2.3696416870345183</v>
      </c>
      <c r="U8" s="73">
        <v>2.5389463813506872</v>
      </c>
      <c r="V8" s="73">
        <v>2.6786554245416458</v>
      </c>
      <c r="W8" s="73">
        <v>3.3825419363385234</v>
      </c>
      <c r="X8" s="73">
        <v>3.1371524570633045</v>
      </c>
      <c r="Y8" s="73">
        <v>1.9622000479250936</v>
      </c>
      <c r="Z8" s="73">
        <v>1.7908527746948055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6" t="s">
        <v>53</v>
      </c>
      <c r="B9" s="73">
        <v>2.5344940846670099</v>
      </c>
      <c r="C9" s="73">
        <v>2.28671153494468</v>
      </c>
      <c r="D9" s="73">
        <v>3.4461752054758907</v>
      </c>
      <c r="E9" s="73">
        <v>4.3054315912138028</v>
      </c>
      <c r="F9" s="73">
        <v>4.3901037704511907</v>
      </c>
      <c r="G9" s="73">
        <v>3.5940186246418344</v>
      </c>
      <c r="H9" s="73">
        <v>4.9781744402879458</v>
      </c>
      <c r="I9" s="73">
        <v>5.5740237774799377</v>
      </c>
      <c r="J9" s="73">
        <v>7.3307597865954079</v>
      </c>
      <c r="K9" s="73">
        <v>5.9889249276148764</v>
      </c>
      <c r="L9" s="73">
        <v>6.3250975840142534</v>
      </c>
      <c r="M9" s="73">
        <v>4.894132155635063</v>
      </c>
      <c r="N9" s="73">
        <v>3.2294330326212473</v>
      </c>
      <c r="O9" s="73">
        <v>2.3715426218798905</v>
      </c>
      <c r="P9" s="73">
        <v>1.8294317401389271</v>
      </c>
      <c r="Q9" s="73">
        <v>1.8680151076097447</v>
      </c>
      <c r="R9" s="73">
        <v>2.0454152095238092</v>
      </c>
      <c r="S9" s="73">
        <v>2.1236159664957954</v>
      </c>
      <c r="T9" s="73">
        <v>2.3141848001012604</v>
      </c>
      <c r="U9" s="73">
        <v>2.5319596195784442</v>
      </c>
      <c r="V9" s="73">
        <v>2.6349023359063612</v>
      </c>
      <c r="W9" s="73">
        <v>3.1935321234341361</v>
      </c>
      <c r="X9" s="73">
        <v>2.7807451522342563</v>
      </c>
      <c r="Y9" s="73">
        <v>2.1736529693402442</v>
      </c>
      <c r="Z9" s="73">
        <v>1.7860900793203263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9" t="s">
        <v>198</v>
      </c>
      <c r="B10" s="73">
        <v>2.8622588409888898</v>
      </c>
      <c r="C10" s="73">
        <v>2.4276983636832399</v>
      </c>
      <c r="D10" s="73">
        <v>3.6547923037638212</v>
      </c>
      <c r="E10" s="73">
        <v>5.0732636888019123</v>
      </c>
      <c r="F10" s="73">
        <v>4.2615318859343363</v>
      </c>
      <c r="G10" s="73">
        <v>3.6212694786929025</v>
      </c>
      <c r="H10" s="73">
        <v>5.0143849681703063</v>
      </c>
      <c r="I10" s="73">
        <v>5.5703685759956549</v>
      </c>
      <c r="J10" s="73">
        <v>6.736195917512549</v>
      </c>
      <c r="K10" s="73">
        <v>6.0708252111760883</v>
      </c>
      <c r="L10" s="73">
        <v>5.0987692725359999</v>
      </c>
      <c r="M10" s="73">
        <v>4.9057825299413338</v>
      </c>
      <c r="N10" s="73">
        <v>3.484923049160888</v>
      </c>
      <c r="O10" s="73">
        <v>2.7027803854757022</v>
      </c>
      <c r="P10" s="73">
        <v>2.1890894815245039</v>
      </c>
      <c r="Q10" s="73">
        <v>1.8917536163149158</v>
      </c>
      <c r="R10" s="73">
        <v>1.686735273880396</v>
      </c>
      <c r="S10" s="73">
        <v>1.8437275325212714</v>
      </c>
      <c r="T10" s="73">
        <v>1.98357982683691</v>
      </c>
      <c r="U10" s="73">
        <v>2.3240556691502765</v>
      </c>
      <c r="V10" s="73">
        <v>2.469968891672226</v>
      </c>
      <c r="W10" s="73">
        <v>2.9588172741592453</v>
      </c>
      <c r="X10" s="73">
        <v>2.6076397611548048</v>
      </c>
      <c r="Y10" s="73">
        <v>1.9546329472060853</v>
      </c>
      <c r="Z10" s="73">
        <v>1.8509154799334195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idden="1" x14ac:dyDescent="0.25">
      <c r="A11" s="66" t="s">
        <v>59</v>
      </c>
      <c r="B11" s="73">
        <v>2.9869261749031</v>
      </c>
      <c r="C11" s="73">
        <v>2.5753643441804801</v>
      </c>
      <c r="D11" s="73">
        <v>2.6649022718969859</v>
      </c>
      <c r="E11" s="73">
        <v>4.5279621684034765</v>
      </c>
      <c r="F11" s="73">
        <v>4.5187834881435753</v>
      </c>
      <c r="G11" s="73">
        <v>3.5429622011036881</v>
      </c>
      <c r="H11" s="73">
        <v>4.5191346869352609</v>
      </c>
      <c r="I11" s="73">
        <v>5.6135765458311964</v>
      </c>
      <c r="J11" s="73">
        <v>7.0586232405427589</v>
      </c>
      <c r="K11" s="73">
        <v>6.1712932085992884</v>
      </c>
      <c r="L11" s="73">
        <v>5.7315984428241347</v>
      </c>
      <c r="M11" s="73">
        <v>5.5647546163635262</v>
      </c>
      <c r="N11" s="73">
        <v>3.0440603700097371</v>
      </c>
      <c r="O11" s="73">
        <v>2.7926694899216526</v>
      </c>
      <c r="P11" s="73">
        <v>2.0420068830555369</v>
      </c>
      <c r="Q11" s="73">
        <v>2.0274922640815354</v>
      </c>
      <c r="R11" s="73">
        <v>1.8197902461115703</v>
      </c>
      <c r="S11" s="73">
        <v>1.9999707296355742</v>
      </c>
      <c r="T11" s="73">
        <v>2.1040841438131035</v>
      </c>
      <c r="U11" s="73">
        <v>2.1831912706838001</v>
      </c>
      <c r="V11" s="73">
        <v>2.1656264798833704</v>
      </c>
      <c r="W11" s="73">
        <v>2.1486744049262385</v>
      </c>
      <c r="X11" s="73">
        <v>3.2892536352992696</v>
      </c>
      <c r="Y11" s="73">
        <v>2.765132345598039</v>
      </c>
      <c r="Z11" s="73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6" t="s">
        <v>54</v>
      </c>
      <c r="B12" s="73">
        <v>2.8056657076643798</v>
      </c>
      <c r="C12" s="73">
        <v>2.5294117637015501</v>
      </c>
      <c r="D12" s="73">
        <v>3.95833334104492</v>
      </c>
      <c r="E12" s="73">
        <v>5.375</v>
      </c>
      <c r="F12" s="73">
        <v>4.9305555611474583</v>
      </c>
      <c r="G12" s="73">
        <v>4.0972222200773691</v>
      </c>
      <c r="H12" s="73">
        <v>5.8529545938508969</v>
      </c>
      <c r="I12" s="73">
        <v>5.81038266698374</v>
      </c>
      <c r="J12" s="73">
        <v>6.9641220444653573</v>
      </c>
      <c r="K12" s="73">
        <v>6.2639867552955923</v>
      </c>
      <c r="L12" s="73">
        <v>5.7221898311103683</v>
      </c>
      <c r="M12" s="73">
        <v>5.2777777803881021</v>
      </c>
      <c r="N12" s="73">
        <v>3.6576745680692602</v>
      </c>
      <c r="O12" s="73">
        <v>2.5499999999999998</v>
      </c>
      <c r="P12" s="73">
        <v>2.0833333326748398</v>
      </c>
      <c r="Q12" s="73">
        <v>2</v>
      </c>
      <c r="R12" s="73">
        <v>2.2083333304470556</v>
      </c>
      <c r="S12" s="73">
        <v>2.4027777816753191</v>
      </c>
      <c r="T12" s="73">
        <v>2.4375</v>
      </c>
      <c r="U12" s="73">
        <v>2.63</v>
      </c>
      <c r="V12" s="73">
        <v>2.6721368670613113</v>
      </c>
      <c r="W12" s="73">
        <v>3.1972121355884986</v>
      </c>
      <c r="X12" s="73">
        <v>2.661006092152066</v>
      </c>
      <c r="Y12" s="73">
        <v>1.9342105296967218</v>
      </c>
      <c r="Z12" s="73">
        <v>1.8181818195200945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6" t="s">
        <v>55</v>
      </c>
      <c r="B13" s="73">
        <v>4.06063284908931</v>
      </c>
      <c r="C13" s="73">
        <v>3.0347120261612401</v>
      </c>
      <c r="D13" s="73">
        <v>3.7358600929391428</v>
      </c>
      <c r="E13" s="73">
        <v>6.2711900916738239</v>
      </c>
      <c r="F13" s="73">
        <v>6.7621061195474983</v>
      </c>
      <c r="G13" s="73">
        <v>6.3238145603732727</v>
      </c>
      <c r="H13" s="73">
        <v>6.1986364271056997</v>
      </c>
      <c r="I13" s="73">
        <v>6.027839991099941</v>
      </c>
      <c r="J13" s="73">
        <v>6.008246430370404</v>
      </c>
      <c r="K13" s="73">
        <v>7.3400495805461636</v>
      </c>
      <c r="L13" s="73">
        <v>7.5071698395192792</v>
      </c>
      <c r="M13" s="73">
        <v>6.6611046647928509</v>
      </c>
      <c r="N13" s="73"/>
      <c r="O13" s="73"/>
      <c r="P13" s="73"/>
      <c r="Q13" s="73"/>
      <c r="R13" s="73"/>
      <c r="S13" s="73" t="s">
        <v>91</v>
      </c>
      <c r="T13" s="73"/>
      <c r="U13" s="73"/>
      <c r="V13" s="73"/>
      <c r="W13" s="73"/>
      <c r="X13" s="73"/>
      <c r="Y13" s="73"/>
      <c r="Z13" s="73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6" t="s">
        <v>56</v>
      </c>
      <c r="B14" s="73">
        <v>2.69</v>
      </c>
      <c r="C14" s="73">
        <v>2.04</v>
      </c>
      <c r="D14" s="73">
        <v>2.9028865084103481</v>
      </c>
      <c r="E14" s="73">
        <v>3.8286402266288952</v>
      </c>
      <c r="F14" s="73">
        <v>4.58006016634224</v>
      </c>
      <c r="G14" s="73">
        <v>4.1803633070357167</v>
      </c>
      <c r="H14" s="73">
        <v>5.07</v>
      </c>
      <c r="I14" s="73">
        <v>5.83</v>
      </c>
      <c r="J14" s="73">
        <v>7.8455830342846875</v>
      </c>
      <c r="K14" s="73">
        <v>6.7</v>
      </c>
      <c r="L14" s="73">
        <v>5.8100000000000005</v>
      </c>
      <c r="M14" s="73">
        <v>4.3899999999999997</v>
      </c>
      <c r="N14" s="73">
        <v>2.66</v>
      </c>
      <c r="O14" s="73">
        <v>1.64</v>
      </c>
      <c r="P14" s="73">
        <v>1.26</v>
      </c>
      <c r="Q14" s="73">
        <v>1.2504836324689717</v>
      </c>
      <c r="R14" s="73">
        <v>1.7106785942297333</v>
      </c>
      <c r="S14" s="73">
        <v>2.6583125731342769</v>
      </c>
      <c r="T14" s="73">
        <v>3.0083486425801182</v>
      </c>
      <c r="U14" s="73">
        <v>3.9566761934615458</v>
      </c>
      <c r="V14" s="73">
        <v>3.5300860791243869</v>
      </c>
      <c r="W14" s="73">
        <v>3.7488177423871618</v>
      </c>
      <c r="X14" s="73">
        <v>2.760132892291165</v>
      </c>
      <c r="Y14" s="73">
        <v>2.0055870475071593</v>
      </c>
      <c r="Z14" s="73">
        <v>1.74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7" t="s">
        <v>57</v>
      </c>
      <c r="B15" s="73">
        <v>3.9695271889834101</v>
      </c>
      <c r="C15" s="73">
        <v>3.03055131467345</v>
      </c>
      <c r="D15" s="73">
        <v>3.5338913169396031</v>
      </c>
      <c r="E15" s="73">
        <v>4.3118285739506552</v>
      </c>
      <c r="F15" s="73">
        <v>5.5591621517853334</v>
      </c>
      <c r="G15" s="73">
        <v>5.5826038085283907</v>
      </c>
      <c r="H15" s="73">
        <v>6.8124555659494854</v>
      </c>
      <c r="I15" s="73">
        <v>8.0199044087350639</v>
      </c>
      <c r="J15" s="73">
        <v>9.0957200650658674</v>
      </c>
      <c r="K15" s="73">
        <v>8.8895516834558492</v>
      </c>
      <c r="L15" s="73">
        <v>7.3766585975256547</v>
      </c>
      <c r="M15" s="73">
        <v>6.414087336558695</v>
      </c>
      <c r="N15" s="73">
        <v>4.2429832203095108</v>
      </c>
      <c r="O15" s="73">
        <v>3.1079686304514156</v>
      </c>
      <c r="P15" s="73">
        <v>2.3747944789928712</v>
      </c>
      <c r="Q15" s="73">
        <v>2.308202207814964</v>
      </c>
      <c r="R15" s="73">
        <v>2.8152564780539397</v>
      </c>
      <c r="S15" s="73">
        <v>3.8260150510022117</v>
      </c>
      <c r="T15" s="73">
        <v>4.0359621004483319</v>
      </c>
      <c r="U15" s="73">
        <v>4.4464984413842092</v>
      </c>
      <c r="V15" s="73">
        <v>4.5339950683159511</v>
      </c>
      <c r="W15" s="73">
        <v>5.0223986754349141</v>
      </c>
      <c r="X15" s="73">
        <v>4.4683975306495087</v>
      </c>
      <c r="Y15" s="73">
        <v>3.4975887238862322</v>
      </c>
      <c r="Z15" s="73">
        <v>3.0743989357670811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7" t="s">
        <v>58</v>
      </c>
      <c r="B16" s="73">
        <v>3.52</v>
      </c>
      <c r="C16" s="73">
        <v>3.1</v>
      </c>
      <c r="D16" s="73">
        <v>5.6714114513981357</v>
      </c>
      <c r="E16" s="73">
        <v>5.4308094274491134</v>
      </c>
      <c r="F16" s="73">
        <v>4.8589473684210525</v>
      </c>
      <c r="G16" s="73">
        <v>4.3937999425122163</v>
      </c>
      <c r="H16" s="73">
        <v>4.6701986754966889</v>
      </c>
      <c r="I16" s="73">
        <v>7.12</v>
      </c>
      <c r="J16" s="73">
        <v>8.5633137829912034</v>
      </c>
      <c r="K16" s="73">
        <v>8.6165853658536591</v>
      </c>
      <c r="L16" s="73">
        <v>7.9899999999999993</v>
      </c>
      <c r="M16" s="73">
        <v>5.6980591089545651</v>
      </c>
      <c r="N16" s="73">
        <v>4.6216603773584906</v>
      </c>
      <c r="O16" s="73">
        <v>4.1585069654754694</v>
      </c>
      <c r="P16" s="73">
        <v>2.27</v>
      </c>
      <c r="Q16" s="73">
        <v>2.6952944728820381</v>
      </c>
      <c r="R16" s="73">
        <v>2.5644891640866874</v>
      </c>
      <c r="S16" s="73">
        <v>3.1868828030608136</v>
      </c>
      <c r="T16" s="73">
        <v>2.8404897959183675</v>
      </c>
      <c r="U16" s="73">
        <v>3.4566200607902737</v>
      </c>
      <c r="V16" s="73">
        <v>3.4307785567527724</v>
      </c>
      <c r="W16" s="73">
        <v>3.6612096375147485</v>
      </c>
      <c r="X16" s="73">
        <v>3.1094851605087825</v>
      </c>
      <c r="Y16" s="73">
        <v>2.4916989028390453</v>
      </c>
      <c r="Z16" s="73">
        <v>2.48</v>
      </c>
      <c r="BK16"/>
    </row>
    <row r="17" spans="1:26" x14ac:dyDescent="0.25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x14ac:dyDescent="0.25">
      <c r="A18" s="18" t="s">
        <v>18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x14ac:dyDescent="0.25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x14ac:dyDescent="0.2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x14ac:dyDescent="0.2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x14ac:dyDescent="0.25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x14ac:dyDescent="0.25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6" x14ac:dyDescent="0.25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6"/>
  <sheetViews>
    <sheetView showGridLines="0" zoomScale="80" zoomScaleNormal="80" workbookViewId="0">
      <selection activeCell="D21" sqref="D21"/>
    </sheetView>
  </sheetViews>
  <sheetFormatPr defaultColWidth="9.140625" defaultRowHeight="15" x14ac:dyDescent="0.25"/>
  <cols>
    <col min="1" max="1" width="26.7109375" style="72" customWidth="1"/>
    <col min="2" max="17" width="9.140625" style="72"/>
    <col min="18" max="18" width="9.85546875" style="72" customWidth="1"/>
    <col min="19" max="19" width="9.28515625" style="72" customWidth="1"/>
    <col min="20" max="20" width="9" style="72" customWidth="1"/>
    <col min="21" max="21" width="9.140625" style="72"/>
    <col min="22" max="22" width="9.42578125" style="72" customWidth="1"/>
    <col min="23" max="63" width="9.140625" style="72"/>
    <col min="256" max="256" width="26.5703125" customWidth="1"/>
    <col min="273" max="273" width="9.85546875" customWidth="1"/>
    <col min="274" max="274" width="9.28515625" customWidth="1"/>
    <col min="275" max="275" width="9" customWidth="1"/>
    <col min="277" max="277" width="9.42578125" customWidth="1"/>
    <col min="282" max="282" width="9.42578125" customWidth="1"/>
    <col min="512" max="512" width="26.5703125" customWidth="1"/>
    <col min="529" max="529" width="9.85546875" customWidth="1"/>
    <col min="530" max="530" width="9.28515625" customWidth="1"/>
    <col min="531" max="531" width="9" customWidth="1"/>
    <col min="533" max="533" width="9.42578125" customWidth="1"/>
    <col min="538" max="538" width="9.42578125" customWidth="1"/>
    <col min="768" max="768" width="26.5703125" customWidth="1"/>
    <col min="785" max="785" width="9.85546875" customWidth="1"/>
    <col min="786" max="786" width="9.28515625" customWidth="1"/>
    <col min="787" max="787" width="9" customWidth="1"/>
    <col min="789" max="789" width="9.42578125" customWidth="1"/>
    <col min="794" max="794" width="9.42578125" customWidth="1"/>
  </cols>
  <sheetData>
    <row r="1" spans="1:63" ht="64.5" customHeight="1" x14ac:dyDescent="0.25">
      <c r="A1" s="143"/>
      <c r="B1" s="143"/>
      <c r="C1" s="143"/>
      <c r="D1" s="143"/>
      <c r="E1" s="143"/>
      <c r="F1" s="143"/>
      <c r="G1" s="143"/>
      <c r="H1" s="142" t="str">
        <f>Principal!I15</f>
        <v>Setembro de 2025</v>
      </c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</row>
    <row r="2" spans="1:63" x14ac:dyDescent="0.25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</row>
    <row r="3" spans="1:63" ht="30" customHeight="1" x14ac:dyDescent="0.25">
      <c r="A3" s="154" t="s">
        <v>62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</row>
    <row r="4" spans="1:63" x14ac:dyDescent="0.25">
      <c r="A4" s="64" t="s">
        <v>6</v>
      </c>
      <c r="B4" s="65">
        <v>45139</v>
      </c>
      <c r="C4" s="65">
        <v>45170</v>
      </c>
      <c r="D4" s="65">
        <v>45200</v>
      </c>
      <c r="E4" s="65">
        <v>45231</v>
      </c>
      <c r="F4" s="65">
        <v>45261</v>
      </c>
      <c r="G4" s="65">
        <v>45292</v>
      </c>
      <c r="H4" s="65">
        <v>45323</v>
      </c>
      <c r="I4" s="65">
        <v>45352</v>
      </c>
      <c r="J4" s="65">
        <v>45383</v>
      </c>
      <c r="K4" s="65">
        <v>45413</v>
      </c>
      <c r="L4" s="65">
        <v>45444</v>
      </c>
      <c r="M4" s="65">
        <v>45474</v>
      </c>
      <c r="N4" s="65">
        <v>45505</v>
      </c>
      <c r="O4" s="65">
        <v>45536</v>
      </c>
      <c r="P4" s="65">
        <v>45566</v>
      </c>
      <c r="Q4" s="65">
        <v>45597</v>
      </c>
      <c r="R4" s="65">
        <v>45627</v>
      </c>
      <c r="S4" s="65">
        <v>45658</v>
      </c>
      <c r="T4" s="65">
        <v>45689</v>
      </c>
      <c r="U4" s="65">
        <v>45717</v>
      </c>
      <c r="V4" s="65">
        <v>45748</v>
      </c>
      <c r="W4" s="65">
        <v>45778</v>
      </c>
      <c r="X4" s="65">
        <v>45809</v>
      </c>
      <c r="Y4" s="65">
        <v>45839</v>
      </c>
      <c r="Z4" s="65">
        <v>45870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6" t="s">
        <v>50</v>
      </c>
      <c r="B5" s="73">
        <v>3.1051019479647102</v>
      </c>
      <c r="C5" s="73">
        <v>3.0847681746077602</v>
      </c>
      <c r="D5" s="73">
        <v>2.8351340426572338</v>
      </c>
      <c r="E5" s="73">
        <v>2.7770543355026218</v>
      </c>
      <c r="F5" s="73">
        <v>3.2651880572898566</v>
      </c>
      <c r="G5" s="73">
        <v>6.351005027512409</v>
      </c>
      <c r="H5" s="73">
        <v>5.2298039029772712</v>
      </c>
      <c r="I5" s="73">
        <v>5.2279023641144802</v>
      </c>
      <c r="J5" s="73">
        <v>6.0103999370377714</v>
      </c>
      <c r="K5" s="73">
        <v>6.4946461307060863</v>
      </c>
      <c r="L5" s="73">
        <v>4.1780364430390309</v>
      </c>
      <c r="M5" s="73">
        <v>2.1820227091662519</v>
      </c>
      <c r="N5" s="73">
        <v>2.0313001023628647</v>
      </c>
      <c r="O5" s="73">
        <v>1.7678884341909269</v>
      </c>
      <c r="P5" s="73">
        <v>1.5962741188007152</v>
      </c>
      <c r="Q5" s="73">
        <v>1.8952363556424563</v>
      </c>
      <c r="R5" s="73">
        <v>2.4253550228595304</v>
      </c>
      <c r="S5" s="73">
        <v>3.2558070018097198</v>
      </c>
      <c r="T5" s="73">
        <v>3.2379371850353431</v>
      </c>
      <c r="U5" s="73">
        <v>3.1007439219410093</v>
      </c>
      <c r="V5" s="73">
        <v>2.1166658811705141</v>
      </c>
      <c r="W5" s="73">
        <v>2.5728889848505498</v>
      </c>
      <c r="X5" s="73">
        <v>2.1198082825312632</v>
      </c>
      <c r="Y5" s="73">
        <v>2.1445832914484706</v>
      </c>
      <c r="Z5" s="73">
        <v>2.4944781706523411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6" t="s">
        <v>51</v>
      </c>
      <c r="B6" s="73">
        <v>2.65523032465669</v>
      </c>
      <c r="C6" s="73">
        <v>2.4298055459860199</v>
      </c>
      <c r="D6" s="73">
        <v>2.0847381393171132</v>
      </c>
      <c r="E6" s="73">
        <v>2.130972674632734</v>
      </c>
      <c r="F6" s="73">
        <v>2.382307768746823</v>
      </c>
      <c r="G6" s="73">
        <v>5.0453547915408405</v>
      </c>
      <c r="H6" s="73">
        <v>4.5921631356137</v>
      </c>
      <c r="I6" s="73">
        <v>4.0398381506092393</v>
      </c>
      <c r="J6" s="73">
        <v>4.916862395342922</v>
      </c>
      <c r="K6" s="73">
        <v>5.349669319699367</v>
      </c>
      <c r="L6" s="73">
        <v>4.1787633065281664</v>
      </c>
      <c r="M6" s="73">
        <v>2.1653182249293379</v>
      </c>
      <c r="N6" s="73">
        <v>1.5837433274389925</v>
      </c>
      <c r="O6" s="73">
        <v>1.4617136296045736</v>
      </c>
      <c r="P6" s="73">
        <v>1.3932011206415083</v>
      </c>
      <c r="Q6" s="73">
        <v>1.5194850181553763</v>
      </c>
      <c r="R6" s="73">
        <v>1.605498541634365</v>
      </c>
      <c r="S6" s="73">
        <v>3.2982633974154094</v>
      </c>
      <c r="T6" s="73">
        <v>2.5346013525488753</v>
      </c>
      <c r="U6" s="73">
        <v>2.6742851276589414</v>
      </c>
      <c r="V6" s="73">
        <v>2.1778053753004882</v>
      </c>
      <c r="W6" s="73">
        <v>2.0997317447279409</v>
      </c>
      <c r="X6" s="73">
        <v>1.6279716463241565</v>
      </c>
      <c r="Y6" s="73">
        <v>1.4446830525939225</v>
      </c>
      <c r="Z6" s="73">
        <v>1.9828647348779453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6" t="s">
        <v>52</v>
      </c>
      <c r="B7" s="73">
        <v>3.9848299201562898</v>
      </c>
      <c r="C7" s="73">
        <v>3.4038461520550598</v>
      </c>
      <c r="D7" s="73">
        <v>3.0962817952379607</v>
      </c>
      <c r="E7" s="73">
        <v>3.1208020888169012</v>
      </c>
      <c r="F7" s="73">
        <v>3.5781946509150151</v>
      </c>
      <c r="G7" s="73">
        <v>7.4279759955126421</v>
      </c>
      <c r="H7" s="73">
        <v>6.7905935055538151</v>
      </c>
      <c r="I7" s="73">
        <v>6.5458638542116354</v>
      </c>
      <c r="J7" s="73">
        <v>7.6499345953435132</v>
      </c>
      <c r="K7" s="73">
        <v>8.0725043057856194</v>
      </c>
      <c r="L7" s="73">
        <v>5.8484456002937213</v>
      </c>
      <c r="M7" s="73">
        <v>2.9758564595828152</v>
      </c>
      <c r="N7" s="73">
        <v>2.7495958676117409</v>
      </c>
      <c r="O7" s="73">
        <v>2.5564034521181838</v>
      </c>
      <c r="P7" s="73">
        <v>2.3090628076733446</v>
      </c>
      <c r="Q7" s="73">
        <v>2.3921925929050492</v>
      </c>
      <c r="R7" s="73">
        <v>2.7746710448523775</v>
      </c>
      <c r="S7" s="73">
        <v>4.3765389880771028</v>
      </c>
      <c r="T7" s="73">
        <v>4.5967896555015937</v>
      </c>
      <c r="U7" s="73">
        <v>4.0262399047972925</v>
      </c>
      <c r="V7" s="73">
        <v>2.8789187897037651</v>
      </c>
      <c r="W7" s="73">
        <v>2.8869501912142952</v>
      </c>
      <c r="X7" s="73">
        <v>2.4256112689640794</v>
      </c>
      <c r="Y7" s="73">
        <v>2.4245007301601786</v>
      </c>
      <c r="Z7" s="73">
        <v>2.9641099279674288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6" t="s">
        <v>197</v>
      </c>
      <c r="B8" s="73">
        <v>3.040492389803199</v>
      </c>
      <c r="C8" s="73">
        <v>2.9941382883184775</v>
      </c>
      <c r="D8" s="73">
        <v>2.8479220307692299</v>
      </c>
      <c r="E8" s="73">
        <v>2.7204589859983375</v>
      </c>
      <c r="F8" s="73">
        <v>2.798605731137747</v>
      </c>
      <c r="G8" s="73">
        <v>5.3323736295617659</v>
      </c>
      <c r="H8" s="73">
        <v>4.8102976876200012</v>
      </c>
      <c r="I8" s="73">
        <v>4.5893805570415243</v>
      </c>
      <c r="J8" s="73">
        <v>5.1227224974788435</v>
      </c>
      <c r="K8" s="73">
        <v>5.7843962284044528</v>
      </c>
      <c r="L8" s="73">
        <v>4.2540269985868431</v>
      </c>
      <c r="M8" s="73">
        <v>2.1787315524503073</v>
      </c>
      <c r="N8" s="73">
        <v>1.9846986467622005</v>
      </c>
      <c r="O8" s="73">
        <v>1.6669598081546395</v>
      </c>
      <c r="P8" s="73">
        <v>1.6828482097831567</v>
      </c>
      <c r="Q8" s="73">
        <v>1.6311095617257814</v>
      </c>
      <c r="R8" s="73">
        <v>2.4129840973357872</v>
      </c>
      <c r="S8" s="73">
        <v>3.7289586148255141</v>
      </c>
      <c r="T8" s="73">
        <v>3.5799999999999996</v>
      </c>
      <c r="U8" s="73">
        <v>3.5999999999999996</v>
      </c>
      <c r="V8" s="73">
        <v>2.44</v>
      </c>
      <c r="W8" s="73">
        <v>2.5199999999999996</v>
      </c>
      <c r="X8" s="73">
        <v>2.25</v>
      </c>
      <c r="Y8" s="73">
        <v>2.02</v>
      </c>
      <c r="Z8" s="73">
        <v>2.52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6" t="s">
        <v>53</v>
      </c>
      <c r="B9" s="73">
        <v>3.2934861495407701</v>
      </c>
      <c r="C9" s="73">
        <v>3.14298054732041</v>
      </c>
      <c r="D9" s="73">
        <v>3.0429745024643164</v>
      </c>
      <c r="E9" s="73">
        <v>2.9773827851729502</v>
      </c>
      <c r="F9" s="73">
        <v>3.3669864564077412</v>
      </c>
      <c r="G9" s="73">
        <v>6.6573550539892032</v>
      </c>
      <c r="H9" s="73">
        <v>5.8686356661590295</v>
      </c>
      <c r="I9" s="73">
        <v>5.5548327343424626</v>
      </c>
      <c r="J9" s="73">
        <v>7.4876141482782312</v>
      </c>
      <c r="K9" s="73">
        <v>6.7949606463831564</v>
      </c>
      <c r="L9" s="73">
        <v>4.6497136893372764</v>
      </c>
      <c r="M9" s="73">
        <v>2.5215995286543658</v>
      </c>
      <c r="N9" s="73">
        <v>1.9657785500427716</v>
      </c>
      <c r="O9" s="73">
        <v>1.8466109009439158</v>
      </c>
      <c r="P9" s="73">
        <v>1.73067297263343</v>
      </c>
      <c r="Q9" s="73">
        <v>1.9629599929453816</v>
      </c>
      <c r="R9" s="73">
        <v>2.7153174091165946</v>
      </c>
      <c r="S9" s="73">
        <v>4.2359978779321814</v>
      </c>
      <c r="T9" s="73">
        <v>3.2221585073335692</v>
      </c>
      <c r="U9" s="73">
        <v>3.7708810838678972</v>
      </c>
      <c r="V9" s="73">
        <v>2.7636825636749016</v>
      </c>
      <c r="W9" s="73">
        <v>2.8868458632874376</v>
      </c>
      <c r="X9" s="73">
        <v>2.5055508364195593</v>
      </c>
      <c r="Y9" s="73">
        <v>2.1438297246163547</v>
      </c>
      <c r="Z9" s="73">
        <v>2.3052048190003678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9" t="s">
        <v>198</v>
      </c>
      <c r="B10" s="73">
        <v>2.1623235459140999</v>
      </c>
      <c r="C10" s="73">
        <v>2.1486585999742802</v>
      </c>
      <c r="D10" s="73">
        <v>2.1639509176145997</v>
      </c>
      <c r="E10" s="73">
        <v>2.0060644320723164</v>
      </c>
      <c r="F10" s="73">
        <v>2.5659313177750107</v>
      </c>
      <c r="G10" s="73">
        <v>4.3159460632576829</v>
      </c>
      <c r="H10" s="73">
        <v>3.4988376077839538</v>
      </c>
      <c r="I10" s="73">
        <v>3.6226780358627018</v>
      </c>
      <c r="J10" s="73">
        <v>4.5127269907320118</v>
      </c>
      <c r="K10" s="73">
        <v>4.0221606022841394</v>
      </c>
      <c r="L10" s="73">
        <v>3.338098866845006</v>
      </c>
      <c r="M10" s="73">
        <v>1.9715466262389139</v>
      </c>
      <c r="N10" s="73">
        <v>1.6582143963660081</v>
      </c>
      <c r="O10" s="73">
        <v>1.4556122261270195</v>
      </c>
      <c r="P10" s="73">
        <v>1.2801220300256801</v>
      </c>
      <c r="Q10" s="73">
        <v>1.133596043521266</v>
      </c>
      <c r="R10" s="73">
        <v>1.1817205720456749</v>
      </c>
      <c r="S10" s="73">
        <v>1.7179971499587428</v>
      </c>
      <c r="T10" s="73">
        <v>2.0409772998275471</v>
      </c>
      <c r="U10" s="73">
        <v>2.253573031925761</v>
      </c>
      <c r="V10" s="73">
        <v>1.8433708392361601</v>
      </c>
      <c r="W10" s="73">
        <v>1.5463927191576978</v>
      </c>
      <c r="X10" s="73">
        <v>1.272032176425645</v>
      </c>
      <c r="Y10" s="73">
        <v>1.1935473013539624</v>
      </c>
      <c r="Z10" s="73">
        <v>1.5117596616767872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idden="1" x14ac:dyDescent="0.25">
      <c r="A11" s="66" t="s">
        <v>59</v>
      </c>
      <c r="B11" s="73">
        <v>3.1964510261946502</v>
      </c>
      <c r="C11" s="73">
        <v>3.0896823977260799</v>
      </c>
      <c r="D11" s="73">
        <v>3.1184194455866368</v>
      </c>
      <c r="E11" s="73">
        <v>3.0794789179287561</v>
      </c>
      <c r="F11" s="73">
        <v>3.5842473676405162</v>
      </c>
      <c r="G11" s="73">
        <v>6.0072649250922234</v>
      </c>
      <c r="H11" s="73">
        <v>5.3679173797277704</v>
      </c>
      <c r="I11" s="73">
        <v>4.8593699245011859</v>
      </c>
      <c r="J11" s="73">
        <v>4.9110178577152253</v>
      </c>
      <c r="K11" s="73">
        <v>4.8342871210783995</v>
      </c>
      <c r="L11" s="73">
        <v>4.8393202912915125</v>
      </c>
      <c r="M11" s="73">
        <v>2.5</v>
      </c>
      <c r="N11" s="73">
        <v>2.2294966870482078</v>
      </c>
      <c r="O11" s="73">
        <v>2</v>
      </c>
      <c r="P11" s="73">
        <v>2</v>
      </c>
      <c r="Q11" s="73">
        <v>2</v>
      </c>
      <c r="R11" s="73">
        <v>2.0711976778377346</v>
      </c>
      <c r="S11" s="73">
        <v>2.5</v>
      </c>
      <c r="T11" s="73">
        <v>2.4339064401993462</v>
      </c>
      <c r="U11" s="73">
        <v>2.9870264644894737</v>
      </c>
      <c r="V11" s="73">
        <v>2.2379918584692566</v>
      </c>
      <c r="W11" s="73">
        <v>2.3322731818498963</v>
      </c>
      <c r="X11" s="73">
        <v>1.9313658603817794</v>
      </c>
      <c r="Y11" s="73">
        <v>1.8639479469878752</v>
      </c>
      <c r="Z11" s="73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6" t="s">
        <v>54</v>
      </c>
      <c r="B12" s="73">
        <v>2.4933862399501199</v>
      </c>
      <c r="C12" s="73">
        <v>2.3660714394417002</v>
      </c>
      <c r="D12" s="73">
        <v>2.2222222237798053</v>
      </c>
      <c r="E12" s="73">
        <v>1.8973214390417557</v>
      </c>
      <c r="F12" s="73">
        <v>2.480798777463689</v>
      </c>
      <c r="G12" s="73">
        <v>5.3781512644126206</v>
      </c>
      <c r="H12" s="73">
        <v>4.2156862577510026</v>
      </c>
      <c r="I12" s="73">
        <v>4.3738977103274674</v>
      </c>
      <c r="J12" s="73">
        <v>5.0595238095238093</v>
      </c>
      <c r="K12" s="73">
        <v>4.8412698432592149</v>
      </c>
      <c r="L12" s="73">
        <v>3.110119081455414</v>
      </c>
      <c r="M12" s="73">
        <v>1.6137566073354908</v>
      </c>
      <c r="N12" s="73">
        <v>1.3756613763113281</v>
      </c>
      <c r="O12" s="73">
        <v>1.1834733951393888</v>
      </c>
      <c r="P12" s="73">
        <v>1.1764705889807685</v>
      </c>
      <c r="Q12" s="73">
        <v>1.2394958008128143</v>
      </c>
      <c r="R12" s="73">
        <v>1.6938775432521953</v>
      </c>
      <c r="S12" s="73">
        <v>2.6319176465886316</v>
      </c>
      <c r="T12" s="73">
        <v>2.1354166772834056</v>
      </c>
      <c r="U12" s="73">
        <v>2.19</v>
      </c>
      <c r="V12" s="73">
        <v>1.8015872852320391</v>
      </c>
      <c r="W12" s="73">
        <v>1.9444444512122387</v>
      </c>
      <c r="X12" s="73">
        <v>1.39880952649081</v>
      </c>
      <c r="Y12" s="73">
        <v>1.2925170081120194</v>
      </c>
      <c r="Z12" s="73">
        <v>1.7438867453312639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6" t="s">
        <v>55</v>
      </c>
      <c r="B13" s="73">
        <v>4.0476391644803797</v>
      </c>
      <c r="C13" s="73">
        <v>3.5474810337181601</v>
      </c>
      <c r="D13" s="73">
        <v>3.6404470685950558</v>
      </c>
      <c r="E13" s="73">
        <v>3.9189337568910929</v>
      </c>
      <c r="F13" s="73">
        <v>4.3075140771401896</v>
      </c>
      <c r="G13" s="73">
        <v>5.982828753317186</v>
      </c>
      <c r="H13" s="73">
        <v>7.3334771555492129</v>
      </c>
      <c r="I13" s="73">
        <v>4.1604862743518387</v>
      </c>
      <c r="J13" s="73">
        <v>5.4988085540978053</v>
      </c>
      <c r="K13" s="73">
        <v>6.4207075883757492</v>
      </c>
      <c r="L13" s="73">
        <v>7.6102482966183169</v>
      </c>
      <c r="M13" s="73">
        <v>4.4773316830952297</v>
      </c>
      <c r="N13" s="73"/>
      <c r="O13" s="73"/>
      <c r="P13" s="73"/>
      <c r="Q13" s="73"/>
      <c r="R13" s="73"/>
      <c r="S13" s="73" t="s">
        <v>91</v>
      </c>
      <c r="T13" s="73"/>
      <c r="U13" s="73"/>
      <c r="V13" s="73"/>
      <c r="W13" s="73"/>
      <c r="X13" s="73"/>
      <c r="Y13" s="73"/>
      <c r="Z13" s="73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6" t="s">
        <v>56</v>
      </c>
      <c r="B14" s="73">
        <v>4.09</v>
      </c>
      <c r="C14" s="73">
        <v>4.05</v>
      </c>
      <c r="D14" s="73">
        <v>3.9</v>
      </c>
      <c r="E14" s="73">
        <v>3.59</v>
      </c>
      <c r="F14" s="73">
        <v>3.95</v>
      </c>
      <c r="G14" s="73">
        <v>6.8199999999999994</v>
      </c>
      <c r="H14" s="73">
        <v>7.42</v>
      </c>
      <c r="I14" s="73">
        <v>7.06</v>
      </c>
      <c r="J14" s="73">
        <v>6.7700000000000005</v>
      </c>
      <c r="K14" s="73">
        <v>7.1599999999999993</v>
      </c>
      <c r="L14" s="73">
        <v>5.33</v>
      </c>
      <c r="M14" s="73">
        <v>3.03</v>
      </c>
      <c r="N14" s="73">
        <v>2.4500000000000002</v>
      </c>
      <c r="O14" s="73">
        <v>2.06</v>
      </c>
      <c r="P14" s="73">
        <v>2.1</v>
      </c>
      <c r="Q14" s="73">
        <v>2.74</v>
      </c>
      <c r="R14" s="73">
        <v>3.38</v>
      </c>
      <c r="S14" s="73">
        <v>5.3900000000000006</v>
      </c>
      <c r="T14" s="73">
        <v>4.45</v>
      </c>
      <c r="U14" s="73">
        <v>4.28</v>
      </c>
      <c r="V14" s="73">
        <v>3.25</v>
      </c>
      <c r="W14" s="73">
        <v>3.6500000000000004</v>
      </c>
      <c r="X14" s="73">
        <v>2.78</v>
      </c>
      <c r="Y14" s="73">
        <v>2.75</v>
      </c>
      <c r="Z14" s="73">
        <v>3.3600000000000003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7" t="s">
        <v>57</v>
      </c>
      <c r="B15" s="73">
        <v>4.6500000000000004</v>
      </c>
      <c r="C15" s="73">
        <v>4.97</v>
      </c>
      <c r="D15" s="73">
        <v>4.4000000000000004</v>
      </c>
      <c r="E15" s="73">
        <v>3.8</v>
      </c>
      <c r="F15" s="73">
        <v>4.4000000000000004</v>
      </c>
      <c r="G15" s="73">
        <v>7.65</v>
      </c>
      <c r="H15" s="73">
        <v>7.6999999999999993</v>
      </c>
      <c r="I15" s="73">
        <v>7.1</v>
      </c>
      <c r="J15" s="73">
        <v>7.4</v>
      </c>
      <c r="K15" s="73">
        <v>8.25</v>
      </c>
      <c r="L15" s="73">
        <v>7.2</v>
      </c>
      <c r="M15" s="73">
        <v>4.05</v>
      </c>
      <c r="N15" s="73">
        <v>3.6</v>
      </c>
      <c r="O15" s="73">
        <v>2.3000000000000003</v>
      </c>
      <c r="P15" s="73">
        <v>2.14</v>
      </c>
      <c r="Q15" s="73">
        <v>2.1</v>
      </c>
      <c r="R15" s="73">
        <v>2.04</v>
      </c>
      <c r="S15" s="73">
        <v>2.08</v>
      </c>
      <c r="T15" s="73">
        <v>2.77</v>
      </c>
      <c r="U15" s="73">
        <v>3.74</v>
      </c>
      <c r="V15" s="73">
        <v>4.07</v>
      </c>
      <c r="W15" s="73">
        <v>4.4399999999999995</v>
      </c>
      <c r="X15" s="73">
        <v>3.6099999999999994</v>
      </c>
      <c r="Y15" s="73">
        <v>3.67</v>
      </c>
      <c r="Z15" s="73">
        <v>4.05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7" t="s">
        <v>58</v>
      </c>
      <c r="B16" s="73">
        <v>5.4</v>
      </c>
      <c r="C16" s="73">
        <v>5.61</v>
      </c>
      <c r="D16" s="73">
        <v>4.99</v>
      </c>
      <c r="E16" s="73">
        <v>5.08</v>
      </c>
      <c r="F16" s="73">
        <v>5.32</v>
      </c>
      <c r="G16" s="73">
        <v>9.06</v>
      </c>
      <c r="H16" s="73">
        <v>8.84</v>
      </c>
      <c r="I16" s="73">
        <v>8.84</v>
      </c>
      <c r="J16" s="73">
        <v>8.84</v>
      </c>
      <c r="K16" s="73">
        <v>9.67</v>
      </c>
      <c r="L16" s="73"/>
      <c r="M16" s="73">
        <v>3.57</v>
      </c>
      <c r="N16" s="73">
        <v>2.88</v>
      </c>
      <c r="O16" s="73">
        <v>3.1199999999999997</v>
      </c>
      <c r="P16" s="73">
        <v>2.64</v>
      </c>
      <c r="Q16" s="73">
        <v>3.93</v>
      </c>
      <c r="R16" s="73">
        <v>4.1500000000000004</v>
      </c>
      <c r="S16" s="73">
        <v>5.81</v>
      </c>
      <c r="T16" s="73">
        <v>6.59</v>
      </c>
      <c r="U16" s="73">
        <v>4.79</v>
      </c>
      <c r="V16" s="73">
        <v>3.58</v>
      </c>
      <c r="W16" s="73">
        <v>3.58</v>
      </c>
      <c r="X16" s="73">
        <v>2.73</v>
      </c>
      <c r="Y16" s="73">
        <v>2.7399999999999998</v>
      </c>
      <c r="Z16" s="73">
        <v>3.835</v>
      </c>
      <c r="BK16"/>
    </row>
    <row r="17" spans="1:26" x14ac:dyDescent="0.25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</row>
    <row r="18" spans="1:26" x14ac:dyDescent="0.25">
      <c r="A18" s="18" t="s">
        <v>18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</row>
    <row r="19" spans="1:26" x14ac:dyDescent="0.25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</row>
    <row r="20" spans="1:26" x14ac:dyDescent="0.25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6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</row>
    <row r="21" spans="1:26" x14ac:dyDescent="0.25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6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</row>
    <row r="22" spans="1:26" x14ac:dyDescent="0.25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</row>
    <row r="23" spans="1:26" x14ac:dyDescent="0.25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26" x14ac:dyDescent="0.25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</row>
    <row r="25" spans="1:26" x14ac:dyDescent="0.25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</row>
    <row r="26" spans="1:26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29</vt:i4>
      </vt:variant>
    </vt:vector>
  </HeadingPairs>
  <TitlesOfParts>
    <vt:vector size="29" baseType="lpstr">
      <vt:lpstr>Principal</vt:lpstr>
      <vt:lpstr>Preços-Hortaliças</vt:lpstr>
      <vt:lpstr>Q-Total-Hortaliças</vt:lpstr>
      <vt:lpstr>Preços-Frutas</vt:lpstr>
      <vt:lpstr>Q-Total-Frutas</vt:lpstr>
      <vt:lpstr>Preços-Alface</vt:lpstr>
      <vt:lpstr>Preços-Batata</vt:lpstr>
      <vt:lpstr>Preços-Cebola</vt:lpstr>
      <vt:lpstr>Preços-Cenoura</vt:lpstr>
      <vt:lpstr>Preços-Tomate</vt:lpstr>
      <vt:lpstr>Preços-Banana</vt:lpstr>
      <vt:lpstr>Preços-Laranja</vt:lpstr>
      <vt:lpstr>Preços-Maçã</vt:lpstr>
      <vt:lpstr>Preços-Mamão</vt:lpstr>
      <vt:lpstr>Preços-Melancia</vt:lpstr>
      <vt:lpstr>Quantidade-Alface</vt:lpstr>
      <vt:lpstr>Quantidade-Batata</vt:lpstr>
      <vt:lpstr>Quantidade-Cebola</vt:lpstr>
      <vt:lpstr>Quantidade-Cenoura</vt:lpstr>
      <vt:lpstr>Quantidade-Tomate</vt:lpstr>
      <vt:lpstr>Quantidade-Banana</vt:lpstr>
      <vt:lpstr>Quantidade-Laranja</vt:lpstr>
      <vt:lpstr>Quantidade-Maçã</vt:lpstr>
      <vt:lpstr>Quantidade-Mamão</vt:lpstr>
      <vt:lpstr>Quantidade-Melancia</vt:lpstr>
      <vt:lpstr>Microrregiões-Hortaliças</vt:lpstr>
      <vt:lpstr>UF-Hortaliças</vt:lpstr>
      <vt:lpstr>Microrregiões-Frutas</vt:lpstr>
      <vt:lpstr>UF-Frutas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MARTINS TORRES</dc:creator>
  <dc:description/>
  <cp:lastModifiedBy>JULIANA MARTINS TORRES</cp:lastModifiedBy>
  <cp:revision>10</cp:revision>
  <dcterms:created xsi:type="dcterms:W3CDTF">2022-04-28T21:19:21Z</dcterms:created>
  <dcterms:modified xsi:type="dcterms:W3CDTF">2025-09-22T21:26:53Z</dcterms:modified>
  <dc:language>pt-BR</dc:language>
</cp:coreProperties>
</file>