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brina.assis\Nextcloud2\DF-GEHOR\Boletim\06-2025\"/>
    </mc:Choice>
  </mc:AlternateContent>
  <bookViews>
    <workbookView xWindow="-120" yWindow="-120" windowWidth="20730" windowHeight="1116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5" l="1"/>
  <c r="C3" i="25"/>
  <c r="B3" i="25"/>
  <c r="D3" i="24"/>
  <c r="C3" i="24"/>
  <c r="B3" i="24"/>
  <c r="D3" i="23"/>
  <c r="C3" i="23"/>
  <c r="B3" i="23"/>
  <c r="D3" i="22"/>
  <c r="C3" i="22"/>
  <c r="B3" i="22"/>
  <c r="D3" i="21"/>
  <c r="C3" i="21"/>
  <c r="B3" i="21"/>
  <c r="D3" i="20"/>
  <c r="C3" i="20"/>
  <c r="B3" i="20"/>
  <c r="D3" i="19"/>
  <c r="C3" i="19"/>
  <c r="B3" i="19"/>
  <c r="D3" i="18"/>
  <c r="C3" i="18"/>
  <c r="B3" i="18"/>
  <c r="D3" i="17"/>
  <c r="C3" i="17"/>
  <c r="B3" i="17"/>
  <c r="K4" i="3"/>
  <c r="I4" i="3"/>
  <c r="G4" i="3"/>
  <c r="E4" i="3"/>
  <c r="C4" i="3"/>
  <c r="K4" i="2"/>
  <c r="I4" i="2"/>
  <c r="G4" i="2"/>
  <c r="E4" i="2"/>
</calcChain>
</file>

<file path=xl/sharedStrings.xml><?xml version="1.0" encoding="utf-8"?>
<sst xmlns="http://schemas.openxmlformats.org/spreadsheetml/2006/main" count="887" uniqueCount="279">
  <si>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</si>
  <si>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</si>
  <si>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</si>
  <si>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</si>
  <si>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</si>
  <si>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</si>
  <si>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</si>
  <si>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</si>
  <si>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</si>
  <si>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</si>
  <si>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</si>
  <si>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</si>
  <si>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</si>
  <si>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</si>
  <si>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</si>
  <si>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</si>
  <si>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</si>
  <si>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</si>
  <si>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</si>
  <si>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</si>
  <si>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</si>
  <si>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</si>
  <si>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</si>
  <si>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</si>
  <si>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</si>
  <si>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</si>
  <si>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</si>
  <si>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</si>
  <si>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</si>
  <si>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</si>
  <si>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</si>
  <si>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</si>
  <si>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</si>
  <si>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</si>
  <si>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</si>
  <si>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</si>
  <si>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</si>
  <si>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</si>
  <si>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</si>
  <si>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</si>
  <si>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</si>
  <si>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</si>
  <si>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</si>
  <si>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</si>
  <si>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</si>
  <si>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</si>
  <si>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</si>
  <si>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</si>
  <si>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</si>
  <si>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</si>
  <si>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</si>
  <si>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</si>
  <si>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</si>
  <si>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</si>
  <si>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</si>
  <si>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</si>
  <si>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</si>
  <si>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</si>
  <si>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</si>
  <si>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</si>
  <si>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</si>
  <si>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</si>
  <si>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</si>
  <si>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</si>
  <si>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</si>
  <si>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</si>
  <si>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</si>
  <si>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</si>
  <si>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</si>
  <si>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</si>
  <si>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</si>
  <si>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</si>
  <si>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</si>
  <si>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</si>
  <si>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</si>
  <si>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</si>
  <si>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</si>
  <si>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</si>
  <si>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</si>
  <si>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</si>
  <si>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</si>
  <si>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</si>
  <si>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</si>
  <si>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</si>
  <si>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</si>
  <si>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</si>
  <si>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</si>
  <si>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</si>
  <si>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</si>
  <si>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BANANA</t>
  </si>
  <si>
    <t>LARANJA</t>
  </si>
  <si>
    <t>MAÇÃ</t>
  </si>
  <si>
    <t>MAMÃO</t>
  </si>
  <si>
    <t>MELANCIA</t>
  </si>
  <si>
    <t>-</t>
  </si>
  <si>
    <t>CEASA/SC - FLORIANOPOLIS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</si>
  <si>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</si>
  <si>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</si>
  <si>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</si>
  <si>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</si>
  <si>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</si>
  <si>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</si>
  <si>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</si>
  <si>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</si>
  <si>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</si>
  <si>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</si>
  <si>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</si>
  <si>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</si>
  <si>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</si>
  <si>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</si>
  <si>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BRAGANÇA PAULISTA-SP</t>
  </si>
  <si>
    <t>BARBACENA-MG</t>
  </si>
  <si>
    <t>BAIXO JAGUARIBE-CE</t>
  </si>
  <si>
    <t>TABULEIRO-SC</t>
  </si>
  <si>
    <t>SEABRA-BA</t>
  </si>
  <si>
    <t>PRUDENTÓPOLIS-PR</t>
  </si>
  <si>
    <t>POUSO ALEGRE-MG</t>
  </si>
  <si>
    <t>GUARAPUAVA-PR</t>
  </si>
  <si>
    <t>ARAXÁ-MG</t>
  </si>
  <si>
    <t>SÃO MATEUS DO SUL-PR</t>
  </si>
  <si>
    <t>PATOS DE MINAS-MG</t>
  </si>
  <si>
    <t>CURITIBA-PR</t>
  </si>
  <si>
    <t>POÇOS DE CALDAS-MG</t>
  </si>
  <si>
    <t>VACARIA-RS</t>
  </si>
  <si>
    <t>RIO NEGRO-PR</t>
  </si>
  <si>
    <t>SÃO JOÃO DA BOA VISTA-SP</t>
  </si>
  <si>
    <t>PALMAS-PR</t>
  </si>
  <si>
    <t>ITUPORANGA-SC</t>
  </si>
  <si>
    <t>RIO DO SUL-SC</t>
  </si>
  <si>
    <t>PETROLINA-PE</t>
  </si>
  <si>
    <t>ENTORNO DE BRASÍLIA-GO</t>
  </si>
  <si>
    <t>MOSSORÓ-RN</t>
  </si>
  <si>
    <t>IRECÊ-BA</t>
  </si>
  <si>
    <t>TIJUCAS-SC</t>
  </si>
  <si>
    <t>JUAZEIRO-BA</t>
  </si>
  <si>
    <t>JABOTICABAL-SP</t>
  </si>
  <si>
    <t>GOIÂNIA-GO</t>
  </si>
  <si>
    <t>UBERABA-MG</t>
  </si>
  <si>
    <t>SÃO PAULO-SP</t>
  </si>
  <si>
    <t>CAPÃO BONITO-SP</t>
  </si>
  <si>
    <t>BREJO PERNAMBUCANO-PE</t>
  </si>
  <si>
    <t>OLIVEIRA-MG</t>
  </si>
  <si>
    <t>ANÁPOLIS-GO</t>
  </si>
  <si>
    <t>VASSOURAS-RJ</t>
  </si>
  <si>
    <t>CHAPADA DOS VEADEIROS-GO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</si>
  <si>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</si>
  <si>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</si>
  <si>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</si>
  <si>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</si>
  <si>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</si>
  <si>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</si>
  <si>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</si>
  <si>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</si>
  <si>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</si>
  <si>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AC</t>
  </si>
  <si>
    <t>PR</t>
  </si>
  <si>
    <t>BA</t>
  </si>
  <si>
    <t>PB</t>
  </si>
  <si>
    <t>NI</t>
  </si>
  <si>
    <t>AL</t>
  </si>
  <si>
    <t>JANAÚBA-MG</t>
  </si>
  <si>
    <t>MATA SETENTRIONAL PERNAMBUCANA-PE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</si>
  <si>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</si>
  <si>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</si>
  <si>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</si>
  <si>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</si>
  <si>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</si>
  <si>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</si>
  <si>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</si>
  <si>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CURVELO-MG</t>
  </si>
  <si>
    <t>MÉDIO CAPIBARIBE-PE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</si>
  <si>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</si>
  <si>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</si>
  <si>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</si>
  <si>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</si>
  <si>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</si>
  <si>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</si>
  <si>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</si>
  <si>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</si>
  <si>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RIO DE JANEIRO-RJ</t>
  </si>
  <si>
    <t>CAMPOS DE LAGES-SC</t>
  </si>
  <si>
    <t>JOAÇABA-SC</t>
  </si>
  <si>
    <t>SUAPE-PE</t>
  </si>
  <si>
    <t>CAXIAS DO SUL-RS</t>
  </si>
  <si>
    <t>SÃO MIGUEL DO OESTE-SC</t>
  </si>
  <si>
    <t>SÃO MATEUS-ES</t>
  </si>
  <si>
    <t>NOVA VENÉCIA-ES</t>
  </si>
  <si>
    <t>LITORAL DE ARACATI-CE</t>
  </si>
  <si>
    <t>PIRAPORA-MG</t>
  </si>
  <si>
    <t>BOM JESUS DA LAPA-BA</t>
  </si>
  <si>
    <t>CERES-GO</t>
  </si>
  <si>
    <t>ITAPARICA-PE</t>
  </si>
  <si>
    <t>AM</t>
  </si>
  <si>
    <t>MS</t>
  </si>
  <si>
    <t>2023</t>
  </si>
  <si>
    <t>2024</t>
  </si>
  <si>
    <t>2025</t>
  </si>
  <si>
    <t>CEASA/SP - CAMPINAS</t>
  </si>
  <si>
    <t>Quantidade de Hortaliças Comercializadas (kg) nas Ceasas Analisadas em 2023, 2024 e 2025</t>
  </si>
  <si>
    <t>Quantidade de Frutas Comercializadas (kg) nas Ceasas Analisadas em 2023, 2024 e 2025.</t>
  </si>
  <si>
    <t>CEASA/SP - Campinas</t>
  </si>
  <si>
    <t>SANTA RITA DO SAPUCAÍ-MG</t>
  </si>
  <si>
    <t>JOINVILLE-SC</t>
  </si>
  <si>
    <t>FERNANDÓPOLIS-SP</t>
  </si>
  <si>
    <t>BARREIRAS-BA</t>
  </si>
  <si>
    <t>CERRO LARGO-RS</t>
  </si>
  <si>
    <t>SETE LAGOAS-MG</t>
  </si>
  <si>
    <t>CEASA/PR - Curitiba</t>
  </si>
  <si>
    <t>CEASA/PR - CURITIBA</t>
  </si>
  <si>
    <t>Ceasa/SP - Campinas</t>
  </si>
  <si>
    <t>Ceasa/PR - Curitiba</t>
  </si>
  <si>
    <t>Micro Regiao</t>
  </si>
  <si>
    <t>PARANAGUÁ-PR</t>
  </si>
  <si>
    <t>BLUMENAU-SC</t>
  </si>
  <si>
    <t>ITAPEVA-SP</t>
  </si>
  <si>
    <t>RO</t>
  </si>
  <si>
    <t>PARANAVAÍ-PR</t>
  </si>
  <si>
    <t>GURUPI-TO</t>
  </si>
  <si>
    <t>BAURU-SP</t>
  </si>
  <si>
    <t>PRESIDENTE PRUDENTE-SP</t>
  </si>
  <si>
    <t>Preço Médio (R$/kg) em abril/2025 das Principais Hortaliças Comercializadas nos Entrepostos Selecionados</t>
  </si>
  <si>
    <t>Abril de 2025</t>
  </si>
  <si>
    <t>FLORIANÓPOLIS-SC</t>
  </si>
  <si>
    <t>LONDRINA-PR</t>
  </si>
  <si>
    <t>PORECATÚ-PR</t>
  </si>
  <si>
    <t>FOZ DO IGUAÇU-PR</t>
  </si>
  <si>
    <t>CASCAVEL-PR</t>
  </si>
  <si>
    <t>APUCARANA-PR</t>
  </si>
  <si>
    <t>TELÊMACO BORBA-PR</t>
  </si>
  <si>
    <t>VALE DO IPOJUCA-PE</t>
  </si>
  <si>
    <t>SÃO SEBASTIÃO DO PARAÍSO-MG</t>
  </si>
  <si>
    <t>CARATINGA-MG</t>
  </si>
  <si>
    <t>MT</t>
  </si>
  <si>
    <t>MA</t>
  </si>
  <si>
    <t>ITAJAÍ-SC</t>
  </si>
  <si>
    <t>ENTRE RIOS-BA</t>
  </si>
  <si>
    <t>MARINGÁ-PR</t>
  </si>
  <si>
    <t>GUAPORÉ-RS</t>
  </si>
  <si>
    <t>NATAL-RN</t>
  </si>
  <si>
    <t>DRACENA-SP</t>
  </si>
  <si>
    <t>TOBIAS BARRETO-SE</t>
  </si>
  <si>
    <t>BRUMADO-BA</t>
  </si>
  <si>
    <t>ADAMANTINA-SP</t>
  </si>
  <si>
    <t>RS</t>
  </si>
  <si>
    <t>TO</t>
  </si>
  <si>
    <t>SE</t>
  </si>
  <si>
    <t>RN</t>
  </si>
  <si>
    <t>Acumulado até Maio</t>
  </si>
  <si>
    <t>Comparativo mai/25 e abr/25 (mês anterior)</t>
  </si>
  <si>
    <t>Comparativo mai/25 e mai/24 (mesmo mês do ano passado)</t>
  </si>
  <si>
    <t>Comparativo mai/25 e mai/23 (mesmo mês do ano retrasado)</t>
  </si>
  <si>
    <t>Mai/Abr</t>
  </si>
  <si>
    <t>Preço Médio (R$/kg) em maio/2025 das Principais Frutas Comercializadas nos Entrepostos Selecionados</t>
  </si>
  <si>
    <t>CEAGESP - SÃO PAULO</t>
  </si>
  <si>
    <t xml:space="preserve">CEASA/SC - SÃO JOSÉ </t>
  </si>
  <si>
    <t>Maio de 2024</t>
  </si>
  <si>
    <t>Maio de 2025</t>
  </si>
  <si>
    <t>XANXERÊ-SC</t>
  </si>
  <si>
    <t>PONTA GROSSA-PR</t>
  </si>
  <si>
    <t>PATROCÍNIO-MG</t>
  </si>
  <si>
    <t>PORTO ALEGRE-RS</t>
  </si>
  <si>
    <t>FRANCISCO BELTRÃO-PR</t>
  </si>
  <si>
    <t>CATALÃO-GO</t>
  </si>
  <si>
    <t>CURITIBANOS-SC</t>
  </si>
  <si>
    <t>PASSOS-MG</t>
  </si>
  <si>
    <t>DF</t>
  </si>
  <si>
    <t>MONTES CLAROS-MG</t>
  </si>
  <si>
    <t>RECIFE-PE</t>
  </si>
  <si>
    <t>SOROCABA-SP</t>
  </si>
  <si>
    <t>CANOINHAS-SC</t>
  </si>
  <si>
    <t>PASSO FUNDO-RS</t>
  </si>
  <si>
    <t>PARACATU-MG</t>
  </si>
  <si>
    <t>CATANDUVA-SP</t>
  </si>
  <si>
    <t>ILHÉUS-ITABUNA-BA</t>
  </si>
  <si>
    <t>RIO VERMELHO-GO</t>
  </si>
  <si>
    <t>ANDRADINA-SP</t>
  </si>
  <si>
    <t>SERTÃO DO MOXOTÓ-PE</t>
  </si>
  <si>
    <t>AP</t>
  </si>
  <si>
    <t>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</si>
</sst>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2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3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3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3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3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3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3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3" fillId="0" borderId="1"/>
    <xf numFmtId="164" fontId="33" fillId="0" borderId="1"/>
    <xf numFmtId="164" fontId="33" fillId="0" borderId="1"/>
    <xf numFmtId="164" fontId="33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3" fillId="0" borderId="1"/>
    <xf numFmtId="164" fontId="6" fillId="0" borderId="1"/>
    <xf numFmtId="164" fontId="33" fillId="0" borderId="1"/>
    <xf numFmtId="164" fontId="33" fillId="0" borderId="1" applyBorder="0"/>
  </cellStyleXfs>
  <cellXfs count="144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4" fillId="0" borderId="7" xfId="172" applyBorder="1"/>
    <xf numFmtId="0" fontId="16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7" fillId="0" borderId="1" xfId="172" applyFont="1"/>
    <xf numFmtId="0" fontId="18" fillId="0" borderId="1" xfId="172" applyFont="1"/>
    <xf numFmtId="0" fontId="11" fillId="0" borderId="1" xfId="0" applyFont="1"/>
    <xf numFmtId="0" fontId="16" fillId="0" borderId="1" xfId="172" applyFont="1" applyAlignment="1">
      <alignment horizontal="left" vertical="top" wrapText="1"/>
    </xf>
    <xf numFmtId="0" fontId="19" fillId="0" borderId="1" xfId="172" applyFont="1"/>
    <xf numFmtId="0" fontId="20" fillId="0" borderId="1" xfId="172" applyFont="1"/>
    <xf numFmtId="0" fontId="21" fillId="0" borderId="1" xfId="172" applyFont="1" applyAlignment="1">
      <alignment horizontal="left" vertical="center"/>
    </xf>
    <xf numFmtId="17" fontId="21" fillId="16" borderId="8" xfId="172" applyNumberFormat="1" applyFont="1" applyFill="1" applyBorder="1" applyAlignment="1">
      <alignment horizontal="left" vertical="top"/>
    </xf>
    <xf numFmtId="3" fontId="14" fillId="0" borderId="9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3" fontId="22" fillId="10" borderId="1" xfId="195" applyNumberFormat="1" applyFont="1" applyFill="1" applyAlignment="1">
      <alignment horizontal="right" vertical="center"/>
    </xf>
    <xf numFmtId="10" fontId="21" fillId="17" borderId="1" xfId="1854" applyNumberFormat="1" applyFont="1" applyFill="1" applyBorder="1" applyAlignment="1">
      <alignment horizontal="left" vertical="center"/>
    </xf>
    <xf numFmtId="10" fontId="33" fillId="17" borderId="1" xfId="1831" applyNumberFormat="1" applyFill="1" applyBorder="1"/>
    <xf numFmtId="0" fontId="0" fillId="0" borderId="1" xfId="172" applyFont="1"/>
    <xf numFmtId="0" fontId="23" fillId="0" borderId="1" xfId="172" applyFont="1"/>
    <xf numFmtId="3" fontId="22" fillId="0" borderId="1" xfId="195" applyNumberFormat="1" applyFont="1" applyAlignment="1">
      <alignment horizontal="right" vertical="center"/>
    </xf>
    <xf numFmtId="0" fontId="1" fillId="0" borderId="1" xfId="0" applyFont="1"/>
    <xf numFmtId="10" fontId="33" fillId="0" borderId="1" xfId="1831" applyNumberFormat="1" applyBorder="1"/>
    <xf numFmtId="165" fontId="22" fillId="10" borderId="1" xfId="1831" applyNumberFormat="1" applyFont="1" applyFill="1" applyBorder="1" applyAlignment="1">
      <alignment horizontal="right" vertical="center"/>
    </xf>
    <xf numFmtId="10" fontId="22" fillId="10" borderId="1" xfId="1831" applyNumberFormat="1" applyFont="1" applyFill="1" applyBorder="1" applyAlignment="1">
      <alignment horizontal="right" vertical="center"/>
    </xf>
    <xf numFmtId="10" fontId="22" fillId="0" borderId="1" xfId="1831" applyNumberFormat="1" applyFont="1" applyBorder="1" applyAlignment="1">
      <alignment horizontal="right" vertical="center"/>
    </xf>
    <xf numFmtId="9" fontId="22" fillId="10" borderId="1" xfId="1831" applyFont="1" applyFill="1" applyBorder="1" applyAlignment="1">
      <alignment horizontal="right" vertical="center"/>
    </xf>
    <xf numFmtId="10" fontId="20" fillId="0" borderId="1" xfId="1831" applyNumberFormat="1" applyFont="1" applyBorder="1"/>
    <xf numFmtId="17" fontId="21" fillId="16" borderId="12" xfId="172" applyNumberFormat="1" applyFont="1" applyFill="1" applyBorder="1" applyAlignment="1">
      <alignment horizontal="left" vertical="top"/>
    </xf>
    <xf numFmtId="4" fontId="14" fillId="0" borderId="1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166" fontId="20" fillId="0" borderId="1" xfId="172" applyNumberFormat="1" applyFont="1"/>
    <xf numFmtId="166" fontId="24" fillId="0" borderId="1" xfId="172" applyNumberFormat="1" applyFont="1"/>
    <xf numFmtId="9" fontId="20" fillId="0" borderId="1" xfId="1831" applyFont="1" applyBorder="1"/>
    <xf numFmtId="10" fontId="20" fillId="0" borderId="1" xfId="1831" applyNumberFormat="1" applyFont="1" applyBorder="1" applyAlignment="1">
      <alignment horizontal="left"/>
    </xf>
    <xf numFmtId="0" fontId="6" fillId="0" borderId="1" xfId="0" applyFont="1"/>
    <xf numFmtId="0" fontId="4" fillId="0" borderId="1" xfId="241"/>
    <xf numFmtId="0" fontId="4" fillId="11" borderId="1" xfId="241" applyFill="1"/>
    <xf numFmtId="0" fontId="25" fillId="0" borderId="1" xfId="172" applyFont="1" applyAlignment="1">
      <alignment horizontal="center"/>
    </xf>
    <xf numFmtId="0" fontId="26" fillId="0" borderId="1" xfId="172" applyFont="1" applyAlignment="1">
      <alignment horizontal="center"/>
    </xf>
    <xf numFmtId="0" fontId="21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1" fillId="17" borderId="1" xfId="1854" applyNumberFormat="1" applyFont="1" applyFill="1" applyBorder="1"/>
    <xf numFmtId="10" fontId="27" fillId="0" borderId="1" xfId="1854" applyNumberFormat="1" applyFont="1" applyBorder="1"/>
    <xf numFmtId="0" fontId="27" fillId="0" borderId="1" xfId="241" applyFont="1"/>
    <xf numFmtId="10" fontId="22" fillId="10" borderId="1" xfId="1854" applyNumberFormat="1" applyFont="1" applyFill="1" applyBorder="1" applyAlignment="1">
      <alignment horizontal="right" vertical="center"/>
    </xf>
    <xf numFmtId="10" fontId="22" fillId="0" borderId="1" xfId="1854" applyNumberFormat="1" applyFont="1" applyBorder="1" applyAlignment="1">
      <alignment horizontal="right" vertical="center"/>
    </xf>
    <xf numFmtId="9" fontId="22" fillId="10" borderId="1" xfId="1854" applyFont="1" applyFill="1" applyBorder="1" applyAlignment="1">
      <alignment horizontal="right" vertical="center"/>
    </xf>
    <xf numFmtId="17" fontId="21" fillId="16" borderId="12" xfId="0" applyNumberFormat="1" applyFont="1" applyFill="1" applyBorder="1" applyAlignment="1">
      <alignment horizontal="left" vertical="top"/>
    </xf>
    <xf numFmtId="165" fontId="20" fillId="0" borderId="1" xfId="1854" applyNumberFormat="1" applyFont="1" applyBorder="1"/>
    <xf numFmtId="0" fontId="20" fillId="0" borderId="1" xfId="241" applyFont="1"/>
    <xf numFmtId="166" fontId="20" fillId="0" borderId="1" xfId="241" applyNumberFormat="1" applyFont="1"/>
    <xf numFmtId="166" fontId="24" fillId="0" borderId="1" xfId="241" applyNumberFormat="1" applyFont="1"/>
    <xf numFmtId="9" fontId="0" fillId="0" borderId="1" xfId="1854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1" fillId="16" borderId="8" xfId="172" applyNumberFormat="1" applyFont="1" applyFill="1" applyBorder="1" applyAlignment="1">
      <alignment horizontal="left"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17" fontId="21" fillId="16" borderId="12" xfId="172" applyNumberFormat="1" applyFont="1" applyFill="1" applyBorder="1" applyAlignment="1">
      <alignment horizontal="left" vertical="center"/>
    </xf>
    <xf numFmtId="0" fontId="6" fillId="0" borderId="13" xfId="172" applyFont="1" applyBorder="1" applyAlignment="1">
      <alignment horizontal="right"/>
    </xf>
    <xf numFmtId="0" fontId="20" fillId="20" borderId="1" xfId="172" applyFont="1" applyFill="1"/>
    <xf numFmtId="0" fontId="4" fillId="0" borderId="1" xfId="263"/>
    <xf numFmtId="4" fontId="14" fillId="0" borderId="16" xfId="0" applyNumberFormat="1" applyFont="1" applyBorder="1" applyAlignment="1">
      <alignment horizontal="center" vertical="center"/>
    </xf>
    <xf numFmtId="0" fontId="20" fillId="0" borderId="1" xfId="263" applyFont="1"/>
    <xf numFmtId="0" fontId="4" fillId="18" borderId="1" xfId="263" applyFill="1"/>
    <xf numFmtId="20" fontId="20" fillId="0" borderId="1" xfId="263" applyNumberFormat="1" applyFont="1"/>
    <xf numFmtId="0" fontId="28" fillId="10" borderId="1" xfId="129" applyFont="1" applyFill="1" applyAlignment="1">
      <alignment vertical="center"/>
    </xf>
    <xf numFmtId="0" fontId="4" fillId="0" borderId="1" xfId="129"/>
    <xf numFmtId="17" fontId="12" fillId="19" borderId="17" xfId="172" applyNumberFormat="1" applyFont="1" applyFill="1" applyBorder="1" applyAlignment="1">
      <alignment horizontal="center" vertical="center"/>
    </xf>
    <xf numFmtId="0" fontId="20" fillId="0" borderId="1" xfId="129" applyFont="1"/>
    <xf numFmtId="0" fontId="4" fillId="18" borderId="1" xfId="129" applyFill="1"/>
    <xf numFmtId="17" fontId="21" fillId="16" borderId="18" xfId="172" applyNumberFormat="1" applyFont="1" applyFill="1" applyBorder="1" applyAlignment="1">
      <alignment horizontal="left" vertical="center"/>
    </xf>
    <xf numFmtId="4" fontId="14" fillId="0" borderId="19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16" xfId="0" applyNumberFormat="1" applyFont="1" applyFill="1" applyBorder="1" applyAlignment="1">
      <alignment horizontal="center" vertical="center"/>
    </xf>
    <xf numFmtId="0" fontId="27" fillId="0" borderId="1" xfId="129" applyFont="1"/>
    <xf numFmtId="0" fontId="4" fillId="0" borderId="1" xfId="270"/>
    <xf numFmtId="0" fontId="4" fillId="18" borderId="1" xfId="270" applyFill="1"/>
    <xf numFmtId="3" fontId="14" fillId="0" borderId="16" xfId="0" applyNumberFormat="1" applyFont="1" applyBorder="1" applyAlignment="1">
      <alignment horizontal="center" vertical="center"/>
    </xf>
    <xf numFmtId="9" fontId="14" fillId="0" borderId="16" xfId="1727" applyFont="1" applyBorder="1" applyAlignment="1">
      <alignment horizontal="center"/>
    </xf>
    <xf numFmtId="0" fontId="24" fillId="0" borderId="1" xfId="270" applyFont="1"/>
    <xf numFmtId="0" fontId="20" fillId="0" borderId="1" xfId="270" applyFont="1"/>
    <xf numFmtId="3" fontId="15" fillId="0" borderId="20" xfId="0" applyNumberFormat="1" applyFont="1" applyBorder="1" applyAlignment="1">
      <alignment horizontal="center" vertical="center"/>
    </xf>
    <xf numFmtId="0" fontId="21" fillId="0" borderId="1" xfId="270" applyFont="1" applyAlignment="1">
      <alignment horizontal="left" vertical="top"/>
    </xf>
    <xf numFmtId="0" fontId="29" fillId="0" borderId="1" xfId="270" applyFont="1"/>
    <xf numFmtId="0" fontId="30" fillId="0" borderId="1" xfId="270" applyFont="1"/>
    <xf numFmtId="0" fontId="31" fillId="0" borderId="1" xfId="270" applyFont="1"/>
    <xf numFmtId="9" fontId="14" fillId="0" borderId="16" xfId="1727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0" fillId="0" borderId="1" xfId="9" applyFont="1"/>
    <xf numFmtId="3" fontId="14" fillId="0" borderId="22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2" fillId="0" borderId="1" xfId="9" applyFont="1" applyAlignment="1">
      <alignment horizontal="center"/>
    </xf>
    <xf numFmtId="0" fontId="36" fillId="12" borderId="3" xfId="172" applyFont="1" applyFill="1" applyBorder="1" applyAlignment="1">
      <alignment horizontal="center" vertical="center"/>
    </xf>
    <xf numFmtId="17" fontId="21" fillId="16" borderId="23" xfId="172" applyNumberFormat="1" applyFont="1" applyFill="1" applyBorder="1" applyAlignment="1">
      <alignment horizontal="left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0" fontId="37" fillId="0" borderId="1" xfId="0" applyFont="1"/>
    <xf numFmtId="0" fontId="39" fillId="0" borderId="1" xfId="0" applyFont="1"/>
    <xf numFmtId="17" fontId="40" fillId="16" borderId="8" xfId="172" applyNumberFormat="1" applyFont="1" applyFill="1" applyBorder="1" applyAlignment="1">
      <alignment horizontal="left" vertical="center"/>
    </xf>
    <xf numFmtId="165" fontId="41" fillId="0" borderId="1" xfId="1894" applyNumberFormat="1" applyFont="1" applyBorder="1"/>
    <xf numFmtId="167" fontId="25" fillId="0" borderId="1" xfId="0" applyNumberFormat="1" applyFont="1"/>
    <xf numFmtId="10" fontId="4" fillId="0" borderId="1" xfId="1894" applyNumberFormat="1" applyBorder="1"/>
    <xf numFmtId="10" fontId="25" fillId="0" borderId="1" xfId="1832" applyNumberFormat="1" applyFont="1" applyBorder="1"/>
    <xf numFmtId="167" fontId="0" fillId="0" borderId="1" xfId="0" applyNumberFormat="1"/>
    <xf numFmtId="2" fontId="34" fillId="0" borderId="1" xfId="0" applyNumberFormat="1" applyFont="1" applyBorder="1" applyAlignment="1">
      <alignment horizontal="center" vertical="center"/>
    </xf>
    <xf numFmtId="0" fontId="15" fillId="14" borderId="25" xfId="0" applyFont="1" applyFill="1" applyBorder="1" applyAlignment="1">
      <alignment horizontal="left" vertical="center"/>
    </xf>
    <xf numFmtId="2" fontId="35" fillId="15" borderId="26" xfId="0" applyNumberFormat="1" applyFont="1" applyFill="1" applyBorder="1" applyAlignment="1">
      <alignment horizontal="center" vertical="center"/>
    </xf>
    <xf numFmtId="10" fontId="35" fillId="15" borderId="27" xfId="1727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0" fontId="34" fillId="0" borderId="1" xfId="1727" applyNumberFormat="1" applyFont="1" applyBorder="1" applyAlignment="1">
      <alignment horizontal="center" vertical="center"/>
    </xf>
    <xf numFmtId="2" fontId="34" fillId="20" borderId="1" xfId="0" applyNumberFormat="1" applyFont="1" applyFill="1" applyBorder="1" applyAlignment="1">
      <alignment horizontal="center" vertical="center"/>
    </xf>
    <xf numFmtId="0" fontId="12" fillId="13" borderId="28" xfId="0" applyFont="1" applyFill="1" applyBorder="1" applyAlignment="1">
      <alignment horizontal="center" vertical="center"/>
    </xf>
    <xf numFmtId="0" fontId="12" fillId="13" borderId="29" xfId="0" applyFont="1" applyFill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/>
    </xf>
    <xf numFmtId="9" fontId="14" fillId="0" borderId="16" xfId="0" applyNumberFormat="1" applyFont="1" applyBorder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9" fontId="33" fillId="0" borderId="1" xfId="1727"/>
    <xf numFmtId="165" fontId="38" fillId="0" borderId="1" xfId="0" applyNumberFormat="1" applyFont="1"/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13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Junho de 2025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0</xdr:rowOff>
    </xdr:from>
    <xdr:to>
      <xdr:col>1</xdr:col>
      <xdr:colOff>231519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16200</xdr:rowOff>
    </xdr:from>
    <xdr:to>
      <xdr:col>1</xdr:col>
      <xdr:colOff>274537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20</xdr:row>
      <xdr:rowOff>0</xdr:rowOff>
    </xdr:from>
    <xdr:to>
      <xdr:col>1</xdr:col>
      <xdr:colOff>217657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231519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Junho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719</xdr:rowOff>
    </xdr:from>
    <xdr:to>
      <xdr:col>1</xdr:col>
      <xdr:colOff>269349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24839</xdr:rowOff>
    </xdr:from>
    <xdr:to>
      <xdr:col>1</xdr:col>
      <xdr:colOff>65019</xdr:colOff>
      <xdr:row>21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Junho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719</xdr:rowOff>
    </xdr:from>
    <xdr:to>
      <xdr:col>1</xdr:col>
      <xdr:colOff>65030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18</xdr:row>
      <xdr:rowOff>16200</xdr:rowOff>
    </xdr:from>
    <xdr:to>
      <xdr:col>0</xdr:col>
      <xdr:colOff>2044396</xdr:colOff>
      <xdr:row>20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391994</xdr:colOff>
      <xdr:row>0</xdr:row>
      <xdr:rowOff>666749</xdr:rowOff>
    </xdr:from>
    <xdr:to>
      <xdr:col>9</xdr:col>
      <xdr:colOff>552911</xdr:colOff>
      <xdr:row>0</xdr:row>
      <xdr:rowOff>738749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2826161" y="666749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18</xdr:row>
      <xdr:rowOff>719</xdr:rowOff>
    </xdr:from>
    <xdr:to>
      <xdr:col>1</xdr:col>
      <xdr:colOff>22909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719</xdr:rowOff>
    </xdr:from>
    <xdr:to>
      <xdr:col>1</xdr:col>
      <xdr:colOff>117950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Junho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Junho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44149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Junho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Junho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maio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23</xdr:row>
      <xdr:rowOff>16200</xdr:rowOff>
    </xdr:from>
    <xdr:to>
      <xdr:col>1</xdr:col>
      <xdr:colOff>95040</xdr:colOff>
      <xdr:row>25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Junho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abril 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Junho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anril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Junho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abril de 2025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677333</xdr:rowOff>
    </xdr:from>
    <xdr:to>
      <xdr:col>3</xdr:col>
      <xdr:colOff>1484247</xdr:colOff>
      <xdr:row>0</xdr:row>
      <xdr:rowOff>749333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 bwMode="auto">
        <a:xfrm>
          <a:off x="2593330" y="6773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Junho 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370826</xdr:colOff>
      <xdr:row>0</xdr:row>
      <xdr:rowOff>656165</xdr:rowOff>
    </xdr:from>
    <xdr:to>
      <xdr:col>9</xdr:col>
      <xdr:colOff>531743</xdr:colOff>
      <xdr:row>0</xdr:row>
      <xdr:rowOff>728165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 bwMode="auto">
        <a:xfrm>
          <a:off x="2804993" y="65616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116412</xdr:rowOff>
    </xdr:from>
    <xdr:to>
      <xdr:col>4</xdr:col>
      <xdr:colOff>677746</xdr:colOff>
      <xdr:row>1</xdr:row>
      <xdr:rowOff>158749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 bwMode="auto">
        <a:xfrm>
          <a:off x="2646247" y="116412"/>
          <a:ext cx="5778499" cy="93133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804745</xdr:colOff>
      <xdr:row>0</xdr:row>
      <xdr:rowOff>687916</xdr:rowOff>
    </xdr:from>
    <xdr:to>
      <xdr:col>3</xdr:col>
      <xdr:colOff>1473663</xdr:colOff>
      <xdr:row>0</xdr:row>
      <xdr:rowOff>759915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 bwMode="auto">
        <a:xfrm>
          <a:off x="2550995" y="687916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20</xdr:row>
      <xdr:rowOff>46079</xdr:rowOff>
    </xdr:from>
    <xdr:to>
      <xdr:col>1</xdr:col>
      <xdr:colOff>296210</xdr:colOff>
      <xdr:row>22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18720</xdr:rowOff>
    </xdr:from>
    <xdr:to>
      <xdr:col>1</xdr:col>
      <xdr:colOff>245797</xdr:colOff>
      <xdr:row>22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Junho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20</xdr:row>
      <xdr:rowOff>15480</xdr:rowOff>
    </xdr:from>
    <xdr:to>
      <xdr:col>1</xdr:col>
      <xdr:colOff>222903</xdr:colOff>
      <xdr:row>22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Junho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227377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Junho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>
      <selection activeCell="X27" sqref="X27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80" zoomScaleNormal="80" workbookViewId="0">
      <selection activeCell="V31" sqref="V31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10.140625" style="72" customWidth="1"/>
    <col min="19" max="19" width="9.140625" style="72"/>
    <col min="20" max="20" width="9.42578125" style="72" customWidth="1"/>
    <col min="21" max="24" width="9.140625" style="72"/>
    <col min="25" max="25" width="9.42578125" style="72" customWidth="1"/>
    <col min="26" max="63" width="9.140625" style="72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spans="1:63" ht="30" customHeight="1" x14ac:dyDescent="0.25">
      <c r="A2" s="136" t="s">
        <v>66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 t="s">
        <v>6</v>
      </c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65">
        <v>45231</v>
      </c>
      <c r="I3" s="65">
        <v>45261</v>
      </c>
      <c r="J3" s="65">
        <v>45292</v>
      </c>
      <c r="K3" s="65">
        <v>45323</v>
      </c>
      <c r="L3" s="65">
        <v>45352</v>
      </c>
      <c r="M3" s="65">
        <v>45383</v>
      </c>
      <c r="N3" s="65">
        <v>45413</v>
      </c>
      <c r="O3" s="65">
        <v>45444</v>
      </c>
      <c r="P3" s="65">
        <v>45474</v>
      </c>
      <c r="Q3" s="65">
        <v>45505</v>
      </c>
      <c r="R3" s="65">
        <v>45536</v>
      </c>
      <c r="S3" s="65">
        <v>45566</v>
      </c>
      <c r="T3" s="65">
        <v>45597</v>
      </c>
      <c r="U3" s="65">
        <v>45627</v>
      </c>
      <c r="V3" s="65">
        <v>45658</v>
      </c>
      <c r="W3" s="65">
        <v>45689</v>
      </c>
      <c r="X3" s="65">
        <v>45717</v>
      </c>
      <c r="Y3" s="65">
        <v>45748</v>
      </c>
      <c r="Z3" s="65">
        <v>45778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73">
        <v>5.0277674938678665</v>
      </c>
      <c r="C4" s="73">
        <v>4.398146986429766</v>
      </c>
      <c r="D4" s="73">
        <v>3.9771327649252415</v>
      </c>
      <c r="E4" s="73">
        <v>4.1594042879273001</v>
      </c>
      <c r="F4" s="73">
        <v>4.2667482855033398</v>
      </c>
      <c r="G4" s="73">
        <v>3.9109809051778948</v>
      </c>
      <c r="H4" s="73">
        <v>3.6049069322404388</v>
      </c>
      <c r="I4" s="73">
        <v>4.2447895775470652</v>
      </c>
      <c r="J4" s="73">
        <v>3.7014863667669582</v>
      </c>
      <c r="K4" s="73">
        <v>4.168338023940878</v>
      </c>
      <c r="L4" s="73">
        <v>5.1030109115473836</v>
      </c>
      <c r="M4" s="73">
        <v>5.1905997807409383</v>
      </c>
      <c r="N4" s="73">
        <v>5.2174661022553765</v>
      </c>
      <c r="O4" s="73">
        <v>4.8686265331096621</v>
      </c>
      <c r="P4" s="73">
        <v>3.0447388924268664</v>
      </c>
      <c r="Q4" s="73">
        <v>2.4111205044014223</v>
      </c>
      <c r="R4" s="73">
        <v>2.5485224748137392</v>
      </c>
      <c r="S4" s="73">
        <v>2.7506681647349325</v>
      </c>
      <c r="T4" s="73">
        <v>2.1631846697658839</v>
      </c>
      <c r="U4" s="73">
        <v>2.7748787696663419</v>
      </c>
      <c r="V4" s="73">
        <v>2.9085298009003777</v>
      </c>
      <c r="W4" s="73">
        <v>3.5569089627497035</v>
      </c>
      <c r="X4" s="73">
        <v>6.0457323991355878</v>
      </c>
      <c r="Y4" s="73">
        <v>5.6010473172212674</v>
      </c>
      <c r="Z4" s="73">
        <v>4.3250873943572357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73">
        <v>3.750371069117298</v>
      </c>
      <c r="C5" s="73">
        <v>3.8050479229708305</v>
      </c>
      <c r="D5" s="73">
        <v>4.1664424210433051</v>
      </c>
      <c r="E5" s="73">
        <v>3.5225727128185098</v>
      </c>
      <c r="F5" s="73">
        <v>4.2367632518637404</v>
      </c>
      <c r="G5" s="73">
        <v>3.7432369388497775</v>
      </c>
      <c r="H5" s="73">
        <v>2.9982414316015431</v>
      </c>
      <c r="I5" s="73">
        <v>3.6356564993719078</v>
      </c>
      <c r="J5" s="73">
        <v>4.2242437938854245</v>
      </c>
      <c r="K5" s="73">
        <v>4.0092118490110629</v>
      </c>
      <c r="L5" s="73">
        <v>4.1914007258939172</v>
      </c>
      <c r="M5" s="73">
        <v>4.6575021905959542</v>
      </c>
      <c r="N5" s="73">
        <v>3.8029095595268037</v>
      </c>
      <c r="O5" s="73">
        <v>4.4714645251723857</v>
      </c>
      <c r="P5" s="73">
        <v>1.9872814616489598</v>
      </c>
      <c r="Q5" s="73">
        <v>1.7188996019192453</v>
      </c>
      <c r="R5" s="73">
        <v>1.4989875608534653</v>
      </c>
      <c r="S5" s="73">
        <v>1.8102883579159239</v>
      </c>
      <c r="T5" s="73">
        <v>1.7748890315732686</v>
      </c>
      <c r="U5" s="73">
        <v>2.5801774654453764</v>
      </c>
      <c r="V5" s="73">
        <v>3.0303617093064981</v>
      </c>
      <c r="W5" s="73">
        <v>3.6494821309905325</v>
      </c>
      <c r="X5" s="73">
        <v>4.8139972104749331</v>
      </c>
      <c r="Y5" s="73">
        <v>3.9505083084251038</v>
      </c>
      <c r="Z5" s="73">
        <v>3.5446329084628769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55</v>
      </c>
      <c r="B6" s="73">
        <v>5.4463037669891143</v>
      </c>
      <c r="C6" s="73">
        <v>4.5457269109633831</v>
      </c>
      <c r="D6" s="73">
        <v>4.6413050696750933</v>
      </c>
      <c r="E6" s="73">
        <v>4.7687088372505402</v>
      </c>
      <c r="F6" s="73">
        <v>4.5757398819680102</v>
      </c>
      <c r="G6" s="73">
        <v>4.2706415667513502</v>
      </c>
      <c r="H6" s="73">
        <v>3.8765395879806461</v>
      </c>
      <c r="I6" s="73">
        <v>5.0100120580361063</v>
      </c>
      <c r="J6" s="73">
        <v>5.0743490932548472</v>
      </c>
      <c r="K6" s="73">
        <v>6.7381220756278575</v>
      </c>
      <c r="L6" s="73">
        <v>5.9296728230711793</v>
      </c>
      <c r="M6" s="73">
        <v>6.5650990032872452</v>
      </c>
      <c r="N6" s="73">
        <v>5.5761579287183274</v>
      </c>
      <c r="O6" s="73">
        <v>5.160880239729889</v>
      </c>
      <c r="P6" s="73">
        <v>3.0770432046667953</v>
      </c>
      <c r="Q6" s="73">
        <v>2.8306341267020363</v>
      </c>
      <c r="R6" s="73">
        <v>2.7966666194242942</v>
      </c>
      <c r="S6" s="73">
        <v>2.5434341546235175</v>
      </c>
      <c r="T6" s="73">
        <v>2.3584693963043706</v>
      </c>
      <c r="U6" s="73">
        <v>3.1603972465089325</v>
      </c>
      <c r="V6" s="73">
        <v>3.8911386942312243</v>
      </c>
      <c r="W6" s="73">
        <v>5.2375321504909262</v>
      </c>
      <c r="X6" s="73">
        <v>5.9516734186792313</v>
      </c>
      <c r="Y6" s="73">
        <v>5.4434381300178076</v>
      </c>
      <c r="Z6" s="73">
        <v>5.0190306390085251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209</v>
      </c>
      <c r="B7" s="73">
        <v>5.0197156036055377</v>
      </c>
      <c r="C7" s="73">
        <v>4.6149458571352344</v>
      </c>
      <c r="D7" s="73">
        <v>4.6540177752718712</v>
      </c>
      <c r="E7" s="73">
        <v>4.4627509319188192</v>
      </c>
      <c r="F7" s="73">
        <v>4.4565298504576463</v>
      </c>
      <c r="G7" s="73">
        <v>4.2406960410458296</v>
      </c>
      <c r="H7" s="73">
        <v>4.1977236366471251</v>
      </c>
      <c r="I7" s="73">
        <v>4.6948471817131683</v>
      </c>
      <c r="J7" s="73">
        <v>4.2953540314524172</v>
      </c>
      <c r="K7" s="73">
        <v>4.8550878175949901</v>
      </c>
      <c r="L7" s="73">
        <v>5.7016212201386454</v>
      </c>
      <c r="M7" s="73">
        <v>5.2168873446019441</v>
      </c>
      <c r="N7" s="73">
        <v>5.1031678471682351</v>
      </c>
      <c r="O7" s="73">
        <v>5.6309119345483634</v>
      </c>
      <c r="P7" s="73">
        <v>3.2627685521483167</v>
      </c>
      <c r="Q7" s="73">
        <v>2.40300939492607</v>
      </c>
      <c r="R7" s="73">
        <v>2.1957838050224558</v>
      </c>
      <c r="S7" s="73">
        <v>2.7388850093625012</v>
      </c>
      <c r="T7" s="73">
        <v>2.5025933817899935</v>
      </c>
      <c r="U7" s="73">
        <v>3.5491885712472633</v>
      </c>
      <c r="V7" s="73">
        <v>4.2231078860276572</v>
      </c>
      <c r="W7" s="73">
        <v>4.7819766380468192</v>
      </c>
      <c r="X7" s="73">
        <v>7.3057192939857796</v>
      </c>
      <c r="Y7" s="73">
        <v>6.9867605644336956</v>
      </c>
      <c r="Z7" s="73">
        <v>5.1824128651287751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73">
        <v>5.6514204543487221</v>
      </c>
      <c r="C8" s="73">
        <v>4.4366833989781753</v>
      </c>
      <c r="D8" s="73">
        <v>4.6963867501895349</v>
      </c>
      <c r="E8" s="73">
        <v>4.7451879773015504</v>
      </c>
      <c r="F8" s="73">
        <v>4.5013800029155</v>
      </c>
      <c r="G8" s="73">
        <v>3.5669570418455212</v>
      </c>
      <c r="H8" s="73">
        <v>3.270460841086571</v>
      </c>
      <c r="I8" s="73">
        <v>3.6079636918692466</v>
      </c>
      <c r="J8" s="73">
        <v>4.1916206957321362</v>
      </c>
      <c r="K8" s="73">
        <v>5.6070315245362554</v>
      </c>
      <c r="L8" s="73">
        <v>5.05374005153406</v>
      </c>
      <c r="M8" s="73">
        <v>5.5258802344450846</v>
      </c>
      <c r="N8" s="73">
        <v>4.8764782165863325</v>
      </c>
      <c r="O8" s="73">
        <v>4.8498846085203278</v>
      </c>
      <c r="P8" s="73">
        <v>2.753257469033263</v>
      </c>
      <c r="Q8" s="73">
        <v>1.6655331990883107</v>
      </c>
      <c r="R8" s="73">
        <v>2.000636522450002</v>
      </c>
      <c r="S8" s="73">
        <v>1.9372113075626782</v>
      </c>
      <c r="T8" s="73">
        <v>1.874537257492384</v>
      </c>
      <c r="U8" s="73">
        <v>1.8553305199477717</v>
      </c>
      <c r="V8" s="73">
        <v>2.664182058285876</v>
      </c>
      <c r="W8" s="73">
        <v>3.5732536484945974</v>
      </c>
      <c r="X8" s="73">
        <v>4.6804898817471665</v>
      </c>
      <c r="Y8" s="73">
        <v>4.7435950843326022</v>
      </c>
      <c r="Z8" s="73">
        <v>5.6841986910428703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210</v>
      </c>
      <c r="B9" s="73">
        <v>4.6415789185749539</v>
      </c>
      <c r="C9" s="73">
        <v>4.4323840843124263</v>
      </c>
      <c r="D9" s="73">
        <v>4.4617094083114477</v>
      </c>
      <c r="E9" s="73">
        <v>4.2052275693490504</v>
      </c>
      <c r="F9" s="73">
        <v>4.2763788142298296</v>
      </c>
      <c r="G9" s="73">
        <v>4.6693321299026413</v>
      </c>
      <c r="H9" s="73">
        <v>4.7709531490996584</v>
      </c>
      <c r="I9" s="73">
        <v>6.8248043851989184</v>
      </c>
      <c r="J9" s="73">
        <v>5.4023667339986572</v>
      </c>
      <c r="K9" s="73">
        <v>4.7572702947408123</v>
      </c>
      <c r="L9" s="73">
        <v>5.8565646072029676</v>
      </c>
      <c r="M9" s="73">
        <v>6.4589670566909145</v>
      </c>
      <c r="N9" s="73">
        <v>6.8405078560769725</v>
      </c>
      <c r="O9" s="73">
        <v>6.7032913877010518</v>
      </c>
      <c r="P9" s="73">
        <v>4.1416787199082004</v>
      </c>
      <c r="Q9" s="73">
        <v>3.3168901911258377</v>
      </c>
      <c r="R9" s="73">
        <v>3.5609817880432284</v>
      </c>
      <c r="S9" s="73">
        <v>4.1459836574410893</v>
      </c>
      <c r="T9" s="73">
        <v>3.0786433537632458</v>
      </c>
      <c r="U9" s="73">
        <v>3.4501281107456458</v>
      </c>
      <c r="V9" s="73">
        <v>3.2384511682393469</v>
      </c>
      <c r="W9" s="73">
        <v>4.2113599523407084</v>
      </c>
      <c r="X9" s="73">
        <v>6.6937839747379346</v>
      </c>
      <c r="Y9" s="73">
        <v>6.6243822808159791</v>
      </c>
      <c r="Z9" s="73">
        <v>5.7154958873772967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73">
        <v>5.1195979899497486</v>
      </c>
      <c r="C10" s="73">
        <v>3.9137847657543259</v>
      </c>
      <c r="D10" s="73">
        <v>6.419766889411024</v>
      </c>
      <c r="E10" s="73">
        <v>4.7954486625780701</v>
      </c>
      <c r="F10" s="73">
        <v>5.2429903983717603</v>
      </c>
      <c r="G10" s="73">
        <v>6.0650179841070679</v>
      </c>
      <c r="H10" s="73">
        <v>5.853222366340888</v>
      </c>
      <c r="I10" s="73">
        <v>5.7980830320465859</v>
      </c>
      <c r="J10" s="73">
        <v>4.6438746820455865</v>
      </c>
      <c r="K10" s="73">
        <v>4.6780243387331994</v>
      </c>
      <c r="L10" s="73">
        <v>4.1161460648961281</v>
      </c>
      <c r="M10" s="73">
        <v>4.2483356198047595</v>
      </c>
      <c r="N10" s="73">
        <v>5.7308214762146132</v>
      </c>
      <c r="O10" s="73">
        <v>6.9130100540724388</v>
      </c>
      <c r="P10" s="73">
        <v>3.8656104824372552</v>
      </c>
      <c r="Q10" s="73">
        <v>3.5130077481623871</v>
      </c>
      <c r="R10" s="73">
        <v>3.2029584163037268</v>
      </c>
      <c r="S10" s="73">
        <v>4.5867266581835819</v>
      </c>
      <c r="T10" s="73">
        <v>3.0889210271687664</v>
      </c>
      <c r="U10" s="73">
        <v>2.1877840341872195</v>
      </c>
      <c r="V10" s="73">
        <v>2.041021437583979</v>
      </c>
      <c r="W10" s="73">
        <v>2.0826971207932625</v>
      </c>
      <c r="X10" s="73">
        <v>6.1964684917553257</v>
      </c>
      <c r="Y10" s="73">
        <v>6.0567409828846932</v>
      </c>
      <c r="Z10" s="73">
        <v>5.9666301039856879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73">
        <v>5.1041108474744306</v>
      </c>
      <c r="C11" s="73">
        <v>4.1710597188264051</v>
      </c>
      <c r="D11" s="73">
        <v>4.0429432716993512</v>
      </c>
      <c r="E11" s="73">
        <v>4.5795802831614498</v>
      </c>
      <c r="F11" s="73">
        <v>4.4998846907043104</v>
      </c>
      <c r="G11" s="73">
        <v>4.6783729208283544</v>
      </c>
      <c r="H11" s="73">
        <v>4.1936451077126309</v>
      </c>
      <c r="I11" s="73">
        <v>4.4728910372112471</v>
      </c>
      <c r="J11" s="73">
        <v>3.8607963237784051</v>
      </c>
      <c r="K11" s="73">
        <v>3.8678953013984825</v>
      </c>
      <c r="L11" s="73">
        <v>5.0416949140130702</v>
      </c>
      <c r="M11" s="73">
        <v>6.0402783789214682</v>
      </c>
      <c r="N11" s="73">
        <v>6.3009718977376981</v>
      </c>
      <c r="O11" s="73">
        <v>5.6071116117387163</v>
      </c>
      <c r="P11" s="73">
        <v>2.9219137701781408</v>
      </c>
      <c r="Q11" s="73">
        <v>2.0448529369242627</v>
      </c>
      <c r="R11" s="73">
        <v>2.3842373115105593</v>
      </c>
      <c r="S11" s="73">
        <v>3.8286224487268381</v>
      </c>
      <c r="T11" s="73">
        <v>4.1238608782580597</v>
      </c>
      <c r="U11" s="73">
        <v>4.9060699967191193</v>
      </c>
      <c r="V11" s="73">
        <v>4.7834180467614473</v>
      </c>
      <c r="W11" s="73">
        <v>5.205703212481227</v>
      </c>
      <c r="X11" s="73">
        <v>7.11</v>
      </c>
      <c r="Y11" s="73">
        <v>6.2981299009738088</v>
      </c>
      <c r="Z11" s="73">
        <v>6.3895238565007793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73">
        <v>5.6089182724562257</v>
      </c>
      <c r="C12" s="73">
        <v>5.1604658014031903</v>
      </c>
      <c r="D12" s="73">
        <v>6.275928965697136</v>
      </c>
      <c r="E12" s="73">
        <v>6.5364852900208303</v>
      </c>
      <c r="F12" s="73">
        <v>8.35709188392042</v>
      </c>
      <c r="G12" s="73">
        <v>8.3464530226033133</v>
      </c>
      <c r="H12" s="73">
        <v>7.4942264756902617</v>
      </c>
      <c r="I12" s="73">
        <v>8.0389510545129976</v>
      </c>
      <c r="J12" s="73">
        <v>5.2741240812383321</v>
      </c>
      <c r="K12" s="73">
        <v>5.7109967641834656</v>
      </c>
      <c r="L12" s="73">
        <v>6.5403051181029204</v>
      </c>
      <c r="M12" s="73">
        <v>5.8913605045804553</v>
      </c>
      <c r="N12" s="73">
        <v>6.4525483604696561</v>
      </c>
      <c r="O12" s="73">
        <v>7.3510143218900543</v>
      </c>
      <c r="P12" s="73">
        <v>3.425556321189986</v>
      </c>
      <c r="Q12" s="73"/>
      <c r="R12" s="73"/>
      <c r="S12" s="73"/>
      <c r="T12" s="73"/>
      <c r="U12" s="73"/>
      <c r="V12" s="73" t="s">
        <v>96</v>
      </c>
      <c r="W12" s="73"/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59</v>
      </c>
      <c r="B13" s="73">
        <v>3.1559842566443446</v>
      </c>
      <c r="C13" s="73">
        <v>6.1221001749228368</v>
      </c>
      <c r="D13" s="73">
        <v>4.126116226490498</v>
      </c>
      <c r="E13" s="73">
        <v>4.4597631950223704</v>
      </c>
      <c r="F13" s="73">
        <v>3.1427988361423398</v>
      </c>
      <c r="G13" s="73">
        <v>2.8278538653791245</v>
      </c>
      <c r="H13" s="73">
        <v>1.9824301921991754</v>
      </c>
      <c r="I13" s="73">
        <v>1.9035640535228944</v>
      </c>
      <c r="J13" s="73">
        <v>2.1122510923805509</v>
      </c>
      <c r="K13" s="73">
        <v>3.0222173374916514</v>
      </c>
      <c r="L13" s="73">
        <v>5.3404257889494557</v>
      </c>
      <c r="M13" s="73">
        <v>6.2063708809993159</v>
      </c>
      <c r="N13" s="73">
        <v>4.9650785704504257</v>
      </c>
      <c r="O13" s="73">
        <v>2.4440942424913694</v>
      </c>
      <c r="P13" s="73">
        <v>1.3356588260100033</v>
      </c>
      <c r="Q13" s="73">
        <v>1.1094407580523391</v>
      </c>
      <c r="R13" s="73">
        <v>1.1850949652626541</v>
      </c>
      <c r="S13" s="73">
        <v>1.5600000000000005</v>
      </c>
      <c r="T13" s="73">
        <v>2.2762317164619152</v>
      </c>
      <c r="U13" s="73">
        <v>2.1051161272863004</v>
      </c>
      <c r="V13" s="73">
        <v>3.6290098556715313</v>
      </c>
      <c r="W13" s="73">
        <v>4.0900567878383463</v>
      </c>
      <c r="X13" s="73">
        <v>3.4288966639714031</v>
      </c>
      <c r="Y13" s="73">
        <v>4.3199995661938919</v>
      </c>
      <c r="Z13" s="73">
        <v>3.304045366041199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60</v>
      </c>
      <c r="B14" s="73">
        <v>4.33</v>
      </c>
      <c r="C14" s="73">
        <v>4.3899999999999997</v>
      </c>
      <c r="D14" s="73">
        <v>4.6100000000000003</v>
      </c>
      <c r="E14" s="73">
        <v>4</v>
      </c>
      <c r="F14" s="73">
        <v>4.01</v>
      </c>
      <c r="G14" s="73">
        <v>4.33</v>
      </c>
      <c r="H14" s="73">
        <v>3.53</v>
      </c>
      <c r="I14" s="73">
        <v>3.13</v>
      </c>
      <c r="J14" s="73">
        <v>2.9</v>
      </c>
      <c r="K14" s="73">
        <v>3.8</v>
      </c>
      <c r="L14" s="73">
        <v>4.68</v>
      </c>
      <c r="M14" s="73">
        <v>5.7</v>
      </c>
      <c r="N14" s="73">
        <v>5.45</v>
      </c>
      <c r="O14" s="73">
        <v>5.91</v>
      </c>
      <c r="P14" s="73">
        <v>3.14</v>
      </c>
      <c r="Q14" s="73">
        <v>2.65</v>
      </c>
      <c r="R14" s="73">
        <v>2.4300000000000002</v>
      </c>
      <c r="S14" s="73">
        <v>2.96</v>
      </c>
      <c r="T14" s="73">
        <v>3.51</v>
      </c>
      <c r="U14" s="73">
        <v>3.46</v>
      </c>
      <c r="V14" s="73">
        <v>3.7700000000000005</v>
      </c>
      <c r="W14" s="73">
        <v>4.1900000000000004</v>
      </c>
      <c r="X14" s="73">
        <v>3.91</v>
      </c>
      <c r="Y14" s="73">
        <v>4.9000000000000004</v>
      </c>
      <c r="Z14" s="73">
        <v>3.95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61</v>
      </c>
      <c r="B15" s="73">
        <v>9.39</v>
      </c>
      <c r="C15" s="73">
        <v>8</v>
      </c>
      <c r="D15" s="73">
        <v>7.93</v>
      </c>
      <c r="E15" s="73">
        <v>7.89</v>
      </c>
      <c r="F15" s="73">
        <v>8.0364929836219403</v>
      </c>
      <c r="G15" s="73">
        <v>6.38</v>
      </c>
      <c r="H15" s="73">
        <v>7.669999999999999</v>
      </c>
      <c r="I15" s="73">
        <v>9.8000000000000007</v>
      </c>
      <c r="J15" s="73">
        <v>6.2</v>
      </c>
      <c r="K15" s="73">
        <v>6.59</v>
      </c>
      <c r="L15" s="73">
        <v>8.49</v>
      </c>
      <c r="M15" s="73">
        <v>8.49</v>
      </c>
      <c r="N15" s="73">
        <v>10.85</v>
      </c>
      <c r="O15" s="73">
        <v>8.86</v>
      </c>
      <c r="P15" s="73">
        <v>4.17</v>
      </c>
      <c r="Q15" s="73">
        <v>4.3500000000000005</v>
      </c>
      <c r="R15" s="73">
        <v>4.1469275362318836</v>
      </c>
      <c r="S15" s="73">
        <v>4.33</v>
      </c>
      <c r="T15" s="73">
        <v>4.3099999999999996</v>
      </c>
      <c r="U15" s="73">
        <v>5.97</v>
      </c>
      <c r="V15" s="73">
        <v>5.7</v>
      </c>
      <c r="W15" s="73">
        <v>6.68</v>
      </c>
      <c r="X15" s="73">
        <v>8.9699999999999989</v>
      </c>
      <c r="Y15" s="73">
        <v>7.2299999999999995</v>
      </c>
      <c r="Z15" s="73">
        <v>8.3571262016772359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80" zoomScaleNormal="80" workbookViewId="0">
      <selection activeCell="Z34" sqref="Z34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" style="72" customWidth="1"/>
    <col min="19" max="19" width="8.7109375" style="72" customWidth="1"/>
    <col min="20" max="20" width="9" style="72" customWidth="1"/>
    <col min="21" max="22" width="9.140625" style="72"/>
    <col min="23" max="23" width="9.7109375" style="72" customWidth="1"/>
    <col min="24" max="63" width="9.140625" style="72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spans="1:63" ht="30" customHeight="1" x14ac:dyDescent="0.25">
      <c r="A2" s="136" t="s">
        <v>67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 t="s">
        <v>6</v>
      </c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65">
        <v>45231</v>
      </c>
      <c r="I3" s="65">
        <v>45261</v>
      </c>
      <c r="J3" s="65">
        <v>45292</v>
      </c>
      <c r="K3" s="65">
        <v>45323</v>
      </c>
      <c r="L3" s="65">
        <v>45352</v>
      </c>
      <c r="M3" s="65">
        <v>45383</v>
      </c>
      <c r="N3" s="65">
        <v>45413</v>
      </c>
      <c r="O3" s="65">
        <v>45444</v>
      </c>
      <c r="P3" s="65">
        <v>45474</v>
      </c>
      <c r="Q3" s="65">
        <v>45505</v>
      </c>
      <c r="R3" s="65">
        <v>45536</v>
      </c>
      <c r="S3" s="65">
        <v>45566</v>
      </c>
      <c r="T3" s="65">
        <v>45597</v>
      </c>
      <c r="U3" s="65">
        <v>45627</v>
      </c>
      <c r="V3" s="65">
        <v>45658</v>
      </c>
      <c r="W3" s="65">
        <v>45689</v>
      </c>
      <c r="X3" s="65">
        <v>45717</v>
      </c>
      <c r="Y3" s="65">
        <v>45748</v>
      </c>
      <c r="Z3" s="65">
        <v>45778</v>
      </c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73">
        <v>3.2560496737779072</v>
      </c>
      <c r="C4" s="73">
        <v>3.2905455097501335</v>
      </c>
      <c r="D4" s="73">
        <v>3.5406962258173706</v>
      </c>
      <c r="E4" s="73">
        <v>3.8391994609056646</v>
      </c>
      <c r="F4" s="73">
        <v>3.6993452215396738</v>
      </c>
      <c r="G4" s="73">
        <v>3.6306574580087867</v>
      </c>
      <c r="H4" s="73">
        <v>4.0767486669715662</v>
      </c>
      <c r="I4" s="73">
        <v>4.0695230286567377</v>
      </c>
      <c r="J4" s="73">
        <v>3.8224532911595674</v>
      </c>
      <c r="K4" s="73">
        <v>4.8762282345419985</v>
      </c>
      <c r="L4" s="73">
        <v>4.8326375793070557</v>
      </c>
      <c r="M4" s="73">
        <v>4.0016752499499875</v>
      </c>
      <c r="N4" s="73">
        <v>3.6038550481328286</v>
      </c>
      <c r="O4" s="73">
        <v>3.5386888088931165</v>
      </c>
      <c r="P4" s="73">
        <v>3.6240513249482342</v>
      </c>
      <c r="Q4" s="73">
        <v>4.5991791625260809</v>
      </c>
      <c r="R4" s="73">
        <v>4.5434085421456691</v>
      </c>
      <c r="S4" s="73">
        <v>4.5382032943629875</v>
      </c>
      <c r="T4" s="73">
        <v>4.0034335079157009</v>
      </c>
      <c r="U4" s="73">
        <v>4.1080077422922727</v>
      </c>
      <c r="V4" s="73">
        <v>3.8895670405459577</v>
      </c>
      <c r="W4" s="73">
        <v>3.600001460743472</v>
      </c>
      <c r="X4" s="73">
        <v>3.4779249347276959</v>
      </c>
      <c r="Y4" s="73">
        <v>3.4685148792600167</v>
      </c>
      <c r="Z4" s="73">
        <v>3.3507147515228501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73">
        <v>2.7778513811716818</v>
      </c>
      <c r="C5" s="73">
        <v>2.6774409161577601</v>
      </c>
      <c r="D5" s="73">
        <v>3.4575599670065422</v>
      </c>
      <c r="E5" s="73">
        <v>3.8747483318423686</v>
      </c>
      <c r="F5" s="73">
        <v>3.5091442653555949</v>
      </c>
      <c r="G5" s="73">
        <v>2.8739551045391405</v>
      </c>
      <c r="H5" s="73">
        <v>3.6931488612206977</v>
      </c>
      <c r="I5" s="73">
        <v>4.2283305719756505</v>
      </c>
      <c r="J5" s="73">
        <v>3.9014907154249636</v>
      </c>
      <c r="K5" s="73">
        <v>5.0195138352654691</v>
      </c>
      <c r="L5" s="73">
        <v>4.9999493157557149</v>
      </c>
      <c r="M5" s="73">
        <v>4.0596312592749353</v>
      </c>
      <c r="N5" s="73">
        <v>2.7300792089667656</v>
      </c>
      <c r="O5" s="73">
        <v>2.7750696154616135</v>
      </c>
      <c r="P5" s="73">
        <v>3.2186574902466547</v>
      </c>
      <c r="Q5" s="73">
        <v>4.4754219205593984</v>
      </c>
      <c r="R5" s="73">
        <v>3.7184840475692407</v>
      </c>
      <c r="S5" s="73">
        <v>3.5942332426595889</v>
      </c>
      <c r="T5" s="73">
        <v>3.1844698609999411</v>
      </c>
      <c r="U5" s="73">
        <v>3.767694165312927</v>
      </c>
      <c r="V5" s="73">
        <v>3.6956391763567527</v>
      </c>
      <c r="W5" s="73">
        <v>3.3563554719310287</v>
      </c>
      <c r="X5" s="73">
        <v>3.2711689887773292</v>
      </c>
      <c r="Y5" s="73">
        <v>3.1083639973531585</v>
      </c>
      <c r="Z5" s="73">
        <v>2.9522407601560294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15" customHeight="1" x14ac:dyDescent="0.25">
      <c r="A6" s="66" t="s">
        <v>55</v>
      </c>
      <c r="B6" s="73">
        <v>3.7332883678315465</v>
      </c>
      <c r="C6" s="73">
        <v>3.826627357922554</v>
      </c>
      <c r="D6" s="73">
        <v>4.1780072326931768</v>
      </c>
      <c r="E6" s="73">
        <v>4.3798353320224575</v>
      </c>
      <c r="F6" s="73">
        <v>4.2162235460947421</v>
      </c>
      <c r="G6" s="73">
        <v>3.7640662995023582</v>
      </c>
      <c r="H6" s="73">
        <v>4.286602503827595</v>
      </c>
      <c r="I6" s="73">
        <v>4.5941765967611046</v>
      </c>
      <c r="J6" s="73">
        <v>5.7929180453766662</v>
      </c>
      <c r="K6" s="73">
        <v>6.4532239545831001</v>
      </c>
      <c r="L6" s="73">
        <v>7.1352413042671303</v>
      </c>
      <c r="M6" s="73">
        <v>4.452416406795777</v>
      </c>
      <c r="N6" s="73">
        <v>3.0347266067062018</v>
      </c>
      <c r="O6" s="73">
        <v>2.9987440942463079</v>
      </c>
      <c r="P6" s="73">
        <v>3.3531460236460076</v>
      </c>
      <c r="Q6" s="73">
        <v>5.0389734633820495</v>
      </c>
      <c r="R6" s="73">
        <v>4.0944490810709064</v>
      </c>
      <c r="S6" s="73">
        <v>3.4670486255102193</v>
      </c>
      <c r="T6" s="73">
        <v>3.4246009896323391</v>
      </c>
      <c r="U6" s="73">
        <v>4.2428422126875089</v>
      </c>
      <c r="V6" s="73">
        <v>4.0285808664070872</v>
      </c>
      <c r="W6" s="73">
        <v>3.7425741031971951</v>
      </c>
      <c r="X6" s="73">
        <v>3.7886616249187837</v>
      </c>
      <c r="Y6" s="73">
        <v>3.6393276792867426</v>
      </c>
      <c r="Z6" s="73">
        <v>3.4002755146787584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209</v>
      </c>
      <c r="B7" s="73">
        <v>3.3774784313238095</v>
      </c>
      <c r="C7" s="73">
        <v>3.3343851601037233</v>
      </c>
      <c r="D7" s="73">
        <v>3.7598627132206222</v>
      </c>
      <c r="E7" s="73">
        <v>4.080868178243648</v>
      </c>
      <c r="F7" s="73">
        <v>4.0537510151261209</v>
      </c>
      <c r="G7" s="73">
        <v>3.7136555863794483</v>
      </c>
      <c r="H7" s="73">
        <v>4.1680045591797574</v>
      </c>
      <c r="I7" s="73">
        <v>4.3507933463977277</v>
      </c>
      <c r="J7" s="73">
        <v>3.7996233209484145</v>
      </c>
      <c r="K7" s="73">
        <v>5.3128338763086678</v>
      </c>
      <c r="L7" s="73">
        <v>5.6767730748704599</v>
      </c>
      <c r="M7" s="73">
        <v>4.5607219751103925</v>
      </c>
      <c r="N7" s="73">
        <v>3.7632664739019881</v>
      </c>
      <c r="O7" s="73">
        <v>3.7656218841881359</v>
      </c>
      <c r="P7" s="73">
        <v>3.8141664868697731</v>
      </c>
      <c r="Q7" s="73">
        <v>4.7297908397849318</v>
      </c>
      <c r="R7" s="73">
        <v>4.6448678159271397</v>
      </c>
      <c r="S7" s="73">
        <v>5.0143770055314043</v>
      </c>
      <c r="T7" s="73">
        <v>4.5470839478286615</v>
      </c>
      <c r="U7" s="73">
        <v>4.0786460998748577</v>
      </c>
      <c r="V7" s="73">
        <v>3.5232563299800868</v>
      </c>
      <c r="W7" s="73">
        <v>3.4757762700907593</v>
      </c>
      <c r="X7" s="73">
        <v>3.4236015302716494</v>
      </c>
      <c r="Y7" s="73">
        <v>3.3368959365620374</v>
      </c>
      <c r="Z7" s="73">
        <v>3.30746072684253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73">
        <v>3.3094461324150144</v>
      </c>
      <c r="C8" s="73">
        <v>3.3252500570009835</v>
      </c>
      <c r="D8" s="73">
        <v>3.2586772530953074</v>
      </c>
      <c r="E8" s="73">
        <v>3.2800307687851169</v>
      </c>
      <c r="F8" s="73">
        <v>3.2256956626862907</v>
      </c>
      <c r="G8" s="73">
        <v>2.841309644099403</v>
      </c>
      <c r="H8" s="73">
        <v>3.1485080048128506</v>
      </c>
      <c r="I8" s="73">
        <v>3.3302053902873126</v>
      </c>
      <c r="J8" s="73">
        <v>3.6264659440213021</v>
      </c>
      <c r="K8" s="73">
        <v>3.9504869438767072</v>
      </c>
      <c r="L8" s="73">
        <v>3.6248022852257988</v>
      </c>
      <c r="M8" s="73">
        <v>3.6633405473787004</v>
      </c>
      <c r="N8" s="73">
        <v>3.3869299244819997</v>
      </c>
      <c r="O8" s="73">
        <v>4.1094121326562503</v>
      </c>
      <c r="P8" s="73">
        <v>4.2380288429455906</v>
      </c>
      <c r="Q8" s="73">
        <v>3.6273934538882351</v>
      </c>
      <c r="R8" s="73">
        <v>3.2098345306767606</v>
      </c>
      <c r="S8" s="73">
        <v>2.8984504159261699</v>
      </c>
      <c r="T8" s="73">
        <v>2.8516990239189797</v>
      </c>
      <c r="U8" s="73">
        <v>2.8715996327213702</v>
      </c>
      <c r="V8" s="73">
        <v>2.6845873674586644</v>
      </c>
      <c r="W8" s="73">
        <v>2.5114215658615464</v>
      </c>
      <c r="X8" s="73">
        <v>2.9120422412552114</v>
      </c>
      <c r="Y8" s="73">
        <v>3.170385901048518</v>
      </c>
      <c r="Z8" s="73">
        <v>3.096304106673911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210</v>
      </c>
      <c r="B9" s="73">
        <v>2.9284111242883699</v>
      </c>
      <c r="C9" s="73">
        <v>2.6943826376042739</v>
      </c>
      <c r="D9" s="73">
        <v>2.8429420660665601</v>
      </c>
      <c r="E9" s="73">
        <v>3.2449044519636776</v>
      </c>
      <c r="F9" s="73">
        <v>2.917934861032411</v>
      </c>
      <c r="G9" s="73">
        <v>2.810831482798148</v>
      </c>
      <c r="H9" s="73">
        <v>3.1807417987136648</v>
      </c>
      <c r="I9" s="73">
        <v>3.0697292932113291</v>
      </c>
      <c r="J9" s="73">
        <v>2.7126246773864877</v>
      </c>
      <c r="K9" s="73">
        <v>3.8758721846980393</v>
      </c>
      <c r="L9" s="73">
        <v>3.8269473980429081</v>
      </c>
      <c r="M9" s="73">
        <v>2.9050145196277377</v>
      </c>
      <c r="N9" s="73">
        <v>2.227267578053882</v>
      </c>
      <c r="O9" s="73">
        <v>2.5131890481985568</v>
      </c>
      <c r="P9" s="73">
        <v>2.7329499818067093</v>
      </c>
      <c r="Q9" s="73">
        <v>3.9092779517924399</v>
      </c>
      <c r="R9" s="73">
        <v>3.73979692568044</v>
      </c>
      <c r="S9" s="73">
        <v>3.8395449923353371</v>
      </c>
      <c r="T9" s="73">
        <v>3.1754340756261747</v>
      </c>
      <c r="U9" s="73">
        <v>3.1525622099617818</v>
      </c>
      <c r="V9" s="73">
        <v>3.0441594964605829</v>
      </c>
      <c r="W9" s="73">
        <v>2.6456501208076015</v>
      </c>
      <c r="X9" s="73">
        <v>2.6186748473756469</v>
      </c>
      <c r="Y9" s="73">
        <v>2.7601142218652952</v>
      </c>
      <c r="Z9" s="73">
        <v>2.5060893538129716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73">
        <v>3.6866676971517509</v>
      </c>
      <c r="C10" s="73">
        <v>3.6766324672744388</v>
      </c>
      <c r="D10" s="73">
        <v>3.4526589315606677</v>
      </c>
      <c r="E10" s="73">
        <v>3.8627545623917574</v>
      </c>
      <c r="F10" s="73">
        <v>3.478813759021</v>
      </c>
      <c r="G10" s="73">
        <v>3.0060095828299955</v>
      </c>
      <c r="H10" s="73">
        <v>3.4623930373671623</v>
      </c>
      <c r="I10" s="73">
        <v>3.7182968633292859</v>
      </c>
      <c r="J10" s="73">
        <v>3.8619321804551436</v>
      </c>
      <c r="K10" s="73">
        <v>3.7421110782045552</v>
      </c>
      <c r="L10" s="73">
        <v>3.9314382230153924</v>
      </c>
      <c r="M10" s="73">
        <v>4.1499008118439615</v>
      </c>
      <c r="N10" s="73">
        <v>3.6075177834572654</v>
      </c>
      <c r="O10" s="73">
        <v>3.3701368710383126</v>
      </c>
      <c r="P10" s="73">
        <v>3.4610841388346025</v>
      </c>
      <c r="Q10" s="73">
        <v>3.3359374542546614</v>
      </c>
      <c r="R10" s="73">
        <v>3.7885353618664133</v>
      </c>
      <c r="S10" s="73">
        <v>3.8486980640189401</v>
      </c>
      <c r="T10" s="73">
        <v>3.4448315042807778</v>
      </c>
      <c r="U10" s="73">
        <v>3.4451851153882815</v>
      </c>
      <c r="V10" s="73">
        <v>3.3055506107092905</v>
      </c>
      <c r="W10" s="73">
        <v>3.2998403889521648</v>
      </c>
      <c r="X10" s="73">
        <v>3.2655198206896698</v>
      </c>
      <c r="Y10" s="73">
        <v>3.3150888288820846</v>
      </c>
      <c r="Z10" s="73">
        <v>3.2642086692523682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73">
        <v>3.9827380656489075</v>
      </c>
      <c r="C11" s="73">
        <v>4.2332154619856599</v>
      </c>
      <c r="D11" s="73">
        <v>4.300853586489735</v>
      </c>
      <c r="E11" s="73">
        <v>4.8540070513465787</v>
      </c>
      <c r="F11" s="73">
        <v>4.7790414630075579</v>
      </c>
      <c r="G11" s="73">
        <v>4.6910035798735095</v>
      </c>
      <c r="H11" s="73">
        <v>5.3251058346370028</v>
      </c>
      <c r="I11" s="73">
        <v>6.1883170368968319</v>
      </c>
      <c r="J11" s="73">
        <v>6.0452830394438068</v>
      </c>
      <c r="K11" s="73">
        <v>7.879151114917053</v>
      </c>
      <c r="L11" s="73">
        <v>6.0245816832154304</v>
      </c>
      <c r="M11" s="73">
        <v>5.9986149949478538</v>
      </c>
      <c r="N11" s="73">
        <v>4.7965362754109115</v>
      </c>
      <c r="O11" s="73">
        <v>5.7669268496628714</v>
      </c>
      <c r="P11" s="73">
        <v>5.1751283472694682</v>
      </c>
      <c r="Q11" s="73">
        <v>5.7087200385928956</v>
      </c>
      <c r="R11" s="73">
        <v>5.1175130140329657</v>
      </c>
      <c r="S11" s="73">
        <v>5.0991762944446615</v>
      </c>
      <c r="T11" s="73">
        <v>5.2561035168338472</v>
      </c>
      <c r="U11" s="73">
        <v>5.3044382277960196</v>
      </c>
      <c r="V11" s="73">
        <v>4.6948312889811543</v>
      </c>
      <c r="W11" s="73">
        <v>4.453535757329429</v>
      </c>
      <c r="X11" s="73">
        <v>4.42</v>
      </c>
      <c r="Y11" s="73">
        <v>4.2078117426437789</v>
      </c>
      <c r="Z11" s="73">
        <v>3.6355273530511032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73">
        <v>5.194374035167507</v>
      </c>
      <c r="C12" s="73">
        <v>5.2261647538329301</v>
      </c>
      <c r="D12" s="73">
        <v>5.8258761961049963</v>
      </c>
      <c r="E12" s="73">
        <v>5.3279988506043674</v>
      </c>
      <c r="F12" s="73">
        <v>5.6316667831715597</v>
      </c>
      <c r="G12" s="73">
        <v>5.8630004329011065</v>
      </c>
      <c r="H12" s="73">
        <v>6.1836667288188494</v>
      </c>
      <c r="I12" s="73">
        <v>5.5316061047270475</v>
      </c>
      <c r="J12" s="73">
        <v>7.3928253698283486</v>
      </c>
      <c r="K12" s="73">
        <v>7.9912122874624432</v>
      </c>
      <c r="L12" s="73">
        <v>7.8267005588291862</v>
      </c>
      <c r="M12" s="73">
        <v>7.166894495169525</v>
      </c>
      <c r="N12" s="73">
        <v>4.8430581155355279</v>
      </c>
      <c r="O12" s="73">
        <v>5.7665003466997566</v>
      </c>
      <c r="P12" s="73">
        <v>6.4344256300709333</v>
      </c>
      <c r="Q12" s="73">
        <v>7.2531680259042881</v>
      </c>
      <c r="R12" s="73">
        <v>8.6802332526269623</v>
      </c>
      <c r="S12" s="73">
        <v>8.7162881740505043</v>
      </c>
      <c r="T12" s="73" t="s">
        <v>96</v>
      </c>
      <c r="U12" s="73" t="s">
        <v>96</v>
      </c>
      <c r="V12" s="73" t="s">
        <v>96</v>
      </c>
      <c r="W12" s="73"/>
      <c r="X12" s="73"/>
      <c r="Y12" s="73"/>
      <c r="Z12" s="73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59</v>
      </c>
      <c r="B13" s="73">
        <v>2.2699938457788411</v>
      </c>
      <c r="C13" s="73">
        <v>2.1942242007795238</v>
      </c>
      <c r="D13" s="73">
        <v>2.2347022705462414</v>
      </c>
      <c r="E13" s="73">
        <v>2.0694533621765494</v>
      </c>
      <c r="F13" s="73">
        <v>1.8864351742869452</v>
      </c>
      <c r="G13" s="73">
        <v>1.6735417850558985</v>
      </c>
      <c r="H13" s="73">
        <v>1.5232122471708007</v>
      </c>
      <c r="I13" s="73">
        <v>1.6938550775413124</v>
      </c>
      <c r="J13" s="73">
        <v>1.9813279032481754</v>
      </c>
      <c r="K13" s="73">
        <v>2.3625416547452915</v>
      </c>
      <c r="L13" s="73">
        <v>2.483688187679951</v>
      </c>
      <c r="M13" s="73">
        <v>2.9469755484145397</v>
      </c>
      <c r="N13" s="73">
        <v>2.7214276275729508</v>
      </c>
      <c r="O13" s="73">
        <v>2.8225269366552372</v>
      </c>
      <c r="P13" s="73">
        <v>2.6683031549750034</v>
      </c>
      <c r="Q13" s="73">
        <v>2.2502514941135314</v>
      </c>
      <c r="R13" s="73">
        <v>1.8340346410615527</v>
      </c>
      <c r="S13" s="73">
        <v>1.6270979321828432</v>
      </c>
      <c r="T13" s="73">
        <v>1.6366923977083991</v>
      </c>
      <c r="U13" s="73">
        <v>1.7649615349541163</v>
      </c>
      <c r="V13" s="73">
        <v>2.3823716122590213</v>
      </c>
      <c r="W13" s="73">
        <v>2.5663383652660547</v>
      </c>
      <c r="X13" s="73">
        <v>2.7891214609729054</v>
      </c>
      <c r="Y13" s="73">
        <v>2.9042479317283503</v>
      </c>
      <c r="Z13" s="73">
        <v>3.1165248599317157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ht="15.75" customHeight="1" x14ac:dyDescent="0.25">
      <c r="A14" s="107" t="s">
        <v>60</v>
      </c>
      <c r="B14" s="73">
        <v>2.0332644400183852</v>
      </c>
      <c r="C14" s="73">
        <v>2.0199315390171462</v>
      </c>
      <c r="D14" s="73">
        <v>1.7451668399058144</v>
      </c>
      <c r="E14" s="73">
        <v>1.7765279488595336</v>
      </c>
      <c r="F14" s="73">
        <v>1.8273898984104662</v>
      </c>
      <c r="G14" s="73">
        <v>1.6894849401781806</v>
      </c>
      <c r="H14" s="73">
        <v>1.5052568982554404</v>
      </c>
      <c r="I14" s="73">
        <v>1.5268059625757917</v>
      </c>
      <c r="J14" s="73">
        <v>1.8376823362970289</v>
      </c>
      <c r="K14" s="73">
        <v>1.9618577040617802</v>
      </c>
      <c r="L14" s="73">
        <v>2.0866685694013585</v>
      </c>
      <c r="M14" s="73">
        <v>3.4797345157657658</v>
      </c>
      <c r="N14" s="73">
        <v>3.6541367692717954</v>
      </c>
      <c r="O14" s="73">
        <v>5.9964680732410072</v>
      </c>
      <c r="P14" s="73">
        <v>3.4225146773255153</v>
      </c>
      <c r="Q14" s="73">
        <v>3.3308289443707366</v>
      </c>
      <c r="R14" s="73">
        <v>3.3708467594711484</v>
      </c>
      <c r="S14" s="73">
        <v>3.0315279485881703</v>
      </c>
      <c r="T14" s="73">
        <v>4.005145604856116</v>
      </c>
      <c r="U14" s="73">
        <v>4.0331275931125639</v>
      </c>
      <c r="V14" s="73">
        <v>4.5692167570646651</v>
      </c>
      <c r="W14" s="73">
        <v>5.0160927648011198</v>
      </c>
      <c r="X14" s="73">
        <v>4.9983877828240555</v>
      </c>
      <c r="Y14" s="73">
        <v>4.9968245633218311</v>
      </c>
      <c r="Z14" s="73">
        <v>5.3946757961645524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61</v>
      </c>
      <c r="B15" s="73">
        <v>3.0808001934033769</v>
      </c>
      <c r="C15" s="73">
        <v>3.5985491427133631</v>
      </c>
      <c r="D15" s="73">
        <v>1.7829338220593136</v>
      </c>
      <c r="E15" s="73">
        <v>1.8326977222280159</v>
      </c>
      <c r="F15" s="73">
        <v>3.2437597379266614</v>
      </c>
      <c r="G15" s="73">
        <v>2.3600349488139054</v>
      </c>
      <c r="H15" s="73">
        <v>3.6760101000826366</v>
      </c>
      <c r="I15" s="73">
        <v>2.8426902086343651</v>
      </c>
      <c r="J15" s="73">
        <v>2.3804732637706296</v>
      </c>
      <c r="K15" s="73">
        <v>1.6459160195570894</v>
      </c>
      <c r="L15" s="73">
        <v>1.2227209636274559</v>
      </c>
      <c r="M15" s="73">
        <v>3.8681763268812581</v>
      </c>
      <c r="N15" s="73">
        <v>2.2299925636524929</v>
      </c>
      <c r="O15" s="73">
        <v>1.532396478898236</v>
      </c>
      <c r="P15" s="73">
        <v>2.1110134802910556</v>
      </c>
      <c r="Q15" s="73">
        <v>2.2092339589913106</v>
      </c>
      <c r="R15" s="73">
        <v>2.0299893340533979</v>
      </c>
      <c r="S15" s="73">
        <v>1.7457394626753424</v>
      </c>
      <c r="T15" s="73">
        <v>1.6307406655181793</v>
      </c>
      <c r="U15" s="73">
        <v>5.1675844049639146</v>
      </c>
      <c r="V15" s="73">
        <v>2.0772800627349182</v>
      </c>
      <c r="W15" s="73">
        <v>3.4046931351771876</v>
      </c>
      <c r="X15" s="73">
        <v>1.8280867058024084</v>
      </c>
      <c r="Y15" s="73">
        <v>1.2153366373285988</v>
      </c>
      <c r="Z15" s="73">
        <v>1.9773807736049798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ht="15.75" x14ac:dyDescent="0.25">
      <c r="A19" s="77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80" zoomScaleNormal="80" workbookViewId="0">
      <selection activeCell="L24" sqref="L24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8.7109375" style="78" customWidth="1"/>
    <col min="19" max="19" width="8.85546875" style="78" customWidth="1"/>
    <col min="20" max="63" width="9.140625" style="78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63" ht="30" customHeight="1" x14ac:dyDescent="0.25">
      <c r="A2" s="136" t="s">
        <v>68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 t="s">
        <v>6</v>
      </c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79">
        <v>45231</v>
      </c>
      <c r="I3" s="79">
        <v>45261</v>
      </c>
      <c r="J3" s="79">
        <v>45292</v>
      </c>
      <c r="K3" s="79">
        <v>45323</v>
      </c>
      <c r="L3" s="79">
        <v>45352</v>
      </c>
      <c r="M3" s="79">
        <v>45383</v>
      </c>
      <c r="N3" s="79">
        <v>45413</v>
      </c>
      <c r="O3" s="79">
        <v>45444</v>
      </c>
      <c r="P3" s="79">
        <v>45474</v>
      </c>
      <c r="Q3" s="79">
        <v>45505</v>
      </c>
      <c r="R3" s="79">
        <v>45536</v>
      </c>
      <c r="S3" s="79">
        <v>45566</v>
      </c>
      <c r="T3" s="79">
        <v>45597</v>
      </c>
      <c r="U3" s="79">
        <v>45627</v>
      </c>
      <c r="V3" s="79">
        <v>45658</v>
      </c>
      <c r="W3" s="79">
        <v>45689</v>
      </c>
      <c r="X3" s="79">
        <v>45717</v>
      </c>
      <c r="Y3" s="79">
        <v>45748</v>
      </c>
      <c r="Z3" s="79">
        <v>45778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73">
        <v>2.3557337023464475</v>
      </c>
      <c r="C4" s="73">
        <v>2.1583189598329855</v>
      </c>
      <c r="D4" s="73">
        <v>2.0758500248666629</v>
      </c>
      <c r="E4" s="73">
        <v>2.2480202869016352</v>
      </c>
      <c r="F4" s="73">
        <v>2.4287392344859184</v>
      </c>
      <c r="G4" s="73">
        <v>2.526238229072777</v>
      </c>
      <c r="H4" s="73">
        <v>2.8620064265455762</v>
      </c>
      <c r="I4" s="73">
        <v>3.1924001541124865</v>
      </c>
      <c r="J4" s="73">
        <v>3.3476477541459104</v>
      </c>
      <c r="K4" s="73">
        <v>3.5596773203908203</v>
      </c>
      <c r="L4" s="73">
        <v>4.1961808344818996</v>
      </c>
      <c r="M4" s="73">
        <v>3.8851931547544116</v>
      </c>
      <c r="N4" s="73">
        <v>3.2558730893363181</v>
      </c>
      <c r="O4" s="73">
        <v>3.1035184510679565</v>
      </c>
      <c r="P4" s="73">
        <v>3.2431737170618393</v>
      </c>
      <c r="Q4" s="73">
        <v>3.7434889666590645</v>
      </c>
      <c r="R4" s="73">
        <v>4.338081838136068</v>
      </c>
      <c r="S4" s="73">
        <v>5.3539701666333297</v>
      </c>
      <c r="T4" s="73">
        <v>5.1204915585665525</v>
      </c>
      <c r="U4" s="73">
        <v>4.5980221396810661</v>
      </c>
      <c r="V4" s="73">
        <v>4.4169880599360054</v>
      </c>
      <c r="W4" s="73">
        <v>4.1856263296724867</v>
      </c>
      <c r="X4" s="73">
        <v>4.2085437474362557</v>
      </c>
      <c r="Y4" s="73">
        <v>4.1145701277325708</v>
      </c>
      <c r="Z4" s="73">
        <v>3.50614509006577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73">
        <v>2.1066023095994577</v>
      </c>
      <c r="C5" s="73">
        <v>1.9393880078465113</v>
      </c>
      <c r="D5" s="73">
        <v>1.9435772914865934</v>
      </c>
      <c r="E5" s="73">
        <v>2.0197783364976671</v>
      </c>
      <c r="F5" s="73">
        <v>2.2380356870591331</v>
      </c>
      <c r="G5" s="73">
        <v>2.6533132602262688</v>
      </c>
      <c r="H5" s="73">
        <v>2.7042785352132443</v>
      </c>
      <c r="I5" s="73">
        <v>2.9582594213162299</v>
      </c>
      <c r="J5" s="73">
        <v>3.1133554065330733</v>
      </c>
      <c r="K5" s="73">
        <v>3.4685036716679334</v>
      </c>
      <c r="L5" s="73">
        <v>3.7587364147530451</v>
      </c>
      <c r="M5" s="73">
        <v>3.7623983268366179</v>
      </c>
      <c r="N5" s="73">
        <v>3.1198948179783073</v>
      </c>
      <c r="O5" s="73">
        <v>3.0610114123338721</v>
      </c>
      <c r="P5" s="73">
        <v>3.4008319062937309</v>
      </c>
      <c r="Q5" s="73">
        <v>3.7193405901186192</v>
      </c>
      <c r="R5" s="73">
        <v>4.3224950901791965</v>
      </c>
      <c r="S5" s="73">
        <v>5.2338176134899115</v>
      </c>
      <c r="T5" s="73">
        <v>4.8616148911162176</v>
      </c>
      <c r="U5" s="73">
        <v>4.1923781434729515</v>
      </c>
      <c r="V5" s="73">
        <v>3.9660185332364501</v>
      </c>
      <c r="W5" s="73">
        <v>3.8182825990633935</v>
      </c>
      <c r="X5" s="73">
        <v>3.909825977846257</v>
      </c>
      <c r="Y5" s="73">
        <v>3.7825794444630385</v>
      </c>
      <c r="Z5" s="73">
        <v>3.3014415804701565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55</v>
      </c>
      <c r="B6" s="73">
        <v>2.4154299096543461</v>
      </c>
      <c r="C6" s="73">
        <v>1.9982403492249492</v>
      </c>
      <c r="D6" s="73">
        <v>1.7833556861915001</v>
      </c>
      <c r="E6" s="73">
        <v>1.9909450261316246</v>
      </c>
      <c r="F6" s="73">
        <v>2.0948545869849093</v>
      </c>
      <c r="G6" s="73">
        <v>2.1170168244453995</v>
      </c>
      <c r="H6" s="73">
        <v>2.0844840324103768</v>
      </c>
      <c r="I6" s="73">
        <v>2.3881406315608547</v>
      </c>
      <c r="J6" s="73">
        <v>2.7665834161193024</v>
      </c>
      <c r="K6" s="73">
        <v>2.9650350641598604</v>
      </c>
      <c r="L6" s="73">
        <v>3.1306344620257316</v>
      </c>
      <c r="M6" s="73">
        <v>3.3575625151365953</v>
      </c>
      <c r="N6" s="73">
        <v>3.2704038954326</v>
      </c>
      <c r="O6" s="73">
        <v>3.0368927435038859</v>
      </c>
      <c r="P6" s="73">
        <v>3.0148398700527408</v>
      </c>
      <c r="Q6" s="73">
        <v>3.066614380175904</v>
      </c>
      <c r="R6" s="73">
        <v>3.4811654377788028</v>
      </c>
      <c r="S6" s="73">
        <v>4.3846680218552025</v>
      </c>
      <c r="T6" s="73">
        <v>4.3053566206293592</v>
      </c>
      <c r="U6" s="73">
        <v>3.9234627835080422</v>
      </c>
      <c r="V6" s="73">
        <v>3.7744524826353834</v>
      </c>
      <c r="W6" s="73">
        <v>3.6891197727862521</v>
      </c>
      <c r="X6" s="73">
        <v>3.5056285187420602</v>
      </c>
      <c r="Y6" s="73">
        <v>3.4697228181558315</v>
      </c>
      <c r="Z6" s="73">
        <v>3.117653822553192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209</v>
      </c>
      <c r="B7" s="73">
        <v>2.1637349501498018</v>
      </c>
      <c r="C7" s="73">
        <v>2.1694361521217114</v>
      </c>
      <c r="D7" s="73">
        <v>2.0683491633798377</v>
      </c>
      <c r="E7" s="73">
        <v>2.0379015567789418</v>
      </c>
      <c r="F7" s="73">
        <v>2.0203830023250795</v>
      </c>
      <c r="G7" s="73">
        <v>2.2845285738531165</v>
      </c>
      <c r="H7" s="73">
        <v>2.3558065707738991</v>
      </c>
      <c r="I7" s="73">
        <v>2.7717721288802974</v>
      </c>
      <c r="J7" s="73">
        <v>3.1028443415801363</v>
      </c>
      <c r="K7" s="73">
        <v>3.1998821238674058</v>
      </c>
      <c r="L7" s="73">
        <v>3.4844625673899459</v>
      </c>
      <c r="M7" s="73">
        <v>3.6691499905849319</v>
      </c>
      <c r="N7" s="73">
        <v>3.3691528715632582</v>
      </c>
      <c r="O7" s="73">
        <v>3.0378085947890039</v>
      </c>
      <c r="P7" s="73">
        <v>3.0113007610920355</v>
      </c>
      <c r="Q7" s="73">
        <v>3.0758997335832725</v>
      </c>
      <c r="R7" s="73">
        <v>3.9187019624028578</v>
      </c>
      <c r="S7" s="73">
        <v>5.0992036553631923</v>
      </c>
      <c r="T7" s="73">
        <v>5.0553963074082331</v>
      </c>
      <c r="U7" s="73">
        <v>4.9493632503196601</v>
      </c>
      <c r="V7" s="73">
        <v>2.6637711642455884</v>
      </c>
      <c r="W7" s="73">
        <v>4.3121499332733491</v>
      </c>
      <c r="X7" s="73">
        <v>4.5928256153260367</v>
      </c>
      <c r="Y7" s="73">
        <v>4.162244199189848</v>
      </c>
      <c r="Z7" s="73">
        <v>3.8307227534872927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73">
        <v>2.2736110122858677</v>
      </c>
      <c r="C8" s="73">
        <v>2.1268288898588961</v>
      </c>
      <c r="D8" s="73">
        <v>1.9942046088751761</v>
      </c>
      <c r="E8" s="73">
        <v>1.9392715937767164</v>
      </c>
      <c r="F8" s="73">
        <v>2.0803540810101224</v>
      </c>
      <c r="G8" s="73">
        <v>2.5568865403159635</v>
      </c>
      <c r="H8" s="73">
        <v>2.849558757502022</v>
      </c>
      <c r="I8" s="73">
        <v>2.882235805920832</v>
      </c>
      <c r="J8" s="73">
        <v>3.2897290816223643</v>
      </c>
      <c r="K8" s="73">
        <v>3.5857914351408895</v>
      </c>
      <c r="L8" s="73">
        <v>4.4085233504340691</v>
      </c>
      <c r="M8" s="73">
        <v>3.5073689557616956</v>
      </c>
      <c r="N8" s="73">
        <v>2.9193164630909183</v>
      </c>
      <c r="O8" s="73">
        <v>2.9066175333698334</v>
      </c>
      <c r="P8" s="73">
        <v>3.0307267037002563</v>
      </c>
      <c r="Q8" s="73">
        <v>3.4242042988425148</v>
      </c>
      <c r="R8" s="73">
        <v>3.5166042121881111</v>
      </c>
      <c r="S8" s="73">
        <v>4.2669003507204337</v>
      </c>
      <c r="T8" s="73">
        <v>4.4228076658065225</v>
      </c>
      <c r="U8" s="73">
        <v>4.4072453829282372</v>
      </c>
      <c r="V8" s="73">
        <v>4.2862838048873808</v>
      </c>
      <c r="W8" s="73">
        <v>4.0121445551783426</v>
      </c>
      <c r="X8" s="73">
        <v>3.8445796491966107</v>
      </c>
      <c r="Y8" s="73">
        <v>3.7221361962324786</v>
      </c>
      <c r="Z8" s="73">
        <v>3.1991268896138281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210</v>
      </c>
      <c r="B9" s="73">
        <v>2.6420848007064932</v>
      </c>
      <c r="C9" s="73">
        <v>2.5432721434433345</v>
      </c>
      <c r="D9" s="73">
        <v>2.4157228058128455</v>
      </c>
      <c r="E9" s="73">
        <v>2.6094406634257936</v>
      </c>
      <c r="F9" s="73">
        <v>2.5384841551440309</v>
      </c>
      <c r="G9" s="73">
        <v>2.625233541934398</v>
      </c>
      <c r="H9" s="73">
        <v>2.8413554114025961</v>
      </c>
      <c r="I9" s="73">
        <v>3.3198821427330318</v>
      </c>
      <c r="J9" s="73">
        <v>3.9654368786733398</v>
      </c>
      <c r="K9" s="73">
        <v>3.9238016751404223</v>
      </c>
      <c r="L9" s="73">
        <v>4.1991460258831941</v>
      </c>
      <c r="M9" s="73">
        <v>4.3380850591398801</v>
      </c>
      <c r="N9" s="73">
        <v>3.946926261005967</v>
      </c>
      <c r="O9" s="73">
        <v>3.4224018027743957</v>
      </c>
      <c r="P9" s="73">
        <v>3.5094475640788385</v>
      </c>
      <c r="Q9" s="73">
        <v>3.9509984842540535</v>
      </c>
      <c r="R9" s="73">
        <v>4.8632442688472377</v>
      </c>
      <c r="S9" s="73">
        <v>5.4514950800326263</v>
      </c>
      <c r="T9" s="73">
        <v>5.9153379136912552</v>
      </c>
      <c r="U9" s="73">
        <v>5.5745410092233243</v>
      </c>
      <c r="V9" s="73">
        <v>5.5382716657447473</v>
      </c>
      <c r="W9" s="73">
        <v>5.3244537036383752</v>
      </c>
      <c r="X9" s="73">
        <v>5.3394349684471836</v>
      </c>
      <c r="Y9" s="73">
        <v>4.9399543563401895</v>
      </c>
      <c r="Z9" s="73">
        <v>4.6452952815656587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73">
        <v>3.0114851525207227</v>
      </c>
      <c r="C10" s="73">
        <v>2.6989648640047545</v>
      </c>
      <c r="D10" s="73">
        <v>2.8297773815863607</v>
      </c>
      <c r="E10" s="73">
        <v>2.7265249826033089</v>
      </c>
      <c r="F10" s="73">
        <v>2.8684382244085347</v>
      </c>
      <c r="G10" s="73">
        <v>3.2482109021289882</v>
      </c>
      <c r="H10" s="73">
        <v>3.5972129791816556</v>
      </c>
      <c r="I10" s="73">
        <v>3.8303494884495244</v>
      </c>
      <c r="J10" s="73">
        <v>4.0587927517737539</v>
      </c>
      <c r="K10" s="73">
        <v>4.8543460827044163</v>
      </c>
      <c r="L10" s="73">
        <v>4.7992910487034308</v>
      </c>
      <c r="M10" s="73">
        <v>4.3824841484248003</v>
      </c>
      <c r="N10" s="73">
        <v>3.8968925016109175</v>
      </c>
      <c r="O10" s="73">
        <v>3.8455341663588265</v>
      </c>
      <c r="P10" s="73">
        <v>3.7737495788996429</v>
      </c>
      <c r="Q10" s="73">
        <v>4.5105663253777903</v>
      </c>
      <c r="R10" s="73">
        <v>4.8228327894107395</v>
      </c>
      <c r="S10" s="73">
        <v>5.6459331748229049</v>
      </c>
      <c r="T10" s="73">
        <v>5.7189229117436113</v>
      </c>
      <c r="U10" s="73">
        <v>4.921192914450855</v>
      </c>
      <c r="V10" s="73">
        <v>4.9051430472623423</v>
      </c>
      <c r="W10" s="73">
        <v>4.9198946978936977</v>
      </c>
      <c r="X10" s="73">
        <v>5.1407214198783722</v>
      </c>
      <c r="Y10" s="73">
        <v>4.3989587822748106</v>
      </c>
      <c r="Z10" s="73">
        <v>4.5349339887483078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73">
        <v>2.2009017520097265</v>
      </c>
      <c r="C11" s="73">
        <v>2.0906779773614925</v>
      </c>
      <c r="D11" s="73">
        <v>2.0130394277899208</v>
      </c>
      <c r="E11" s="73">
        <v>2.1122651262237411</v>
      </c>
      <c r="F11" s="73">
        <v>2.12951788906933</v>
      </c>
      <c r="G11" s="73">
        <v>2.1422556942576323</v>
      </c>
      <c r="H11" s="73">
        <v>2.2845355721233971</v>
      </c>
      <c r="I11" s="73">
        <v>2.5208333387369923</v>
      </c>
      <c r="J11" s="73">
        <v>2.8786353715155966</v>
      </c>
      <c r="K11" s="73">
        <v>3.3795257870632871</v>
      </c>
      <c r="L11" s="73">
        <v>3.7471537387277412</v>
      </c>
      <c r="M11" s="73">
        <v>3.6092211195613917</v>
      </c>
      <c r="N11" s="73">
        <v>3.0058049711909418</v>
      </c>
      <c r="O11" s="73">
        <v>2.8472222222222223</v>
      </c>
      <c r="P11" s="73">
        <v>3.3614586769054688</v>
      </c>
      <c r="Q11" s="73">
        <v>3.7004971918471479</v>
      </c>
      <c r="R11" s="73">
        <v>4.4574456668654925</v>
      </c>
      <c r="S11" s="73">
        <v>5.2628122735692999</v>
      </c>
      <c r="T11" s="73">
        <v>3.9355473676054298</v>
      </c>
      <c r="U11" s="73">
        <v>3.8961570823048155</v>
      </c>
      <c r="V11" s="73">
        <v>3.9028750772813021</v>
      </c>
      <c r="W11" s="73">
        <v>3.6432222049667251</v>
      </c>
      <c r="X11" s="73">
        <v>3.97</v>
      </c>
      <c r="Y11" s="73">
        <v>3.7401486098975942</v>
      </c>
      <c r="Z11" s="73">
        <v>3.0774635339213243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73">
        <v>2.9900688216020197</v>
      </c>
      <c r="C12" s="73">
        <v>3.1470850864587909</v>
      </c>
      <c r="D12" s="73">
        <v>3.0725287568448509</v>
      </c>
      <c r="E12" s="73">
        <v>2.8189008763292946</v>
      </c>
      <c r="F12" s="73">
        <v>2.6104482270707092</v>
      </c>
      <c r="G12" s="73">
        <v>2.6778448316729762</v>
      </c>
      <c r="H12" s="73">
        <v>2.6360475471141847</v>
      </c>
      <c r="I12" s="73">
        <v>3.1282753068892504</v>
      </c>
      <c r="J12" s="73">
        <v>4.2131668860855989</v>
      </c>
      <c r="K12" s="73">
        <v>4.3338828166241807</v>
      </c>
      <c r="L12" s="73">
        <v>3.165109117044909</v>
      </c>
      <c r="M12" s="73">
        <v>3.4433823674927724</v>
      </c>
      <c r="N12" s="73">
        <v>2.9600460917074853</v>
      </c>
      <c r="O12" s="73">
        <v>2.8448838711764548</v>
      </c>
      <c r="P12" s="73">
        <v>5.9501213046304926</v>
      </c>
      <c r="Q12" s="73">
        <v>8.9843302137500487</v>
      </c>
      <c r="R12" s="73">
        <v>7.7140331408785379</v>
      </c>
      <c r="S12" s="73">
        <v>8.6379545821128367</v>
      </c>
      <c r="T12" s="73" t="s">
        <v>96</v>
      </c>
      <c r="U12" s="73" t="s">
        <v>96</v>
      </c>
      <c r="V12" s="73" t="s">
        <v>96</v>
      </c>
      <c r="W12" s="73"/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59</v>
      </c>
      <c r="B13" s="73">
        <v>1.9381098812066628</v>
      </c>
      <c r="C13" s="73">
        <v>1.8504914269527792</v>
      </c>
      <c r="D13" s="73">
        <v>1.8244723424615077</v>
      </c>
      <c r="E13" s="73">
        <v>1.8083958349666513</v>
      </c>
      <c r="F13" s="73">
        <v>1.8588099990987312</v>
      </c>
      <c r="G13" s="73">
        <v>2.3437810180395089</v>
      </c>
      <c r="H13" s="73">
        <v>2.5892818955243841</v>
      </c>
      <c r="I13" s="73">
        <v>2.587113925312674</v>
      </c>
      <c r="J13" s="73">
        <v>3.0515555677953268</v>
      </c>
      <c r="K13" s="73">
        <v>3.4524919093851136</v>
      </c>
      <c r="L13" s="73">
        <v>3.4779023780505467</v>
      </c>
      <c r="M13" s="73">
        <v>3.3137917030863226</v>
      </c>
      <c r="N13" s="73">
        <v>2.8622360220104817</v>
      </c>
      <c r="O13" s="73">
        <v>2.7640028639205392</v>
      </c>
      <c r="P13" s="73">
        <v>3.0512068405280828</v>
      </c>
      <c r="Q13" s="73">
        <v>3.0534437896568938</v>
      </c>
      <c r="R13" s="73">
        <v>3.1080723089525861</v>
      </c>
      <c r="S13" s="73">
        <v>3.4804372068299365</v>
      </c>
      <c r="T13" s="73">
        <v>4.0468296478657626</v>
      </c>
      <c r="U13" s="73">
        <v>3.9939311764684997</v>
      </c>
      <c r="V13" s="73">
        <v>3.6249364126392081</v>
      </c>
      <c r="W13" s="73">
        <v>3.5598668156270357</v>
      </c>
      <c r="X13" s="73">
        <v>3.557870299379263</v>
      </c>
      <c r="Y13" s="73">
        <v>3.4517560702782561</v>
      </c>
      <c r="Z13" s="73">
        <v>3.0769639201809129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60</v>
      </c>
      <c r="B14" s="73">
        <v>2.2917413873313581</v>
      </c>
      <c r="C14" s="73">
        <v>2.2993805621247501</v>
      </c>
      <c r="D14" s="73">
        <v>2.3215630517805481</v>
      </c>
      <c r="E14" s="73">
        <v>2.560198527355765</v>
      </c>
      <c r="F14" s="73">
        <v>2.4666868907970412</v>
      </c>
      <c r="G14" s="73">
        <v>2.6784503081293649</v>
      </c>
      <c r="H14" s="73">
        <v>2.8868791114646757</v>
      </c>
      <c r="I14" s="73">
        <v>2.7793069368994905</v>
      </c>
      <c r="J14" s="73">
        <v>2.7535530337808334</v>
      </c>
      <c r="K14" s="73">
        <v>2.9019417075829468</v>
      </c>
      <c r="L14" s="73">
        <v>3.0225529372718221</v>
      </c>
      <c r="M14" s="73">
        <v>2.7734214748372774</v>
      </c>
      <c r="N14" s="73">
        <v>2.9714361229187727</v>
      </c>
      <c r="O14" s="73">
        <v>3.2529111249223122</v>
      </c>
      <c r="P14" s="73">
        <v>3.3426884314705734</v>
      </c>
      <c r="Q14" s="73">
        <v>3.7870077909037572</v>
      </c>
      <c r="R14" s="73">
        <v>3.8786941311297425</v>
      </c>
      <c r="S14" s="73">
        <v>3.9067786752827143</v>
      </c>
      <c r="T14" s="73">
        <v>4.2913871785584936</v>
      </c>
      <c r="U14" s="73">
        <v>4.1867923076923077</v>
      </c>
      <c r="V14" s="73">
        <v>4.1368487258497639</v>
      </c>
      <c r="W14" s="73">
        <v>4.0716534513040221</v>
      </c>
      <c r="X14" s="73">
        <v>3.9963484076786164</v>
      </c>
      <c r="Y14" s="73">
        <v>4.0438089667295722</v>
      </c>
      <c r="Z14" s="73">
        <v>3.9619493537325243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61</v>
      </c>
      <c r="B15" s="73">
        <v>2.1502508561643836</v>
      </c>
      <c r="C15" s="73">
        <v>2.2710267959888211</v>
      </c>
      <c r="D15" s="73">
        <v>2.441388626769307</v>
      </c>
      <c r="E15" s="73">
        <v>2.508039540229885</v>
      </c>
      <c r="F15" s="73">
        <v>2.9482269503546101</v>
      </c>
      <c r="G15" s="73">
        <v>2.9467665615141958</v>
      </c>
      <c r="H15" s="73">
        <v>2.9630000000000001</v>
      </c>
      <c r="I15" s="73">
        <v>3</v>
      </c>
      <c r="J15" s="73">
        <v>3</v>
      </c>
      <c r="K15" s="73">
        <v>2.7655690115761353</v>
      </c>
      <c r="L15" s="73">
        <v>2.6095620218989053</v>
      </c>
      <c r="M15" s="73">
        <v>3.6962672897196258</v>
      </c>
      <c r="N15" s="73">
        <v>2.25</v>
      </c>
      <c r="O15" s="73">
        <v>3.826397569444445</v>
      </c>
      <c r="P15" s="73">
        <v>3.105814350400558</v>
      </c>
      <c r="Q15" s="73">
        <v>3.4255212765957443</v>
      </c>
      <c r="R15" s="73">
        <v>3.2628358021283779</v>
      </c>
      <c r="S15" s="73">
        <v>3.803370786516854</v>
      </c>
      <c r="T15" s="73">
        <v>3.9576271186440679</v>
      </c>
      <c r="U15" s="73">
        <v>4.8025990853658538</v>
      </c>
      <c r="V15" s="73">
        <v>4.4703364406779658</v>
      </c>
      <c r="W15" s="73">
        <v>4.0090999999999992</v>
      </c>
      <c r="X15" s="73">
        <v>4</v>
      </c>
      <c r="Y15" s="73">
        <v>4.9238720840810055</v>
      </c>
      <c r="Z15" s="73">
        <v>1.7964665326055731</v>
      </c>
      <c r="BK15"/>
    </row>
    <row r="16" spans="1:63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5">
      <c r="A17" s="18" t="s">
        <v>19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N26" sqref="N26"/>
    </sheetView>
  </sheetViews>
  <sheetFormatPr defaultColWidth="9.140625" defaultRowHeight="15" x14ac:dyDescent="0.25"/>
  <cols>
    <col min="1" max="1" width="26.7109375" style="78" customWidth="1"/>
    <col min="2" max="10" width="9.140625" style="78"/>
    <col min="11" max="13" width="9.28515625" style="78" customWidth="1"/>
    <col min="14" max="14" width="9.42578125" style="78" customWidth="1"/>
    <col min="15" max="19" width="9.28515625" style="78" customWidth="1"/>
    <col min="20" max="21" width="9.140625" style="78"/>
    <col min="22" max="22" width="9.42578125" style="78" customWidth="1"/>
    <col min="23" max="63" width="9.140625" style="78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63" ht="30" customHeight="1" x14ac:dyDescent="0.25">
      <c r="A2" s="136" t="s">
        <v>69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 t="s">
        <v>6</v>
      </c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65">
        <v>45231</v>
      </c>
      <c r="I3" s="65">
        <v>45261</v>
      </c>
      <c r="J3" s="65">
        <v>45292</v>
      </c>
      <c r="K3" s="65">
        <v>45323</v>
      </c>
      <c r="L3" s="65">
        <v>45352</v>
      </c>
      <c r="M3" s="65">
        <v>45383</v>
      </c>
      <c r="N3" s="65">
        <v>45413</v>
      </c>
      <c r="O3" s="65">
        <v>45444</v>
      </c>
      <c r="P3" s="65">
        <v>45474</v>
      </c>
      <c r="Q3" s="65">
        <v>45505</v>
      </c>
      <c r="R3" s="65">
        <v>45536</v>
      </c>
      <c r="S3" s="65">
        <v>45566</v>
      </c>
      <c r="T3" s="65">
        <v>45597</v>
      </c>
      <c r="U3" s="65">
        <v>45627</v>
      </c>
      <c r="V3" s="65">
        <v>45658</v>
      </c>
      <c r="W3" s="65">
        <v>45689</v>
      </c>
      <c r="X3" s="65">
        <v>45717</v>
      </c>
      <c r="Y3" s="65">
        <v>45748</v>
      </c>
      <c r="Z3" s="65">
        <v>45778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73">
        <v>6.4942288236769405</v>
      </c>
      <c r="C4" s="73">
        <v>6.6282482931612581</v>
      </c>
      <c r="D4" s="73">
        <v>6.8278489703555421</v>
      </c>
      <c r="E4" s="73">
        <v>7.2962395732089602</v>
      </c>
      <c r="F4" s="73">
        <v>7.6928454602308802</v>
      </c>
      <c r="G4" s="73">
        <v>7.9786040365695845</v>
      </c>
      <c r="H4" s="73">
        <v>7.7469149178045749</v>
      </c>
      <c r="I4" s="73">
        <v>7.9638682724186074</v>
      </c>
      <c r="J4" s="73">
        <v>8.2203004800354531</v>
      </c>
      <c r="K4" s="73">
        <v>8.1226883385398487</v>
      </c>
      <c r="L4" s="73">
        <v>8.0996607735132962</v>
      </c>
      <c r="M4" s="73">
        <v>8.8991494123615809</v>
      </c>
      <c r="N4" s="73">
        <v>9.1045775842075578</v>
      </c>
      <c r="O4" s="73">
        <v>9.2392709119320777</v>
      </c>
      <c r="P4" s="73">
        <v>8.8583969831512785</v>
      </c>
      <c r="Q4" s="73">
        <v>9.2223045565261526</v>
      </c>
      <c r="R4" s="73">
        <v>9.2407387985169596</v>
      </c>
      <c r="S4" s="73">
        <v>9.0102450985376592</v>
      </c>
      <c r="T4" s="73">
        <v>9.0051965251188459</v>
      </c>
      <c r="U4" s="73">
        <v>9.4869534348310438</v>
      </c>
      <c r="V4" s="73">
        <v>9.4033241207810683</v>
      </c>
      <c r="W4" s="73">
        <v>8.1053526677749268</v>
      </c>
      <c r="X4" s="73">
        <v>8.1387899001124531</v>
      </c>
      <c r="Y4" s="73">
        <v>8.6768657501580204</v>
      </c>
      <c r="Z4" s="73">
        <v>8.5706108907140699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73">
        <v>7.3748127630580376</v>
      </c>
      <c r="C5" s="73">
        <v>7.5239784504942095</v>
      </c>
      <c r="D5" s="73">
        <v>6.9756618277262428</v>
      </c>
      <c r="E5" s="73">
        <v>7.8307088026501903</v>
      </c>
      <c r="F5" s="73">
        <v>7.4631968902533998</v>
      </c>
      <c r="G5" s="73">
        <v>7.444769155667438</v>
      </c>
      <c r="H5" s="73">
        <v>7.0166622043756757</v>
      </c>
      <c r="I5" s="73">
        <v>7.2464106154419703</v>
      </c>
      <c r="J5" s="73">
        <v>8.1084731411846391</v>
      </c>
      <c r="K5" s="73">
        <v>8.2229199678450442</v>
      </c>
      <c r="L5" s="73">
        <v>7.3049803501144153</v>
      </c>
      <c r="M5" s="73">
        <v>7.7507417454026895</v>
      </c>
      <c r="N5" s="73">
        <v>8.3382329969942646</v>
      </c>
      <c r="O5" s="73">
        <v>8.6769509604556632</v>
      </c>
      <c r="P5" s="73">
        <v>8.1336687865982817</v>
      </c>
      <c r="Q5" s="73">
        <v>7.4821425337108813</v>
      </c>
      <c r="R5" s="73">
        <v>8.7997318104186402</v>
      </c>
      <c r="S5" s="73">
        <v>8.9005458445738732</v>
      </c>
      <c r="T5" s="73">
        <v>8.7034693534609513</v>
      </c>
      <c r="U5" s="73">
        <v>8.1866964286697659</v>
      </c>
      <c r="V5" s="73">
        <v>8.3066347472567852</v>
      </c>
      <c r="W5" s="73">
        <v>7.4641259200158077</v>
      </c>
      <c r="X5" s="73">
        <v>7.3078981867643957</v>
      </c>
      <c r="Y5" s="73">
        <v>7.6952447813837352</v>
      </c>
      <c r="Z5" s="73">
        <v>7.8595147297496677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55</v>
      </c>
      <c r="B6" s="73">
        <v>6.5665588432266171</v>
      </c>
      <c r="C6" s="73">
        <v>6.6680483680499405</v>
      </c>
      <c r="D6" s="73">
        <v>6.7043321778270899</v>
      </c>
      <c r="E6" s="73">
        <v>6.7490268049914999</v>
      </c>
      <c r="F6" s="73">
        <v>7.2469759470753399</v>
      </c>
      <c r="G6" s="73">
        <v>7.0357354201082032</v>
      </c>
      <c r="H6" s="73">
        <v>7.0788918128962397</v>
      </c>
      <c r="I6" s="73">
        <v>7.2816962939322627</v>
      </c>
      <c r="J6" s="73">
        <v>7.7592030797684144</v>
      </c>
      <c r="K6" s="73">
        <v>7.932974970120438</v>
      </c>
      <c r="L6" s="73">
        <v>8.0585909894348955</v>
      </c>
      <c r="M6" s="73">
        <v>8.6407825308544144</v>
      </c>
      <c r="N6" s="73">
        <v>9.2046125133618748</v>
      </c>
      <c r="O6" s="73">
        <v>9.0268946203261589</v>
      </c>
      <c r="P6" s="73">
        <v>8.941811200100112</v>
      </c>
      <c r="Q6" s="73">
        <v>8.8515827443032951</v>
      </c>
      <c r="R6" s="73">
        <v>9.2449557242905591</v>
      </c>
      <c r="S6" s="73">
        <v>9.550823546552083</v>
      </c>
      <c r="T6" s="73">
        <v>9.2764954808904392</v>
      </c>
      <c r="U6" s="73">
        <v>9.2937854477145709</v>
      </c>
      <c r="V6" s="73">
        <v>9.6537278679835055</v>
      </c>
      <c r="W6" s="73">
        <v>9.1217593972670699</v>
      </c>
      <c r="X6" s="73">
        <v>9.2421912592487683</v>
      </c>
      <c r="Y6" s="73">
        <v>9.2008409078804867</v>
      </c>
      <c r="Z6" s="73">
        <v>9.3729704591358018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209</v>
      </c>
      <c r="B7" s="73">
        <v>6.0678783821006723</v>
      </c>
      <c r="C7" s="73">
        <v>6.6160698278333756</v>
      </c>
      <c r="D7" s="73">
        <v>6.3685629098236696</v>
      </c>
      <c r="E7" s="73">
        <v>6.6855380354699827</v>
      </c>
      <c r="F7" s="73">
        <v>7.1336874087357272</v>
      </c>
      <c r="G7" s="73">
        <v>7.8239137751374388</v>
      </c>
      <c r="H7" s="73">
        <v>7.8539086921289938</v>
      </c>
      <c r="I7" s="73">
        <v>7.8265319173084729</v>
      </c>
      <c r="J7" s="73">
        <v>7.8761788097912371</v>
      </c>
      <c r="K7" s="73">
        <v>7.3535877887222041</v>
      </c>
      <c r="L7" s="73">
        <v>7.540256822841215</v>
      </c>
      <c r="M7" s="73">
        <v>7.9779960080489154</v>
      </c>
      <c r="N7" s="73">
        <v>8.8315153306821514</v>
      </c>
      <c r="O7" s="73">
        <v>9.1440586756359572</v>
      </c>
      <c r="P7" s="73">
        <v>8.8069449513275995</v>
      </c>
      <c r="Q7" s="73">
        <v>8.6033373723745683</v>
      </c>
      <c r="R7" s="73">
        <v>8.5152357141064563</v>
      </c>
      <c r="S7" s="73">
        <v>8.8505461209521989</v>
      </c>
      <c r="T7" s="73">
        <v>8.9590568478219268</v>
      </c>
      <c r="U7" s="73">
        <v>9.7595055773531882</v>
      </c>
      <c r="V7" s="73">
        <v>9.8749513656795855</v>
      </c>
      <c r="W7" s="73">
        <v>9.2588132781695993</v>
      </c>
      <c r="X7" s="73">
        <v>8.6927588200908872</v>
      </c>
      <c r="Y7" s="73">
        <v>8.9053468121455559</v>
      </c>
      <c r="Z7" s="73">
        <v>9.0885568004686057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73">
        <v>6.9910505554923787</v>
      </c>
      <c r="C8" s="73">
        <v>7.0571956910687579</v>
      </c>
      <c r="D8" s="73">
        <v>7.0856278692796417</v>
      </c>
      <c r="E8" s="73">
        <v>7.4972461761237801</v>
      </c>
      <c r="F8" s="73">
        <v>7.7899218841941504</v>
      </c>
      <c r="G8" s="73">
        <v>7.7058351065087365</v>
      </c>
      <c r="H8" s="73">
        <v>5.536446010110585</v>
      </c>
      <c r="I8" s="73">
        <v>8.3387633527518901</v>
      </c>
      <c r="J8" s="73">
        <v>8.5056282010442725</v>
      </c>
      <c r="K8" s="73">
        <v>8.5503013285697698</v>
      </c>
      <c r="L8" s="73">
        <v>8.7376278107938141</v>
      </c>
      <c r="M8" s="73">
        <v>9.2235880847871599</v>
      </c>
      <c r="N8" s="73">
        <v>9.7982364613233859</v>
      </c>
      <c r="O8" s="73">
        <v>9.3214006358177315</v>
      </c>
      <c r="P8" s="73">
        <v>9.5620080942250372</v>
      </c>
      <c r="Q8" s="73">
        <v>9.3033566987123617</v>
      </c>
      <c r="R8" s="73">
        <v>9.995646736010757</v>
      </c>
      <c r="S8" s="73">
        <v>9.616439620415747</v>
      </c>
      <c r="T8" s="73">
        <v>9.5497721632398118</v>
      </c>
      <c r="U8" s="73">
        <v>9.9273084428879059</v>
      </c>
      <c r="V8" s="73">
        <v>9.7576933909685799</v>
      </c>
      <c r="W8" s="73">
        <v>8.7811684873306906</v>
      </c>
      <c r="X8" s="73">
        <v>8.6569308927010091</v>
      </c>
      <c r="Y8" s="73">
        <v>7.875585113766542</v>
      </c>
      <c r="Z8" s="73">
        <v>8.7254223702226845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210</v>
      </c>
      <c r="B9" s="73">
        <v>6.5177728171188622</v>
      </c>
      <c r="C9" s="73">
        <v>7.0176518910164933</v>
      </c>
      <c r="D9" s="73">
        <v>7.324811017814409</v>
      </c>
      <c r="E9" s="73">
        <v>7.2815145254598699</v>
      </c>
      <c r="F9" s="73">
        <v>7.6233767036662803</v>
      </c>
      <c r="G9" s="73">
        <v>7.7602640138625665</v>
      </c>
      <c r="H9" s="73">
        <v>8.0183528082702065</v>
      </c>
      <c r="I9" s="73">
        <v>7.8362015197497215</v>
      </c>
      <c r="J9" s="73">
        <v>7.7848090402065129</v>
      </c>
      <c r="K9" s="73">
        <v>8.6771763404500035</v>
      </c>
      <c r="L9" s="73">
        <v>9.0061530136134653</v>
      </c>
      <c r="M9" s="73">
        <v>10.035709792533455</v>
      </c>
      <c r="N9" s="73">
        <v>10.189123271114767</v>
      </c>
      <c r="O9" s="73">
        <v>10.230090412779109</v>
      </c>
      <c r="P9" s="73">
        <v>9.6028290054024854</v>
      </c>
      <c r="Q9" s="73">
        <v>9.5090923429873158</v>
      </c>
      <c r="R9" s="73">
        <v>9.9817651311425823</v>
      </c>
      <c r="S9" s="73">
        <v>10.209327082459517</v>
      </c>
      <c r="T9" s="73">
        <v>10.085969603428953</v>
      </c>
      <c r="U9" s="73">
        <v>10.051639704329656</v>
      </c>
      <c r="V9" s="73">
        <v>9.8224094465538556</v>
      </c>
      <c r="W9" s="73">
        <v>8.8192766906205176</v>
      </c>
      <c r="X9" s="73">
        <v>8.8011277645867576</v>
      </c>
      <c r="Y9" s="73">
        <v>8.5327080320333071</v>
      </c>
      <c r="Z9" s="73">
        <v>8.7230185249310335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73">
        <v>7.176631336212588</v>
      </c>
      <c r="C10" s="73">
        <v>7.8904036596528471</v>
      </c>
      <c r="D10" s="73">
        <v>7.7530548816614173</v>
      </c>
      <c r="E10" s="73">
        <v>8.0433972635742208</v>
      </c>
      <c r="F10" s="73">
        <v>8.0426156003418505</v>
      </c>
      <c r="G10" s="73">
        <v>8.2812117724254843</v>
      </c>
      <c r="H10" s="73">
        <v>8.945334456008041</v>
      </c>
      <c r="I10" s="73">
        <v>9.0607606567772532</v>
      </c>
      <c r="J10" s="73">
        <v>9.7717943345543343</v>
      </c>
      <c r="K10" s="73">
        <v>9.4309808535119135</v>
      </c>
      <c r="L10" s="73">
        <v>9.4348426365670477</v>
      </c>
      <c r="M10" s="73">
        <v>9.6694906046718963</v>
      </c>
      <c r="N10" s="73">
        <v>10.453630521652883</v>
      </c>
      <c r="O10" s="73">
        <v>10.136757467554187</v>
      </c>
      <c r="P10" s="73">
        <v>9.9300077047405004</v>
      </c>
      <c r="Q10" s="73">
        <v>9.960164534600505</v>
      </c>
      <c r="R10" s="73">
        <v>10.278336634615281</v>
      </c>
      <c r="S10" s="73">
        <v>10.391010124009775</v>
      </c>
      <c r="T10" s="73">
        <v>10.244045017383202</v>
      </c>
      <c r="U10" s="73">
        <v>10.466028205843172</v>
      </c>
      <c r="V10" s="73">
        <v>10.9915566854222</v>
      </c>
      <c r="W10" s="73">
        <v>8.2533518883011432</v>
      </c>
      <c r="X10" s="73">
        <v>7.9346198532253958</v>
      </c>
      <c r="Y10" s="73">
        <v>7.8875283335024635</v>
      </c>
      <c r="Z10" s="73">
        <v>8.0916858736599497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73">
        <v>6.0923201299844774</v>
      </c>
      <c r="C11" s="73">
        <v>6.8918074263210283</v>
      </c>
      <c r="D11" s="73">
        <v>6.0491404623683405</v>
      </c>
      <c r="E11" s="73">
        <v>6.2086758497646297</v>
      </c>
      <c r="F11" s="73">
        <v>5.7679197519117702</v>
      </c>
      <c r="G11" s="73">
        <v>6.6831955206552749</v>
      </c>
      <c r="H11" s="73">
        <v>7.0356068539921219</v>
      </c>
      <c r="I11" s="73">
        <v>7.0674149362100236</v>
      </c>
      <c r="J11" s="73">
        <v>7.6446097178657562</v>
      </c>
      <c r="K11" s="73">
        <v>7.5983575190061181</v>
      </c>
      <c r="L11" s="73">
        <v>7.131114983765988</v>
      </c>
      <c r="M11" s="73">
        <v>7.1545245131109017</v>
      </c>
      <c r="N11" s="73">
        <v>7.44042223039503</v>
      </c>
      <c r="O11" s="73">
        <v>7.6632246474909334</v>
      </c>
      <c r="P11" s="73">
        <v>7.4554428349916471</v>
      </c>
      <c r="Q11" s="73">
        <v>7.1720545030338068</v>
      </c>
      <c r="R11" s="73">
        <v>7.7821682008400996</v>
      </c>
      <c r="S11" s="73">
        <v>8.029623788690845</v>
      </c>
      <c r="T11" s="73">
        <v>7.976280079543101</v>
      </c>
      <c r="U11" s="73">
        <v>8.2305560232933423</v>
      </c>
      <c r="V11" s="73">
        <v>8.2758550392938481</v>
      </c>
      <c r="W11" s="73">
        <v>7.1165515334600089</v>
      </c>
      <c r="X11" s="73">
        <v>6.81</v>
      </c>
      <c r="Y11" s="73">
        <v>7.3314633467071655</v>
      </c>
      <c r="Z11" s="73">
        <v>7.3597895244297042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73">
        <v>5.8767927889293921</v>
      </c>
      <c r="C12" s="73">
        <v>6.1066590362429416</v>
      </c>
      <c r="D12" s="73">
        <v>6.1660222420330424</v>
      </c>
      <c r="E12" s="73">
        <v>6.1721552471736203</v>
      </c>
      <c r="F12" s="73">
        <v>6.2236394150493499</v>
      </c>
      <c r="G12" s="73">
        <v>6.2211979128290649</v>
      </c>
      <c r="H12" s="73">
        <v>6.0048635012251879</v>
      </c>
      <c r="I12" s="73">
        <v>6.1687861692653172</v>
      </c>
      <c r="J12" s="73">
        <v>6.9304573562725773</v>
      </c>
      <c r="K12" s="73">
        <v>8.3725130569207309</v>
      </c>
      <c r="L12" s="73">
        <v>8.3930389998409574</v>
      </c>
      <c r="M12" s="73">
        <v>8.3898621587562445</v>
      </c>
      <c r="N12" s="73">
        <v>8.5077586920626072</v>
      </c>
      <c r="O12" s="73">
        <v>9.0233263838039726</v>
      </c>
      <c r="P12" s="73">
        <v>11.386969835250893</v>
      </c>
      <c r="Q12" s="73"/>
      <c r="R12" s="73"/>
      <c r="S12" s="73"/>
      <c r="T12" s="73"/>
      <c r="U12" s="73"/>
      <c r="V12" s="73" t="s">
        <v>96</v>
      </c>
      <c r="W12" s="73"/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59</v>
      </c>
      <c r="B13" s="73">
        <v>7.0200000000000005</v>
      </c>
      <c r="C13" s="73">
        <v>7.3481714821246937</v>
      </c>
      <c r="D13" s="73">
        <v>7.7917386753851741</v>
      </c>
      <c r="E13" s="73">
        <v>8.1835103798371396</v>
      </c>
      <c r="F13" s="73">
        <v>8.4080468250860392</v>
      </c>
      <c r="G13" s="73">
        <v>9.3828870789766761</v>
      </c>
      <c r="H13" s="73">
        <v>9.1608490494267674</v>
      </c>
      <c r="I13" s="73">
        <v>9.4414373068090764</v>
      </c>
      <c r="J13" s="73">
        <v>9.1264956169418543</v>
      </c>
      <c r="K13" s="73">
        <v>9.1090446476400082</v>
      </c>
      <c r="L13" s="73">
        <v>9.2355073896482498</v>
      </c>
      <c r="M13" s="73">
        <v>9.1747992714115352</v>
      </c>
      <c r="N13" s="73">
        <v>9.5438692090997712</v>
      </c>
      <c r="O13" s="73">
        <v>9.5192327016861924</v>
      </c>
      <c r="P13" s="73">
        <v>9.2193720073896284</v>
      </c>
      <c r="Q13" s="73">
        <v>9.4721313234234081</v>
      </c>
      <c r="R13" s="73">
        <v>9.4891226762774323</v>
      </c>
      <c r="S13" s="73">
        <v>9.3897821725727635</v>
      </c>
      <c r="T13" s="73">
        <v>9.6129068633903767</v>
      </c>
      <c r="U13" s="73">
        <v>10.134278717124614</v>
      </c>
      <c r="V13" s="73">
        <v>10.099370347003152</v>
      </c>
      <c r="W13" s="73">
        <v>8.8496347381217735</v>
      </c>
      <c r="X13" s="73">
        <v>8.4360683103370278</v>
      </c>
      <c r="Y13" s="73">
        <v>9.761793157489155</v>
      </c>
      <c r="Z13" s="73">
        <v>9.7042499754664231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60</v>
      </c>
      <c r="B14" s="73">
        <v>7.6609190875414308</v>
      </c>
      <c r="C14" s="73">
        <v>7.9898843191396605</v>
      </c>
      <c r="D14" s="73">
        <v>7.8178684301778381</v>
      </c>
      <c r="E14" s="73">
        <v>8.9261362340509098</v>
      </c>
      <c r="F14" s="73">
        <v>9.3615619406955908</v>
      </c>
      <c r="G14" s="73">
        <v>9.0761221782872017</v>
      </c>
      <c r="H14" s="73">
        <v>8.9202406681563424</v>
      </c>
      <c r="I14" s="73">
        <v>8.8302436740659545</v>
      </c>
      <c r="J14" s="73">
        <v>9.3571524536035522</v>
      </c>
      <c r="K14" s="73">
        <v>9.223873630402446</v>
      </c>
      <c r="L14" s="73">
        <v>8.5283132070674963</v>
      </c>
      <c r="M14" s="73">
        <v>10.192637362637361</v>
      </c>
      <c r="N14" s="73">
        <v>8.8345744532387016</v>
      </c>
      <c r="O14" s="73">
        <v>9.1714025034329776</v>
      </c>
      <c r="P14" s="73">
        <v>9.0643931214870062</v>
      </c>
      <c r="Q14" s="73">
        <v>9.1153584528176044</v>
      </c>
      <c r="R14" s="73">
        <v>9.3451967115259382</v>
      </c>
      <c r="S14" s="73">
        <v>9.2167864745173826</v>
      </c>
      <c r="T14" s="73">
        <v>9.7941261023757971</v>
      </c>
      <c r="U14" s="73">
        <v>9.6904534094966088</v>
      </c>
      <c r="V14" s="73">
        <v>10.015112045996354</v>
      </c>
      <c r="W14" s="73">
        <v>9.8952814232902035</v>
      </c>
      <c r="X14" s="73">
        <v>9.9450467079065348</v>
      </c>
      <c r="Y14" s="73">
        <v>9.6887878787878794</v>
      </c>
      <c r="Z14" s="73">
        <v>10.394604503070275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61</v>
      </c>
      <c r="B15" s="73">
        <v>9.59</v>
      </c>
      <c r="C15" s="73">
        <v>7.6000000000000005</v>
      </c>
      <c r="D15" s="73">
        <v>8.06</v>
      </c>
      <c r="E15" s="73">
        <v>10.64</v>
      </c>
      <c r="F15" s="73">
        <v>8.5399999999999991</v>
      </c>
      <c r="G15" s="73">
        <v>13.48</v>
      </c>
      <c r="H15" s="73">
        <v>11.75</v>
      </c>
      <c r="I15" s="73">
        <v>11.4</v>
      </c>
      <c r="J15" s="73">
        <v>10.050000000000001</v>
      </c>
      <c r="K15" s="73">
        <v>11.66</v>
      </c>
      <c r="L15" s="73">
        <v>9.99</v>
      </c>
      <c r="M15" s="73">
        <v>9.83</v>
      </c>
      <c r="N15" s="73"/>
      <c r="O15" s="73">
        <v>12.91</v>
      </c>
      <c r="P15" s="73">
        <v>10.700000000000001</v>
      </c>
      <c r="Q15" s="73">
        <v>11.320000000000002</v>
      </c>
      <c r="R15" s="73">
        <v>11.32</v>
      </c>
      <c r="S15" s="73">
        <v>12.75</v>
      </c>
      <c r="T15" s="73">
        <v>8.6600000000000019</v>
      </c>
      <c r="U15" s="73">
        <v>9.7299999999999986</v>
      </c>
      <c r="V15" s="73">
        <v>10.240000000000002</v>
      </c>
      <c r="W15" s="73">
        <v>9.69</v>
      </c>
      <c r="X15" s="73">
        <v>8.2000000000000011</v>
      </c>
      <c r="Y15" s="73">
        <v>11.319999999999999</v>
      </c>
      <c r="Z15" s="73">
        <v>10.959999999999999</v>
      </c>
      <c r="BK15"/>
    </row>
    <row r="16" spans="1:63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18" t="s">
        <v>19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K19" sqref="K19"/>
    </sheetView>
  </sheetViews>
  <sheetFormatPr defaultColWidth="9.140625" defaultRowHeight="15" x14ac:dyDescent="0.25"/>
  <cols>
    <col min="1" max="1" width="26.7109375" style="78" customWidth="1"/>
    <col min="2" max="19" width="9.140625" style="78"/>
    <col min="20" max="22" width="9.42578125" style="78" customWidth="1"/>
    <col min="23" max="63" width="9.140625" style="78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63" ht="30" customHeight="1" x14ac:dyDescent="0.25">
      <c r="A2" s="136" t="s">
        <v>70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 t="s">
        <v>6</v>
      </c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65">
        <v>45231</v>
      </c>
      <c r="I3" s="65">
        <v>45261</v>
      </c>
      <c r="J3" s="65">
        <v>45292</v>
      </c>
      <c r="K3" s="65">
        <v>45323</v>
      </c>
      <c r="L3" s="65">
        <v>45352</v>
      </c>
      <c r="M3" s="65">
        <v>45383</v>
      </c>
      <c r="N3" s="65">
        <v>45413</v>
      </c>
      <c r="O3" s="65">
        <v>45444</v>
      </c>
      <c r="P3" s="65">
        <v>45474</v>
      </c>
      <c r="Q3" s="65">
        <v>45505</v>
      </c>
      <c r="R3" s="65">
        <v>45536</v>
      </c>
      <c r="S3" s="65">
        <v>45566</v>
      </c>
      <c r="T3" s="65">
        <v>45597</v>
      </c>
      <c r="U3" s="65">
        <v>45627</v>
      </c>
      <c r="V3" s="65">
        <v>45658</v>
      </c>
      <c r="W3" s="65">
        <v>45689</v>
      </c>
      <c r="X3" s="65">
        <v>45717</v>
      </c>
      <c r="Y3" s="65">
        <v>45748</v>
      </c>
      <c r="Z3" s="65">
        <v>45778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73">
        <v>5.3226193433874736</v>
      </c>
      <c r="C4" s="73">
        <v>4.9320865908916254</v>
      </c>
      <c r="D4" s="73">
        <v>6.468741198574385</v>
      </c>
      <c r="E4" s="73">
        <v>4.1472184141435156</v>
      </c>
      <c r="F4" s="73">
        <v>4.2554355489207873</v>
      </c>
      <c r="G4" s="73">
        <v>4.9585934422107645</v>
      </c>
      <c r="H4" s="73">
        <v>3.6529983256250151</v>
      </c>
      <c r="I4" s="73">
        <v>4.0317995741002495</v>
      </c>
      <c r="J4" s="73">
        <v>3.8372957240465975</v>
      </c>
      <c r="K4" s="73">
        <v>3.8064515692264171</v>
      </c>
      <c r="L4" s="73">
        <v>5.0921697450100485</v>
      </c>
      <c r="M4" s="73">
        <v>7.5123511050259593</v>
      </c>
      <c r="N4" s="73">
        <v>5.6524586029605972</v>
      </c>
      <c r="O4" s="73">
        <v>3.4896162831703168</v>
      </c>
      <c r="P4" s="73">
        <v>2.86583702507613</v>
      </c>
      <c r="Q4" s="73">
        <v>5.2007831380256757</v>
      </c>
      <c r="R4" s="73">
        <v>3.8586458733863975</v>
      </c>
      <c r="S4" s="73">
        <v>3.0173968302769594</v>
      </c>
      <c r="T4" s="73">
        <v>3.6880088151377461</v>
      </c>
      <c r="U4" s="73">
        <v>3.8364404613815846</v>
      </c>
      <c r="V4" s="73">
        <v>3.6758273854458166</v>
      </c>
      <c r="W4" s="73">
        <v>5.5813000691896049</v>
      </c>
      <c r="X4" s="73">
        <v>5.0873082306218089</v>
      </c>
      <c r="Y4" s="73">
        <v>4.502272678086352</v>
      </c>
      <c r="Z4" s="73">
        <v>3.7222135739338604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73">
        <v>5.4701930062986879</v>
      </c>
      <c r="C5" s="73">
        <v>4.7931550018264888</v>
      </c>
      <c r="D5" s="73">
        <v>5.6621986977938015</v>
      </c>
      <c r="E5" s="73">
        <v>4.4698322376895092</v>
      </c>
      <c r="F5" s="73">
        <v>3.7542022839763711</v>
      </c>
      <c r="G5" s="73">
        <v>4.4124357305378341</v>
      </c>
      <c r="H5" s="73">
        <v>3.6186933694014312</v>
      </c>
      <c r="I5" s="73">
        <v>3.5689624824333741</v>
      </c>
      <c r="J5" s="73">
        <v>3.0036282116017565</v>
      </c>
      <c r="K5" s="73">
        <v>3.1343013495265271</v>
      </c>
      <c r="L5" s="73">
        <v>4.4357925721905902</v>
      </c>
      <c r="M5" s="73">
        <v>6.0301633262148284</v>
      </c>
      <c r="N5" s="73">
        <v>5.2759602377932504</v>
      </c>
      <c r="O5" s="73">
        <v>3.451659922812611</v>
      </c>
      <c r="P5" s="73">
        <v>2.4427400279411486</v>
      </c>
      <c r="Q5" s="73">
        <v>4.0418170332880266</v>
      </c>
      <c r="R5" s="73">
        <v>4.2944355643325913</v>
      </c>
      <c r="S5" s="73">
        <v>2.7303222840248744</v>
      </c>
      <c r="T5" s="73">
        <v>3.8159203575560308</v>
      </c>
      <c r="U5" s="73">
        <v>3.5566631206800081</v>
      </c>
      <c r="V5" s="73">
        <v>2.7953884551258339</v>
      </c>
      <c r="W5" s="73">
        <v>4.6037291602270445</v>
      </c>
      <c r="X5" s="73">
        <v>5.5401859916150151</v>
      </c>
      <c r="Y5" s="73">
        <v>4.1179871287509604</v>
      </c>
      <c r="Z5" s="73">
        <v>3.437547913958511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55</v>
      </c>
      <c r="B6" s="73">
        <v>8.0108459421792322</v>
      </c>
      <c r="C6" s="73">
        <v>5.8325728283522711</v>
      </c>
      <c r="D6" s="73">
        <v>5.4044543773362754</v>
      </c>
      <c r="E6" s="73">
        <v>7.2801035855087388</v>
      </c>
      <c r="F6" s="73">
        <v>6.6792129343977207</v>
      </c>
      <c r="G6" s="73">
        <v>7.2813846818945054</v>
      </c>
      <c r="H6" s="73">
        <v>8.264021991391953</v>
      </c>
      <c r="I6" s="73">
        <v>7.4531722030521319</v>
      </c>
      <c r="J6" s="73">
        <v>6.3186148362840546</v>
      </c>
      <c r="K6" s="73">
        <v>6.7053176489968891</v>
      </c>
      <c r="L6" s="73">
        <v>6.3985180038689702</v>
      </c>
      <c r="M6" s="73">
        <v>8.1302768197806969</v>
      </c>
      <c r="N6" s="73">
        <v>6.8570195331149728</v>
      </c>
      <c r="O6" s="73">
        <v>5.4909012123057481</v>
      </c>
      <c r="P6" s="73">
        <v>4.0412796972668206</v>
      </c>
      <c r="Q6" s="73">
        <v>6.0488227342009928</v>
      </c>
      <c r="R6" s="73">
        <v>5.1245785086370921</v>
      </c>
      <c r="S6" s="73">
        <v>4.6986893580501334</v>
      </c>
      <c r="T6" s="73">
        <v>6.0736260545897833</v>
      </c>
      <c r="U6" s="73">
        <v>5.2635991785547258</v>
      </c>
      <c r="V6" s="73">
        <v>5.7250280741854152</v>
      </c>
      <c r="W6" s="73">
        <v>8.0484940937332201</v>
      </c>
      <c r="X6" s="73">
        <v>6.1323428435228093</v>
      </c>
      <c r="Y6" s="73">
        <v>5.9039687481599747</v>
      </c>
      <c r="Z6" s="73">
        <v>5.8912427658807864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209</v>
      </c>
      <c r="B7" s="73">
        <v>7.051726566654132</v>
      </c>
      <c r="C7" s="73">
        <v>6.6013845167961609</v>
      </c>
      <c r="D7" s="73">
        <v>7.6512122202281221</v>
      </c>
      <c r="E7" s="73">
        <v>5.8873750206738933</v>
      </c>
      <c r="F7" s="73">
        <v>5.1507461274087456</v>
      </c>
      <c r="G7" s="73">
        <v>6.0770018957964158</v>
      </c>
      <c r="H7" s="73">
        <v>4.9479816726070682</v>
      </c>
      <c r="I7" s="73">
        <v>5.3823490316454494</v>
      </c>
      <c r="J7" s="73">
        <v>5.0042032996037653</v>
      </c>
      <c r="K7" s="73">
        <v>4.9194489223974536</v>
      </c>
      <c r="L7" s="73">
        <v>6.1377286786324934</v>
      </c>
      <c r="M7" s="73">
        <v>8.982333934141284</v>
      </c>
      <c r="N7" s="73">
        <v>6.6300329637438464</v>
      </c>
      <c r="O7" s="73">
        <v>4.8185767070486358</v>
      </c>
      <c r="P7" s="73">
        <v>3.6462628311806893</v>
      </c>
      <c r="Q7" s="73">
        <v>5.8979211097887267</v>
      </c>
      <c r="R7" s="73">
        <v>6.0076657169636034</v>
      </c>
      <c r="S7" s="73">
        <v>4.3698025004634333</v>
      </c>
      <c r="T7" s="73">
        <v>5.7866949817126061</v>
      </c>
      <c r="U7" s="73">
        <v>4.6021538071734103</v>
      </c>
      <c r="V7" s="73">
        <v>5.0458067703794196</v>
      </c>
      <c r="W7" s="73">
        <v>5.8982202536881294</v>
      </c>
      <c r="X7" s="73">
        <v>6.3186662356437946</v>
      </c>
      <c r="Y7" s="73">
        <v>5.7489058540656091</v>
      </c>
      <c r="Z7" s="73">
        <v>3.671099720913694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73">
        <v>6.2848336936637281</v>
      </c>
      <c r="C8" s="73">
        <v>4.9007691496786565</v>
      </c>
      <c r="D8" s="73">
        <v>6.5708172773806082</v>
      </c>
      <c r="E8" s="73">
        <v>3.3270759416602007</v>
      </c>
      <c r="F8" s="73">
        <v>3.5854076016120655</v>
      </c>
      <c r="G8" s="73">
        <v>3.8600380320080512</v>
      </c>
      <c r="H8" s="73">
        <v>2.8387459285955265</v>
      </c>
      <c r="I8" s="73">
        <v>3.7319651342653888</v>
      </c>
      <c r="J8" s="73">
        <v>2.8690724527548532</v>
      </c>
      <c r="K8" s="73">
        <v>3.2899607910300372</v>
      </c>
      <c r="L8" s="73">
        <v>5.1122410485003025</v>
      </c>
      <c r="M8" s="73">
        <v>9.3696006515674295</v>
      </c>
      <c r="N8" s="73">
        <v>5.3328374731987918</v>
      </c>
      <c r="O8" s="73">
        <v>3.1017254312735649</v>
      </c>
      <c r="P8" s="73">
        <v>2.4654922073218826</v>
      </c>
      <c r="Q8" s="73">
        <v>5.4872532345833269</v>
      </c>
      <c r="R8" s="73">
        <v>3.2688902908919411</v>
      </c>
      <c r="S8" s="73">
        <v>2.247859147615574</v>
      </c>
      <c r="T8" s="73">
        <v>3.2775026459967624</v>
      </c>
      <c r="U8" s="73">
        <v>4.2545243292169088</v>
      </c>
      <c r="V8" s="73">
        <v>3.5737440912656453</v>
      </c>
      <c r="W8" s="73">
        <v>5.3986270749052512</v>
      </c>
      <c r="X8" s="73">
        <v>5.108216574376768</v>
      </c>
      <c r="Y8" s="73">
        <v>4.7124525256615453</v>
      </c>
      <c r="Z8" s="73">
        <v>3.6570190876949025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82" t="s">
        <v>210</v>
      </c>
      <c r="B9" s="83">
        <v>6.8396324255275767</v>
      </c>
      <c r="C9" s="83">
        <v>6.1632840262370712</v>
      </c>
      <c r="D9" s="83">
        <v>6.7278841672940324</v>
      </c>
      <c r="E9" s="83">
        <v>6.1837800309422777</v>
      </c>
      <c r="F9" s="83">
        <v>5.669449499782151</v>
      </c>
      <c r="G9" s="83">
        <v>6.3203462598835101</v>
      </c>
      <c r="H9" s="83">
        <v>5.3483702728082045</v>
      </c>
      <c r="I9" s="83">
        <v>5.3314878452645793</v>
      </c>
      <c r="J9" s="83">
        <v>5.4595178377439506</v>
      </c>
      <c r="K9" s="83">
        <v>5.5166084628987218</v>
      </c>
      <c r="L9" s="83">
        <v>5.9975376691260793</v>
      </c>
      <c r="M9" s="83">
        <v>7.338630084857213</v>
      </c>
      <c r="N9" s="83">
        <v>6.0235252664825794</v>
      </c>
      <c r="O9" s="83">
        <v>5.1518900048092622</v>
      </c>
      <c r="P9" s="83">
        <v>3.7718166591509372</v>
      </c>
      <c r="Q9" s="83">
        <v>5.4178483566633311</v>
      </c>
      <c r="R9" s="83">
        <v>5.5512355864954417</v>
      </c>
      <c r="S9" s="83">
        <v>4.4286409001790314</v>
      </c>
      <c r="T9" s="83">
        <v>5.7714157000213619</v>
      </c>
      <c r="U9" s="83">
        <v>5.3705807838089017</v>
      </c>
      <c r="V9" s="83">
        <v>4.9349747925521266</v>
      </c>
      <c r="W9" s="83">
        <v>6.4737581535373812</v>
      </c>
      <c r="X9" s="83">
        <v>6.627814083921459</v>
      </c>
      <c r="Y9" s="83">
        <v>5.4887182507218517</v>
      </c>
      <c r="Z9" s="83">
        <v>4.7396919279215544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73">
        <v>8.1042110956048194</v>
      </c>
      <c r="C10" s="73">
        <v>6.9819250020622574</v>
      </c>
      <c r="D10" s="73">
        <v>7.3280204927756829</v>
      </c>
      <c r="E10" s="73">
        <v>6.8328116360844442</v>
      </c>
      <c r="F10" s="73">
        <v>6.0592897273871467</v>
      </c>
      <c r="G10" s="73">
        <v>6.8164276523736076</v>
      </c>
      <c r="H10" s="73">
        <v>3.0452290689378452</v>
      </c>
      <c r="I10" s="73">
        <v>5.3154592149100131</v>
      </c>
      <c r="J10" s="73">
        <v>4.8280655963378445</v>
      </c>
      <c r="K10" s="73">
        <v>4.7518486815755896</v>
      </c>
      <c r="L10" s="73">
        <v>4.8545475446044648</v>
      </c>
      <c r="M10" s="73">
        <v>9.3107797316074379</v>
      </c>
      <c r="N10" s="73">
        <v>7.7405452936182053</v>
      </c>
      <c r="O10" s="73">
        <v>6.0153810156457137</v>
      </c>
      <c r="P10" s="73">
        <v>4.9739074253288793</v>
      </c>
      <c r="Q10" s="73">
        <v>4.4943824508527772</v>
      </c>
      <c r="R10" s="73">
        <v>7.6964716440418348</v>
      </c>
      <c r="S10" s="73">
        <v>4.6737645417455518</v>
      </c>
      <c r="T10" s="73">
        <v>7.4129480742551364</v>
      </c>
      <c r="U10" s="73">
        <v>6.1434629980386442</v>
      </c>
      <c r="V10" s="73">
        <v>5.2517178082687055</v>
      </c>
      <c r="W10" s="73">
        <v>8.3627405078685708</v>
      </c>
      <c r="X10" s="73">
        <v>7.1019185961246336</v>
      </c>
      <c r="Y10" s="73">
        <v>6.7733085281195917</v>
      </c>
      <c r="Z10" s="73">
        <v>6.6577099773178752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73">
        <v>5.3168580857817211</v>
      </c>
      <c r="C11" s="73">
        <v>5.0063222743840781</v>
      </c>
      <c r="D11" s="73">
        <v>5.0107886005288194</v>
      </c>
      <c r="E11" s="73">
        <v>6.34293892631469</v>
      </c>
      <c r="F11" s="73">
        <v>3.9232826593760786</v>
      </c>
      <c r="G11" s="73">
        <v>4.7741039668747725</v>
      </c>
      <c r="H11" s="73">
        <v>3.4985269662652114</v>
      </c>
      <c r="I11" s="73">
        <v>5.2958905286345521</v>
      </c>
      <c r="J11" s="73">
        <v>3.9453937352197541</v>
      </c>
      <c r="K11" s="73">
        <v>3.1962888553269484</v>
      </c>
      <c r="L11" s="73">
        <v>4.3236386357719345</v>
      </c>
      <c r="M11" s="73">
        <v>6.5812088056872584</v>
      </c>
      <c r="N11" s="73">
        <v>6.1050556798451847</v>
      </c>
      <c r="O11" s="73">
        <v>5.4235200412905202</v>
      </c>
      <c r="P11" s="73">
        <v>4.0478638662835831</v>
      </c>
      <c r="Q11" s="73">
        <v>5.1206173883691397</v>
      </c>
      <c r="R11" s="73">
        <v>5.8758958734462388</v>
      </c>
      <c r="S11" s="73">
        <v>4.4686903676807948</v>
      </c>
      <c r="T11" s="73">
        <v>5.166328126766544</v>
      </c>
      <c r="U11" s="73">
        <v>4.8506662546682708</v>
      </c>
      <c r="V11" s="73">
        <v>4.7124108493812988</v>
      </c>
      <c r="W11" s="73">
        <v>5.8728030360829369</v>
      </c>
      <c r="X11" s="73">
        <v>6.78</v>
      </c>
      <c r="Y11" s="73">
        <v>5.9617602942644243</v>
      </c>
      <c r="Z11" s="73">
        <v>4.209263132646063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73">
        <v>8.0639419197862825</v>
      </c>
      <c r="C12" s="73">
        <v>7.1931142515305924</v>
      </c>
      <c r="D12" s="73">
        <v>8.3636090657467914</v>
      </c>
      <c r="E12" s="73">
        <v>7.5395306781264146</v>
      </c>
      <c r="F12" s="73">
        <v>6.916874874799861</v>
      </c>
      <c r="G12" s="73">
        <v>6.7807416338315045</v>
      </c>
      <c r="H12" s="73">
        <v>6.3219025988375561</v>
      </c>
      <c r="I12" s="73">
        <v>6.390504556433326</v>
      </c>
      <c r="J12" s="73">
        <v>8.2592276484881424</v>
      </c>
      <c r="K12" s="73">
        <v>7.482631491256865</v>
      </c>
      <c r="L12" s="73">
        <v>7.6739725081245096</v>
      </c>
      <c r="M12" s="73">
        <v>6.7171455397464337</v>
      </c>
      <c r="N12" s="73">
        <v>5.5760386007102234</v>
      </c>
      <c r="O12" s="73">
        <v>5.3742687788814649</v>
      </c>
      <c r="P12" s="73">
        <v>4.7021025623842183</v>
      </c>
      <c r="Q12" s="73">
        <v>4.929295894309103</v>
      </c>
      <c r="R12" s="73">
        <v>5.3159378222641323</v>
      </c>
      <c r="S12" s="73">
        <v>7.2021640129571018</v>
      </c>
      <c r="T12" s="73" t="s">
        <v>96</v>
      </c>
      <c r="U12" s="73" t="s">
        <v>96</v>
      </c>
      <c r="V12" s="73" t="s">
        <v>96</v>
      </c>
      <c r="W12" s="73"/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59</v>
      </c>
      <c r="B13" s="73">
        <v>3.1145514943730994</v>
      </c>
      <c r="C13" s="73">
        <v>2.8093684789235813</v>
      </c>
      <c r="D13" s="73">
        <v>2.9468646125957081</v>
      </c>
      <c r="E13" s="73">
        <v>3.4820087912399047</v>
      </c>
      <c r="F13" s="73">
        <v>2.6789354790642226</v>
      </c>
      <c r="G13" s="73">
        <v>3.0455589849848836</v>
      </c>
      <c r="H13" s="73">
        <v>2.3948528909967077</v>
      </c>
      <c r="I13" s="73">
        <v>2.1045978546815194</v>
      </c>
      <c r="J13" s="73">
        <v>1.9632162846083165</v>
      </c>
      <c r="K13" s="73">
        <v>1.789451266583215</v>
      </c>
      <c r="L13" s="73">
        <v>2.0362107395345967</v>
      </c>
      <c r="M13" s="73">
        <v>2.2788828400040066</v>
      </c>
      <c r="N13" s="73">
        <v>2.633279161553514</v>
      </c>
      <c r="O13" s="73">
        <v>2.668150312732875</v>
      </c>
      <c r="P13" s="73">
        <v>2.852151367989082</v>
      </c>
      <c r="Q13" s="73">
        <v>3.1635305234624602</v>
      </c>
      <c r="R13" s="73">
        <v>3.6839433803603945</v>
      </c>
      <c r="S13" s="73">
        <v>3.0830398754735979</v>
      </c>
      <c r="T13" s="73">
        <v>2.8771776279842785</v>
      </c>
      <c r="U13" s="73">
        <v>2.8526862227422241</v>
      </c>
      <c r="V13" s="73">
        <v>2.7527456244187816</v>
      </c>
      <c r="W13" s="73">
        <v>3.329564610748998</v>
      </c>
      <c r="X13" s="73">
        <v>3.8302568274270343</v>
      </c>
      <c r="Y13" s="73">
        <v>3.6883841633513077</v>
      </c>
      <c r="Z13" s="73">
        <v>3.4334468925752448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9" t="s">
        <v>60</v>
      </c>
      <c r="B14" s="73">
        <v>2.7947215274597523</v>
      </c>
      <c r="C14" s="73">
        <v>2.5523580407455571</v>
      </c>
      <c r="D14" s="73">
        <v>2.8231627889466155</v>
      </c>
      <c r="E14" s="73">
        <v>3.202282483547648</v>
      </c>
      <c r="F14" s="73">
        <v>2.9104978091976874</v>
      </c>
      <c r="G14" s="73">
        <v>2.6448071415786649</v>
      </c>
      <c r="H14" s="73">
        <v>2.2617063883796362</v>
      </c>
      <c r="I14" s="73">
        <v>2.2887277859348893</v>
      </c>
      <c r="J14" s="73">
        <v>2.7179002456263475</v>
      </c>
      <c r="K14" s="73">
        <v>2.315308741075881</v>
      </c>
      <c r="L14" s="73">
        <v>2.5971636904012292</v>
      </c>
      <c r="M14" s="73">
        <v>2.4676514490130526</v>
      </c>
      <c r="N14" s="73">
        <v>2.8260919176930042</v>
      </c>
      <c r="O14" s="73">
        <v>2.997123280162254</v>
      </c>
      <c r="P14" s="73">
        <v>3.3904649046097832</v>
      </c>
      <c r="Q14" s="73">
        <v>3.9062156182619292</v>
      </c>
      <c r="R14" s="73">
        <v>3.8913438134167424</v>
      </c>
      <c r="S14" s="73">
        <v>3.446456657113397</v>
      </c>
      <c r="T14" s="73">
        <v>3.4410573513889013</v>
      </c>
      <c r="U14" s="73">
        <v>3.4387765197116775</v>
      </c>
      <c r="V14" s="73">
        <v>3.0766972492831752</v>
      </c>
      <c r="W14" s="73">
        <v>3.3522714982643231</v>
      </c>
      <c r="X14" s="73">
        <v>3.9605722994710235</v>
      </c>
      <c r="Y14" s="73">
        <v>4.9382937250384593</v>
      </c>
      <c r="Z14" s="73">
        <v>3.9558436558174916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69" t="s">
        <v>61</v>
      </c>
      <c r="B15" s="73">
        <v>4.7113160996729189</v>
      </c>
      <c r="C15" s="73">
        <v>4.8224525329405035</v>
      </c>
      <c r="D15" s="73">
        <v>5.2368368835716366</v>
      </c>
      <c r="E15" s="73">
        <v>3.8668655221745349</v>
      </c>
      <c r="F15" s="73">
        <v>8.1675330071450762</v>
      </c>
      <c r="G15" s="73">
        <v>5.5786979405034334</v>
      </c>
      <c r="H15" s="73">
        <v>5.7985104119167046</v>
      </c>
      <c r="I15" s="73">
        <v>4.7396945439224778</v>
      </c>
      <c r="J15" s="73">
        <v>8.5976218611521418</v>
      </c>
      <c r="K15" s="73">
        <v>5.4902504353594823</v>
      </c>
      <c r="L15" s="73">
        <v>6.5258316968365371</v>
      </c>
      <c r="M15" s="73">
        <v>4.594756544769278</v>
      </c>
      <c r="N15" s="73">
        <v>3.4435347266587568</v>
      </c>
      <c r="O15" s="73">
        <v>4.24200904449307</v>
      </c>
      <c r="P15" s="73">
        <v>4.4448443652102618</v>
      </c>
      <c r="Q15" s="73">
        <v>6.3397967677047928</v>
      </c>
      <c r="R15" s="73">
        <v>5.6890787007378938</v>
      </c>
      <c r="S15" s="73">
        <v>7.1242630659056818</v>
      </c>
      <c r="T15" s="73">
        <v>4.3264449601772244</v>
      </c>
      <c r="U15" s="73">
        <v>8.7188553484602931</v>
      </c>
      <c r="V15" s="73">
        <v>7.5940878582336024</v>
      </c>
      <c r="W15" s="73">
        <v>6.0650872999376437</v>
      </c>
      <c r="X15" s="73">
        <v>8.0358180259613032</v>
      </c>
      <c r="Y15" s="73">
        <v>7.3518924992408143</v>
      </c>
      <c r="Z15" s="73">
        <v>4.8494484443301626</v>
      </c>
      <c r="BK15"/>
    </row>
    <row r="16" spans="1:63" x14ac:dyDescent="0.25">
      <c r="A16" s="18" t="s">
        <v>19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80" zoomScaleNormal="80" workbookViewId="0">
      <selection activeCell="AA25" sqref="AA25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10.140625" style="78" customWidth="1"/>
    <col min="19" max="19" width="9.140625" style="78"/>
    <col min="20" max="22" width="9.42578125" style="78" customWidth="1"/>
    <col min="23" max="63" width="9.140625" style="78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63" ht="30" customHeight="1" x14ac:dyDescent="0.25">
      <c r="A2" s="136" t="s">
        <v>71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 t="s">
        <v>6</v>
      </c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65">
        <v>45231</v>
      </c>
      <c r="I3" s="65">
        <v>45261</v>
      </c>
      <c r="J3" s="65">
        <v>45292</v>
      </c>
      <c r="K3" s="65">
        <v>45323</v>
      </c>
      <c r="L3" s="65">
        <v>45352</v>
      </c>
      <c r="M3" s="65">
        <v>45383</v>
      </c>
      <c r="N3" s="65">
        <v>45413</v>
      </c>
      <c r="O3" s="65">
        <v>45444</v>
      </c>
      <c r="P3" s="65">
        <v>45474</v>
      </c>
      <c r="Q3" s="65">
        <v>45505</v>
      </c>
      <c r="R3" s="65">
        <v>45536</v>
      </c>
      <c r="S3" s="65">
        <v>45566</v>
      </c>
      <c r="T3" s="65">
        <v>45597</v>
      </c>
      <c r="U3" s="65">
        <v>45627</v>
      </c>
      <c r="V3" s="65">
        <v>45658</v>
      </c>
      <c r="W3" s="65">
        <v>45689</v>
      </c>
      <c r="X3" s="65">
        <v>45717</v>
      </c>
      <c r="Y3" s="65">
        <v>45748</v>
      </c>
      <c r="Z3" s="65">
        <v>45778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73">
        <v>2.2299871126130886</v>
      </c>
      <c r="C4" s="73">
        <v>2.054948696629594</v>
      </c>
      <c r="D4" s="73">
        <v>2.0217458193286326</v>
      </c>
      <c r="E4" s="73">
        <v>2.1442922814072705</v>
      </c>
      <c r="F4" s="73">
        <v>2.3870537860443894</v>
      </c>
      <c r="G4" s="73">
        <v>2.5888378378378385</v>
      </c>
      <c r="H4" s="73">
        <v>2.5379691963775102</v>
      </c>
      <c r="I4" s="73">
        <v>3.013962747321254</v>
      </c>
      <c r="J4" s="73">
        <v>2.517136474294198</v>
      </c>
      <c r="K4" s="73">
        <v>2.1292552070878163</v>
      </c>
      <c r="L4" s="73">
        <v>2.4076038794910448</v>
      </c>
      <c r="M4" s="73">
        <v>2.3980733406960151</v>
      </c>
      <c r="N4" s="73">
        <v>2.6704508617351661</v>
      </c>
      <c r="O4" s="73">
        <v>1.8179857043378791</v>
      </c>
      <c r="P4" s="73">
        <v>1.7302550188317631</v>
      </c>
      <c r="Q4" s="73">
        <v>1.8991779916951845</v>
      </c>
      <c r="R4" s="73">
        <v>2.1083343133960457</v>
      </c>
      <c r="S4" s="73">
        <v>1.8808736457647015</v>
      </c>
      <c r="T4" s="73">
        <v>1.6932103611693463</v>
      </c>
      <c r="U4" s="73">
        <v>1.9312932883368525</v>
      </c>
      <c r="V4" s="73">
        <v>2.0850864485141236</v>
      </c>
      <c r="W4" s="73">
        <v>2.838888262971599</v>
      </c>
      <c r="X4" s="73">
        <v>2.8340371860685347</v>
      </c>
      <c r="Y4" s="73">
        <v>2.1022300467898263</v>
      </c>
      <c r="Z4" s="73">
        <v>1.7709021761597254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73">
        <v>2.4101303246957801</v>
      </c>
      <c r="C5" s="73">
        <v>2.2865899705375368</v>
      </c>
      <c r="D5" s="73">
        <v>2.0935587628303689</v>
      </c>
      <c r="E5" s="73">
        <v>2.1094611491795936</v>
      </c>
      <c r="F5" s="73">
        <v>2.095020594974514</v>
      </c>
      <c r="G5" s="73">
        <v>2.5301870369913226</v>
      </c>
      <c r="H5" s="73">
        <v>2.4962587847417668</v>
      </c>
      <c r="I5" s="73">
        <v>3.1838439556097051</v>
      </c>
      <c r="J5" s="73">
        <v>2.6988370161066131</v>
      </c>
      <c r="K5" s="73">
        <v>2.1551490906251076</v>
      </c>
      <c r="L5" s="73">
        <v>2.7009555386554975</v>
      </c>
      <c r="M5" s="73">
        <v>2.8261641214858053</v>
      </c>
      <c r="N5" s="73">
        <v>2.9805662053444104</v>
      </c>
      <c r="O5" s="73">
        <v>2.3560334629700548</v>
      </c>
      <c r="P5" s="73">
        <v>2.0196231284931185</v>
      </c>
      <c r="Q5" s="73">
        <v>2.3164697112878767</v>
      </c>
      <c r="R5" s="73">
        <v>2.3436368177032669</v>
      </c>
      <c r="S5" s="73">
        <v>2.1677163622162485</v>
      </c>
      <c r="T5" s="73">
        <v>1.7735974739690405</v>
      </c>
      <c r="U5" s="73">
        <v>2.1305124526149846</v>
      </c>
      <c r="V5" s="73">
        <v>2.139020117574832</v>
      </c>
      <c r="W5" s="73">
        <v>2.9623255772299157</v>
      </c>
      <c r="X5" s="73">
        <v>2.9015499122833841</v>
      </c>
      <c r="Y5" s="73">
        <v>2.5324839037823255</v>
      </c>
      <c r="Z5" s="73">
        <v>2.1868044183370459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55</v>
      </c>
      <c r="B6" s="73">
        <v>2.5</v>
      </c>
      <c r="C6" s="73">
        <v>2.6261928878744265</v>
      </c>
      <c r="D6" s="73">
        <v>2.6366857557519103</v>
      </c>
      <c r="E6" s="73">
        <v>2.4727926653964021</v>
      </c>
      <c r="F6" s="73">
        <v>2.5</v>
      </c>
      <c r="G6" s="73">
        <v>2.465851736887493</v>
      </c>
      <c r="H6" s="73">
        <v>2.5368741494739222</v>
      </c>
      <c r="I6" s="73">
        <v>2.6729598051933667</v>
      </c>
      <c r="J6" s="73">
        <v>2.9999998279223186</v>
      </c>
      <c r="K6" s="73">
        <v>3.638078901845974</v>
      </c>
      <c r="L6" s="73">
        <v>3</v>
      </c>
      <c r="M6" s="73">
        <v>2.8555663473955017</v>
      </c>
      <c r="N6" s="73">
        <v>2.8056662797294147</v>
      </c>
      <c r="O6" s="73">
        <v>2.2648497979636111</v>
      </c>
      <c r="P6" s="73">
        <v>2.0684226679254492</v>
      </c>
      <c r="Q6" s="73">
        <v>2.2046264483679465</v>
      </c>
      <c r="R6" s="73">
        <v>2.3123941675167079</v>
      </c>
      <c r="S6" s="73">
        <v>2.0749457727582592</v>
      </c>
      <c r="T6" s="73">
        <v>2.077508089914879</v>
      </c>
      <c r="U6" s="73">
        <v>2.1370496603290063</v>
      </c>
      <c r="V6" s="73">
        <v>9.2884599294121237</v>
      </c>
      <c r="W6" s="73">
        <v>2.82462793941143</v>
      </c>
      <c r="X6" s="85">
        <v>2.6533601584878643</v>
      </c>
      <c r="Y6" s="85">
        <v>2.3797271834207323</v>
      </c>
      <c r="Z6" s="85">
        <v>2.1930007705423114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209</v>
      </c>
      <c r="B7" s="73">
        <v>2.2627364363563651</v>
      </c>
      <c r="C7" s="73">
        <v>1.9857244033633026</v>
      </c>
      <c r="D7" s="73">
        <v>1.6841271370795927</v>
      </c>
      <c r="E7" s="73">
        <v>2.0272126737191458</v>
      </c>
      <c r="F7" s="73">
        <v>2.0804682829263781</v>
      </c>
      <c r="G7" s="73">
        <v>2.3829036332907858</v>
      </c>
      <c r="H7" s="73">
        <v>2.2764920285068087</v>
      </c>
      <c r="I7" s="73">
        <v>2.9648245298484555</v>
      </c>
      <c r="J7" s="73">
        <v>2.3229665214496888</v>
      </c>
      <c r="K7" s="73">
        <v>2.1718112322924439</v>
      </c>
      <c r="L7" s="73">
        <v>2.4547433851780527</v>
      </c>
      <c r="M7" s="73">
        <v>2.5537471744365225</v>
      </c>
      <c r="N7" s="73">
        <v>2.739419127485673</v>
      </c>
      <c r="O7" s="73">
        <v>1.7746989714121735</v>
      </c>
      <c r="P7" s="73">
        <v>1.7108822670876744</v>
      </c>
      <c r="Q7" s="73">
        <v>3.7532426376037908</v>
      </c>
      <c r="R7" s="73">
        <v>2.1878801570501021</v>
      </c>
      <c r="S7" s="73">
        <v>2.8261447817773262</v>
      </c>
      <c r="T7" s="73">
        <v>2.0985584470653671</v>
      </c>
      <c r="U7" s="73">
        <v>2.2383887615615352</v>
      </c>
      <c r="V7" s="73">
        <v>2.6076380863037967</v>
      </c>
      <c r="W7" s="73">
        <v>2.954704622661362</v>
      </c>
      <c r="X7" s="73">
        <v>3.1415069909897291</v>
      </c>
      <c r="Y7" s="73">
        <v>2.3961374162932052</v>
      </c>
      <c r="Z7" s="73">
        <v>2.249911203595349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73">
        <v>2.5275979233020438</v>
      </c>
      <c r="C8" s="73">
        <v>2.3845265191067608</v>
      </c>
      <c r="D8" s="73">
        <v>2.0822934593270213</v>
      </c>
      <c r="E8" s="73">
        <v>2.1731457557535583</v>
      </c>
      <c r="F8" s="73">
        <v>2.1820614701234486</v>
      </c>
      <c r="G8" s="73">
        <v>2.4186862719991593</v>
      </c>
      <c r="H8" s="73">
        <v>2.3030851799794481</v>
      </c>
      <c r="I8" s="73">
        <v>2.6446598351578237</v>
      </c>
      <c r="J8" s="73">
        <v>2.4308026233814721</v>
      </c>
      <c r="K8" s="73">
        <v>2.0554338701323585</v>
      </c>
      <c r="L8" s="73">
        <v>2.824722914917102</v>
      </c>
      <c r="M8" s="73">
        <v>2.904065707907066</v>
      </c>
      <c r="N8" s="73">
        <v>3.1723379264134599</v>
      </c>
      <c r="O8" s="73">
        <v>2.2818828649984133</v>
      </c>
      <c r="P8" s="73">
        <v>2.0763749554230162</v>
      </c>
      <c r="Q8" s="73">
        <v>2.1820530172612327</v>
      </c>
      <c r="R8" s="73">
        <v>2.3447144624265541</v>
      </c>
      <c r="S8" s="73">
        <v>1.9509321707698419</v>
      </c>
      <c r="T8" s="73">
        <v>2.2542338899645702</v>
      </c>
      <c r="U8" s="73">
        <v>2.0590949686180267</v>
      </c>
      <c r="V8" s="73">
        <v>2.1819854414830346</v>
      </c>
      <c r="W8" s="73">
        <v>3.2520805186017174</v>
      </c>
      <c r="X8" s="73">
        <v>3.0002789575535203</v>
      </c>
      <c r="Y8" s="73">
        <v>2.5965728313944028</v>
      </c>
      <c r="Z8" s="73">
        <v>2.4431696247524646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210</v>
      </c>
      <c r="B9" s="73">
        <v>2.5017101497539271</v>
      </c>
      <c r="C9" s="73">
        <v>2.3996433504676071</v>
      </c>
      <c r="D9" s="73">
        <v>2.2666342418353129</v>
      </c>
      <c r="E9" s="73">
        <v>2.372076524234989</v>
      </c>
      <c r="F9" s="73">
        <v>2.4103345905570874</v>
      </c>
      <c r="G9" s="73">
        <v>2.5146684823112539</v>
      </c>
      <c r="H9" s="73">
        <v>2.5254856861302617</v>
      </c>
      <c r="I9" s="73">
        <v>3.1791734128456368</v>
      </c>
      <c r="J9" s="73">
        <v>2.7030532043455242</v>
      </c>
      <c r="K9" s="73">
        <v>2.1688249226361207</v>
      </c>
      <c r="L9" s="73">
        <v>2.5686484977052553</v>
      </c>
      <c r="M9" s="73">
        <v>2.8386759679635709</v>
      </c>
      <c r="N9" s="85">
        <v>3.072930361171077</v>
      </c>
      <c r="O9" s="85">
        <v>2.2133640733392257</v>
      </c>
      <c r="P9" s="85">
        <v>2.0810013834991348</v>
      </c>
      <c r="Q9" s="85">
        <v>2.2139845585228777</v>
      </c>
      <c r="R9" s="85">
        <v>2.1632525529878635</v>
      </c>
      <c r="S9" s="85">
        <v>2.0235171513487229</v>
      </c>
      <c r="T9" s="85">
        <v>2.0269794927509781</v>
      </c>
      <c r="U9" s="85">
        <v>2.0616878087873012</v>
      </c>
      <c r="V9" s="85">
        <v>1.8869095536029319</v>
      </c>
      <c r="W9" s="85">
        <v>2.8106661283752468</v>
      </c>
      <c r="X9" s="85">
        <v>2.783375887640358</v>
      </c>
      <c r="Y9" s="85">
        <v>2.5000832642318027</v>
      </c>
      <c r="Z9" s="85">
        <v>2.50524081401942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73">
        <v>2.5709973919114035</v>
      </c>
      <c r="C10" s="73">
        <v>2.0534450797995407</v>
      </c>
      <c r="D10" s="73">
        <v>2.2019689710075165</v>
      </c>
      <c r="E10" s="73">
        <v>2.3291376317269368</v>
      </c>
      <c r="F10" s="73">
        <v>2.5617763170203878</v>
      </c>
      <c r="G10" s="73">
        <v>3.1562623906755047</v>
      </c>
      <c r="H10" s="73">
        <v>2.4617831927325047</v>
      </c>
      <c r="I10" s="73">
        <v>3.5907600669489024</v>
      </c>
      <c r="J10" s="73">
        <v>3.5707670497710335</v>
      </c>
      <c r="K10" s="73">
        <v>2.2783396340004427</v>
      </c>
      <c r="L10" s="73">
        <v>2.362127215259032</v>
      </c>
      <c r="M10" s="73">
        <v>2.9903317755726362</v>
      </c>
      <c r="N10" s="85">
        <v>2.9026950389060762</v>
      </c>
      <c r="O10" s="85">
        <v>2.1789036211321813</v>
      </c>
      <c r="P10" s="85">
        <v>2.3950160228206494</v>
      </c>
      <c r="Q10" s="85">
        <v>2.3306190449647466</v>
      </c>
      <c r="R10" s="85">
        <v>2.1958432099022498</v>
      </c>
      <c r="S10" s="85">
        <v>2.1271852812836101</v>
      </c>
      <c r="T10" s="85">
        <v>2.1277166026595893</v>
      </c>
      <c r="U10" s="85">
        <v>2.0131058854329691</v>
      </c>
      <c r="V10" s="85">
        <v>1.6433437547678489</v>
      </c>
      <c r="W10" s="85">
        <v>2.9425138578950296</v>
      </c>
      <c r="X10" s="85">
        <v>2.7645188497516342</v>
      </c>
      <c r="Y10" s="85">
        <v>2.3595613399607545</v>
      </c>
      <c r="Z10" s="85">
        <v>2.4091068041324228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73">
        <v>3.4355483522848433</v>
      </c>
      <c r="C11" s="73">
        <v>2.2677570432836784</v>
      </c>
      <c r="D11" s="73">
        <v>2.0277287702427031</v>
      </c>
      <c r="E11" s="73">
        <v>1.9552032025975576</v>
      </c>
      <c r="F11" s="73">
        <v>2.1814530207477203</v>
      </c>
      <c r="G11" s="73">
        <v>2.77095593564608</v>
      </c>
      <c r="H11" s="73">
        <v>3.5432287280848813</v>
      </c>
      <c r="I11" s="73">
        <v>4.4797432657663734</v>
      </c>
      <c r="J11" s="73">
        <v>3.174608501337381</v>
      </c>
      <c r="K11" s="73">
        <v>2.8684804201255236</v>
      </c>
      <c r="L11" s="73">
        <v>3.5036548993697383</v>
      </c>
      <c r="M11" s="73">
        <v>3.0875934992173715</v>
      </c>
      <c r="N11" s="85">
        <v>3.4784918959021001</v>
      </c>
      <c r="O11" s="85">
        <v>2.2694470362346881</v>
      </c>
      <c r="P11" s="85">
        <v>3.7228201234782889</v>
      </c>
      <c r="Q11" s="85">
        <v>2.3205453343047342</v>
      </c>
      <c r="R11" s="85">
        <v>2.9400463053398878</v>
      </c>
      <c r="S11" s="85">
        <v>2.3372518831049165</v>
      </c>
      <c r="T11" s="85">
        <v>2.5375687046002344</v>
      </c>
      <c r="U11" s="85">
        <v>2.9162788629138441</v>
      </c>
      <c r="V11" s="85">
        <v>2.9902540723097686</v>
      </c>
      <c r="W11" s="85">
        <v>4.2277757278492238</v>
      </c>
      <c r="X11" s="85">
        <v>4.4229167391679312</v>
      </c>
      <c r="Y11" s="85">
        <v>7.2373308079828504</v>
      </c>
      <c r="Z11" s="85">
        <v>3.0161140503739055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73">
        <v>2.7772727069900269</v>
      </c>
      <c r="C12" s="73">
        <v>2.7588235045336917</v>
      </c>
      <c r="D12" s="73">
        <v>2.7350000000000003</v>
      </c>
      <c r="E12" s="73">
        <v>2.6571429058596565</v>
      </c>
      <c r="F12" s="73">
        <v>2.8</v>
      </c>
      <c r="G12" s="73">
        <v>2.8047618938342942</v>
      </c>
      <c r="H12" s="73">
        <v>2.8684211233558998</v>
      </c>
      <c r="I12" s="73">
        <v>2.9210526009147983</v>
      </c>
      <c r="J12" s="73">
        <v>4.2045454964240871</v>
      </c>
      <c r="K12" s="73">
        <v>4</v>
      </c>
      <c r="L12" s="73">
        <v>3.5</v>
      </c>
      <c r="M12" s="73">
        <v>3.5</v>
      </c>
      <c r="N12" s="73">
        <v>4.3695651800431454</v>
      </c>
      <c r="O12" s="73">
        <v>4.4400000000000013</v>
      </c>
      <c r="P12" s="73">
        <v>2.6818182053870721</v>
      </c>
      <c r="Q12" s="73">
        <v>2.7999999969712346</v>
      </c>
      <c r="R12" s="73">
        <v>4.4375</v>
      </c>
      <c r="S12" s="73">
        <v>4.5652173840976165</v>
      </c>
      <c r="T12" s="73" t="s">
        <v>96</v>
      </c>
      <c r="U12" s="73" t="s">
        <v>96</v>
      </c>
      <c r="V12" s="73" t="s">
        <v>96</v>
      </c>
      <c r="W12" s="73"/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107" t="s">
        <v>59</v>
      </c>
      <c r="B13" s="73">
        <v>1.8938019605114171</v>
      </c>
      <c r="C13" s="73">
        <v>1.8034417195166483</v>
      </c>
      <c r="D13" s="73">
        <v>1.4090777127045684</v>
      </c>
      <c r="E13" s="73">
        <v>1.517128611023802</v>
      </c>
      <c r="F13" s="73">
        <v>1.4888605290187535</v>
      </c>
      <c r="G13" s="73">
        <v>1.5025282245035718</v>
      </c>
      <c r="H13" s="73">
        <v>1.4397887266459342</v>
      </c>
      <c r="I13" s="73">
        <v>1.5815384852653593</v>
      </c>
      <c r="J13" s="73">
        <v>1.7210458328929366</v>
      </c>
      <c r="K13" s="73">
        <v>1.518487771452667</v>
      </c>
      <c r="L13" s="73">
        <v>1.5911141087780993</v>
      </c>
      <c r="M13" s="73">
        <v>1.7225716104392106</v>
      </c>
      <c r="N13" s="73">
        <v>1.9545498469962956</v>
      </c>
      <c r="O13" s="73">
        <v>1.7584740749168066</v>
      </c>
      <c r="P13" s="73">
        <v>1.599665235025856</v>
      </c>
      <c r="Q13" s="73">
        <v>1.4282396045980175</v>
      </c>
      <c r="R13" s="73">
        <v>1.5690890268100457</v>
      </c>
      <c r="S13" s="73">
        <v>1.4132925264763891</v>
      </c>
      <c r="T13" s="73">
        <v>1.3820596846634172</v>
      </c>
      <c r="U13" s="73">
        <v>1.3887239046030986</v>
      </c>
      <c r="V13" s="73">
        <v>1.7041711725629536</v>
      </c>
      <c r="W13" s="73">
        <v>2.0677055426774964</v>
      </c>
      <c r="X13" s="73">
        <v>2.5</v>
      </c>
      <c r="Y13" s="73">
        <v>2.0897585955742795</v>
      </c>
      <c r="Z13" s="73">
        <v>1.5951329931987839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60</v>
      </c>
      <c r="B14" s="73">
        <v>2.3204385964912282</v>
      </c>
      <c r="C14" s="73">
        <v>2.4623224773091299</v>
      </c>
      <c r="D14" s="73">
        <v>2.1358286937901498</v>
      </c>
      <c r="E14" s="73">
        <v>2.1302884328481917</v>
      </c>
      <c r="F14" s="73">
        <v>2.1521785229934656</v>
      </c>
      <c r="G14" s="73">
        <v>1.960240388442251</v>
      </c>
      <c r="H14" s="73">
        <v>1.8473705629663124</v>
      </c>
      <c r="I14" s="73">
        <v>1.9705573057937564</v>
      </c>
      <c r="J14" s="73">
        <v>2.2125261220568047</v>
      </c>
      <c r="K14" s="73">
        <v>2.1230013539942831</v>
      </c>
      <c r="L14" s="73">
        <v>2.3730114492192964</v>
      </c>
      <c r="M14" s="73">
        <v>2.3083929688042799</v>
      </c>
      <c r="N14" s="73">
        <v>2.6723578708142468</v>
      </c>
      <c r="O14" s="73">
        <v>3.0169353551476457</v>
      </c>
      <c r="P14" s="73">
        <v>2.2285357145890607</v>
      </c>
      <c r="Q14" s="73">
        <v>2.2344161613312652</v>
      </c>
      <c r="R14" s="73">
        <v>2.5022110972048393</v>
      </c>
      <c r="S14" s="73">
        <v>2.382179546170053</v>
      </c>
      <c r="T14" s="73">
        <v>2.3251470375969552</v>
      </c>
      <c r="U14" s="73">
        <v>2.2455864565762949</v>
      </c>
      <c r="V14" s="73">
        <v>2.1265708967303336</v>
      </c>
      <c r="W14" s="73">
        <v>2.7930675396896585</v>
      </c>
      <c r="X14" s="73">
        <v>2.5958349768136029</v>
      </c>
      <c r="Y14" s="73">
        <v>2.9310661566262231</v>
      </c>
      <c r="Z14" s="73">
        <v>3.0074846124516585</v>
      </c>
      <c r="BK14"/>
    </row>
    <row r="15" spans="1:63" x14ac:dyDescent="0.2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1:63" x14ac:dyDescent="0.25">
      <c r="A16" s="18" t="s">
        <v>19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5.75" x14ac:dyDescent="0.25">
      <c r="A18" s="86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O27" sqref="O27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72</v>
      </c>
      <c r="B2" s="140"/>
      <c r="C2" s="140"/>
      <c r="D2" s="140"/>
      <c r="E2" s="140"/>
    </row>
    <row r="3" spans="1:7" x14ac:dyDescent="0.25">
      <c r="A3" s="64" t="s">
        <v>6</v>
      </c>
      <c r="B3" s="65" t="s">
        <v>255</v>
      </c>
      <c r="C3" s="65" t="s">
        <v>221</v>
      </c>
      <c r="D3" s="65" t="s">
        <v>256</v>
      </c>
      <c r="E3" s="65"/>
    </row>
    <row r="4" spans="1:7" x14ac:dyDescent="0.25">
      <c r="A4" s="66" t="s">
        <v>253</v>
      </c>
      <c r="B4" s="89">
        <v>3072248</v>
      </c>
      <c r="C4" s="89">
        <v>2763365</v>
      </c>
      <c r="D4" s="89">
        <v>2683114</v>
      </c>
      <c r="E4" s="129">
        <v>-2.9041042352349399E-2</v>
      </c>
    </row>
    <row r="5" spans="1:7" x14ac:dyDescent="0.25">
      <c r="A5" s="66" t="s">
        <v>36</v>
      </c>
      <c r="B5" s="89">
        <v>128223</v>
      </c>
      <c r="C5" s="89">
        <v>140629</v>
      </c>
      <c r="D5" s="89">
        <v>134443</v>
      </c>
      <c r="E5" s="129">
        <v>-4.3988082116775344E-2</v>
      </c>
    </row>
    <row r="6" spans="1:7" x14ac:dyDescent="0.25">
      <c r="A6" s="66" t="s">
        <v>38</v>
      </c>
      <c r="B6" s="89">
        <v>247128</v>
      </c>
      <c r="C6" s="89">
        <v>161910</v>
      </c>
      <c r="D6" s="89">
        <v>250164</v>
      </c>
      <c r="E6" s="129">
        <v>0.54508060033351857</v>
      </c>
    </row>
    <row r="7" spans="1:7" x14ac:dyDescent="0.25">
      <c r="A7" s="66" t="s">
        <v>197</v>
      </c>
      <c r="B7" s="89">
        <v>226460</v>
      </c>
      <c r="C7" s="89">
        <v>56628</v>
      </c>
      <c r="D7" s="89">
        <v>41802</v>
      </c>
      <c r="E7" s="129">
        <v>-0.26181394363212546</v>
      </c>
    </row>
    <row r="8" spans="1:7" x14ac:dyDescent="0.25">
      <c r="A8" s="66" t="s">
        <v>40</v>
      </c>
      <c r="B8" s="89">
        <v>72048</v>
      </c>
      <c r="C8" s="89">
        <v>71839</v>
      </c>
      <c r="D8" s="89">
        <v>57426</v>
      </c>
      <c r="E8" s="129">
        <v>-0.20062918470468688</v>
      </c>
    </row>
    <row r="9" spans="1:7" x14ac:dyDescent="0.25">
      <c r="A9" s="66" t="s">
        <v>208</v>
      </c>
      <c r="B9" s="89">
        <v>1152670</v>
      </c>
      <c r="C9" s="89">
        <v>1142699</v>
      </c>
      <c r="D9" s="89">
        <v>1050907</v>
      </c>
      <c r="E9" s="129">
        <v>-8.032911554136303E-2</v>
      </c>
    </row>
    <row r="10" spans="1:7" x14ac:dyDescent="0.25">
      <c r="A10" s="66" t="s">
        <v>254</v>
      </c>
      <c r="B10" s="89">
        <v>101519</v>
      </c>
      <c r="C10" s="89">
        <v>61288</v>
      </c>
      <c r="D10" s="89">
        <v>56863</v>
      </c>
      <c r="E10" s="129">
        <v>-7.2200104425009792E-2</v>
      </c>
    </row>
    <row r="11" spans="1:7" x14ac:dyDescent="0.25">
      <c r="A11" s="66" t="s">
        <v>42</v>
      </c>
      <c r="B11" s="89">
        <v>5028</v>
      </c>
      <c r="C11" s="89">
        <v>11355</v>
      </c>
      <c r="D11" s="89">
        <v>3428</v>
      </c>
      <c r="E11" s="129">
        <v>-0.6981065609863496</v>
      </c>
    </row>
    <row r="12" spans="1:7" ht="17.25" hidden="1" customHeight="1" x14ac:dyDescent="0.25">
      <c r="A12" s="66" t="s">
        <v>97</v>
      </c>
      <c r="B12" s="89"/>
      <c r="C12" s="89"/>
      <c r="D12" s="89"/>
      <c r="E12" s="129" t="e">
        <v>#DIV/0!</v>
      </c>
    </row>
    <row r="13" spans="1:7" x14ac:dyDescent="0.25">
      <c r="A13" s="66" t="s">
        <v>45</v>
      </c>
      <c r="B13" s="89">
        <v>358160</v>
      </c>
      <c r="C13" s="89">
        <v>199591</v>
      </c>
      <c r="D13" s="89">
        <v>242862</v>
      </c>
      <c r="E13" s="129">
        <v>0.21679835263113068</v>
      </c>
    </row>
    <row r="14" spans="1:7" x14ac:dyDescent="0.25">
      <c r="A14" s="66" t="s">
        <v>47</v>
      </c>
      <c r="B14" s="89">
        <v>676400</v>
      </c>
      <c r="C14" s="89">
        <v>601380</v>
      </c>
      <c r="D14" s="89">
        <v>567580</v>
      </c>
      <c r="E14" s="129">
        <v>-5.6204063986165155E-2</v>
      </c>
      <c r="G14" s="91"/>
    </row>
    <row r="15" spans="1:7" x14ac:dyDescent="0.25">
      <c r="A15" s="69" t="s">
        <v>49</v>
      </c>
      <c r="B15" s="89">
        <v>1577</v>
      </c>
      <c r="C15" s="89">
        <v>1215</v>
      </c>
      <c r="D15" s="89">
        <v>727</v>
      </c>
      <c r="E15" s="129">
        <v>-0.40164609053497941</v>
      </c>
    </row>
    <row r="16" spans="1:7" s="92" customFormat="1" ht="14.25" x14ac:dyDescent="0.2">
      <c r="A16" s="69"/>
      <c r="B16" s="93">
        <v>6041461</v>
      </c>
      <c r="C16" s="93">
        <v>5211899</v>
      </c>
      <c r="D16" s="93">
        <v>5089316</v>
      </c>
      <c r="E16" s="129">
        <v>-2.3519834133393605E-2</v>
      </c>
      <c r="G16" s="91"/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5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F22" sqref="F22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73</v>
      </c>
      <c r="B2" s="140"/>
      <c r="C2" s="140"/>
      <c r="D2" s="140"/>
      <c r="E2" s="140"/>
    </row>
    <row r="3" spans="1:7" x14ac:dyDescent="0.25">
      <c r="A3" s="64" t="s">
        <v>6</v>
      </c>
      <c r="B3" s="65" t="str">
        <f>'Quantidade-Alface'!B3</f>
        <v>Maio de 2024</v>
      </c>
      <c r="C3" s="65" t="str">
        <f>'Quantidade-Alface'!C3</f>
        <v>Abril de 2025</v>
      </c>
      <c r="D3" s="65" t="str">
        <f>'Quantidade-Alface'!D3</f>
        <v>Maio de 2025</v>
      </c>
      <c r="E3" s="65"/>
    </row>
    <row r="4" spans="1:7" x14ac:dyDescent="0.25">
      <c r="A4" s="66" t="s">
        <v>253</v>
      </c>
      <c r="B4" s="89">
        <v>20711200</v>
      </c>
      <c r="C4" s="89">
        <v>22902705</v>
      </c>
      <c r="D4" s="89">
        <v>22576250</v>
      </c>
      <c r="E4" s="90">
        <v>-1.4253993141858134E-2</v>
      </c>
    </row>
    <row r="5" spans="1:7" x14ac:dyDescent="0.25">
      <c r="A5" s="66" t="s">
        <v>36</v>
      </c>
      <c r="B5" s="89">
        <v>13009906</v>
      </c>
      <c r="C5" s="89">
        <v>15739878</v>
      </c>
      <c r="D5" s="89">
        <v>15237882</v>
      </c>
      <c r="E5" s="90">
        <v>-3.1893258638980557E-2</v>
      </c>
    </row>
    <row r="6" spans="1:7" x14ac:dyDescent="0.25">
      <c r="A6" s="66" t="s">
        <v>38</v>
      </c>
      <c r="B6" s="89">
        <v>19608000</v>
      </c>
      <c r="C6" s="89">
        <v>19355890</v>
      </c>
      <c r="D6" s="89">
        <v>20097000</v>
      </c>
      <c r="E6" s="90">
        <v>3.8288603624013158E-2</v>
      </c>
    </row>
    <row r="7" spans="1:7" x14ac:dyDescent="0.25">
      <c r="A7" s="66" t="s">
        <v>197</v>
      </c>
      <c r="B7" s="89">
        <v>7289180</v>
      </c>
      <c r="C7" s="89">
        <v>7957570</v>
      </c>
      <c r="D7" s="89">
        <v>6758640</v>
      </c>
      <c r="E7" s="90">
        <v>-0.15066534130394077</v>
      </c>
    </row>
    <row r="8" spans="1:7" x14ac:dyDescent="0.25">
      <c r="A8" s="66" t="s">
        <v>40</v>
      </c>
      <c r="B8" s="89">
        <v>3597281</v>
      </c>
      <c r="C8" s="89">
        <v>5011550</v>
      </c>
      <c r="D8" s="89">
        <v>6266775</v>
      </c>
      <c r="E8" s="90">
        <v>0.25046642256387747</v>
      </c>
    </row>
    <row r="9" spans="1:7" x14ac:dyDescent="0.25">
      <c r="A9" s="66" t="s">
        <v>208</v>
      </c>
      <c r="B9" s="89">
        <v>7429262</v>
      </c>
      <c r="C9" s="89">
        <v>8021888</v>
      </c>
      <c r="D9" s="89">
        <v>8097242</v>
      </c>
      <c r="E9" s="90">
        <v>9.3935492492540403E-3</v>
      </c>
    </row>
    <row r="10" spans="1:7" x14ac:dyDescent="0.25">
      <c r="A10" s="66" t="s">
        <v>254</v>
      </c>
      <c r="B10" s="89">
        <v>4403867</v>
      </c>
      <c r="C10" s="89">
        <v>3189130</v>
      </c>
      <c r="D10" s="89">
        <v>3867390</v>
      </c>
      <c r="E10" s="90">
        <v>0.21267869293506381</v>
      </c>
    </row>
    <row r="11" spans="1:7" x14ac:dyDescent="0.25">
      <c r="A11" s="66" t="s">
        <v>42</v>
      </c>
      <c r="B11" s="89">
        <v>11634450</v>
      </c>
      <c r="C11" s="89">
        <v>8485700</v>
      </c>
      <c r="D11" s="89">
        <v>7145700</v>
      </c>
      <c r="E11" s="90">
        <v>-0.1579127237587942</v>
      </c>
    </row>
    <row r="12" spans="1:7" hidden="1" x14ac:dyDescent="0.25">
      <c r="A12" s="66" t="s">
        <v>97</v>
      </c>
      <c r="B12" s="89"/>
      <c r="C12" s="89"/>
      <c r="D12" s="89"/>
      <c r="E12" s="90" t="e">
        <v>#DIV/0!</v>
      </c>
    </row>
    <row r="13" spans="1:7" x14ac:dyDescent="0.25">
      <c r="A13" s="66" t="s">
        <v>45</v>
      </c>
      <c r="B13" s="89">
        <v>3533900</v>
      </c>
      <c r="C13" s="89">
        <v>4936200</v>
      </c>
      <c r="D13" s="89">
        <v>5451990</v>
      </c>
      <c r="E13" s="90">
        <v>0.10449130910416921</v>
      </c>
    </row>
    <row r="14" spans="1:7" x14ac:dyDescent="0.25">
      <c r="A14" s="66" t="s">
        <v>47</v>
      </c>
      <c r="B14" s="89">
        <v>4172250</v>
      </c>
      <c r="C14" s="89">
        <v>2712200</v>
      </c>
      <c r="D14" s="89">
        <v>3166250</v>
      </c>
      <c r="E14" s="90">
        <v>0.16741022048521495</v>
      </c>
      <c r="G14" s="91"/>
    </row>
    <row r="15" spans="1:7" s="96" customFormat="1" x14ac:dyDescent="0.25">
      <c r="A15" s="69" t="s">
        <v>49</v>
      </c>
      <c r="B15" s="89">
        <v>20500</v>
      </c>
      <c r="C15" s="89">
        <v>32024</v>
      </c>
      <c r="D15" s="89">
        <v>39588</v>
      </c>
      <c r="E15" s="90">
        <v>0.23619785161129153</v>
      </c>
      <c r="G15" s="91"/>
    </row>
    <row r="16" spans="1:7" x14ac:dyDescent="0.25">
      <c r="A16" s="69"/>
      <c r="B16" s="93">
        <v>95409796</v>
      </c>
      <c r="C16" s="93">
        <v>98344735</v>
      </c>
      <c r="D16" s="93">
        <v>98704707</v>
      </c>
      <c r="E16" s="90">
        <v>3.6603077938030947E-3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7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1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C22" sqref="C22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74</v>
      </c>
      <c r="B2" s="140"/>
      <c r="C2" s="140"/>
      <c r="D2" s="140"/>
      <c r="E2" s="140"/>
    </row>
    <row r="3" spans="1:7" x14ac:dyDescent="0.25">
      <c r="A3" s="64" t="s">
        <v>6</v>
      </c>
      <c r="B3" s="65" t="str">
        <f>'Quantidade-Alface'!B3</f>
        <v>Maio de 2024</v>
      </c>
      <c r="C3" s="65" t="str">
        <f>'Quantidade-Alface'!C3</f>
        <v>Abril de 2025</v>
      </c>
      <c r="D3" s="65" t="str">
        <f>'Quantidade-Alface'!D3</f>
        <v>Maio de 2025</v>
      </c>
      <c r="E3" s="65"/>
    </row>
    <row r="4" spans="1:7" x14ac:dyDescent="0.25">
      <c r="A4" s="66" t="s">
        <v>253</v>
      </c>
      <c r="B4" s="89">
        <v>11543860</v>
      </c>
      <c r="C4" s="89">
        <v>10173700</v>
      </c>
      <c r="D4" s="89">
        <v>10379440</v>
      </c>
      <c r="E4" s="98">
        <v>2.0222731159755054E-2</v>
      </c>
    </row>
    <row r="5" spans="1:7" x14ac:dyDescent="0.25">
      <c r="A5" s="66" t="s">
        <v>36</v>
      </c>
      <c r="B5" s="89">
        <v>7278370</v>
      </c>
      <c r="C5" s="89">
        <v>7674560</v>
      </c>
      <c r="D5" s="89">
        <v>7477445</v>
      </c>
      <c r="E5" s="98">
        <v>-2.5684208606095986E-2</v>
      </c>
    </row>
    <row r="6" spans="1:7" x14ac:dyDescent="0.25">
      <c r="A6" s="66" t="s">
        <v>38</v>
      </c>
      <c r="B6" s="89">
        <v>6960280</v>
      </c>
      <c r="C6" s="89">
        <v>4495800</v>
      </c>
      <c r="D6" s="89">
        <v>6278380</v>
      </c>
      <c r="E6" s="98">
        <v>0.39649895457983009</v>
      </c>
    </row>
    <row r="7" spans="1:7" x14ac:dyDescent="0.25">
      <c r="A7" s="66" t="s">
        <v>197</v>
      </c>
      <c r="B7" s="89">
        <v>4157335</v>
      </c>
      <c r="C7" s="89">
        <v>3004770</v>
      </c>
      <c r="D7" s="89">
        <v>3427159</v>
      </c>
      <c r="E7" s="98">
        <v>0.140572822545486</v>
      </c>
    </row>
    <row r="8" spans="1:7" x14ac:dyDescent="0.25">
      <c r="A8" s="66" t="s">
        <v>40</v>
      </c>
      <c r="B8" s="89">
        <v>1076188</v>
      </c>
      <c r="C8" s="89">
        <v>991050</v>
      </c>
      <c r="D8" s="89">
        <v>1113922</v>
      </c>
      <c r="E8" s="98">
        <v>0.12398163563896877</v>
      </c>
    </row>
    <row r="9" spans="1:7" x14ac:dyDescent="0.25">
      <c r="A9" s="66" t="s">
        <v>208</v>
      </c>
      <c r="B9" s="89">
        <v>3662820</v>
      </c>
      <c r="C9" s="89">
        <v>2938120</v>
      </c>
      <c r="D9" s="89">
        <v>3263140</v>
      </c>
      <c r="E9" s="98">
        <v>0.11062175813104978</v>
      </c>
    </row>
    <row r="10" spans="1:7" x14ac:dyDescent="0.25">
      <c r="A10" s="66" t="s">
        <v>254</v>
      </c>
      <c r="B10" s="89">
        <v>1287967</v>
      </c>
      <c r="C10" s="89">
        <v>817632</v>
      </c>
      <c r="D10" s="89">
        <v>833090</v>
      </c>
      <c r="E10" s="98">
        <v>1.8905815819341708E-2</v>
      </c>
    </row>
    <row r="11" spans="1:7" x14ac:dyDescent="0.25">
      <c r="A11" s="66" t="s">
        <v>42</v>
      </c>
      <c r="B11" s="89">
        <v>2619160</v>
      </c>
      <c r="C11" s="89">
        <v>4057660</v>
      </c>
      <c r="D11" s="89">
        <v>2297540</v>
      </c>
      <c r="E11" s="98">
        <v>-0.43377710305939876</v>
      </c>
    </row>
    <row r="12" spans="1:7" ht="15" hidden="1" customHeight="1" x14ac:dyDescent="0.25">
      <c r="A12" s="66" t="s">
        <v>97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3196970</v>
      </c>
      <c r="C13" s="89">
        <v>2806720</v>
      </c>
      <c r="D13" s="89">
        <v>2463930</v>
      </c>
      <c r="E13" s="98">
        <v>-0.12213188347964885</v>
      </c>
    </row>
    <row r="14" spans="1:7" x14ac:dyDescent="0.25">
      <c r="A14" s="66" t="s">
        <v>47</v>
      </c>
      <c r="B14" s="89">
        <v>2203800</v>
      </c>
      <c r="C14" s="89">
        <v>1979040</v>
      </c>
      <c r="D14" s="89">
        <v>2144100</v>
      </c>
      <c r="E14" s="98">
        <v>8.3404074702886244E-2</v>
      </c>
    </row>
    <row r="15" spans="1:7" x14ac:dyDescent="0.25">
      <c r="A15" s="69" t="s">
        <v>49</v>
      </c>
      <c r="B15" s="89">
        <v>28700</v>
      </c>
      <c r="C15" s="89">
        <v>255036</v>
      </c>
      <c r="D15" s="89">
        <v>78817</v>
      </c>
      <c r="E15" s="98">
        <v>-0.69095735504007283</v>
      </c>
    </row>
    <row r="16" spans="1:7" x14ac:dyDescent="0.25">
      <c r="A16" s="69"/>
      <c r="B16" s="93">
        <v>44015450</v>
      </c>
      <c r="C16" s="93">
        <v>39194088</v>
      </c>
      <c r="D16" s="93">
        <v>39756963</v>
      </c>
      <c r="E16" s="98">
        <v>1.4361222029199913E-2</v>
      </c>
      <c r="G16" s="91"/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5"/>
    </row>
  </sheetData>
  <mergeCells count="1">
    <mergeCell ref="A2:E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D21" sqref="D21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75</v>
      </c>
      <c r="B2" s="140"/>
      <c r="C2" s="140"/>
      <c r="D2" s="140"/>
      <c r="E2" s="140"/>
    </row>
    <row r="3" spans="1:7" x14ac:dyDescent="0.25">
      <c r="A3" s="64" t="s">
        <v>6</v>
      </c>
      <c r="B3" s="65" t="str">
        <f>'Quantidade-Alface'!B3</f>
        <v>Maio de 2024</v>
      </c>
      <c r="C3" s="65" t="str">
        <f>'Quantidade-Alface'!C3</f>
        <v>Abril de 2025</v>
      </c>
      <c r="D3" s="65" t="str">
        <f>'Quantidade-Alface'!D3</f>
        <v>Maio de 2025</v>
      </c>
      <c r="E3" s="65"/>
    </row>
    <row r="4" spans="1:7" x14ac:dyDescent="0.25">
      <c r="A4" s="66" t="s">
        <v>253</v>
      </c>
      <c r="B4" s="127">
        <v>6225632</v>
      </c>
      <c r="C4" s="127">
        <v>7171688</v>
      </c>
      <c r="D4" s="127">
        <v>6792064</v>
      </c>
      <c r="E4" s="98">
        <v>-5.2933702637370725E-2</v>
      </c>
    </row>
    <row r="5" spans="1:7" x14ac:dyDescent="0.25">
      <c r="A5" s="66" t="s">
        <v>36</v>
      </c>
      <c r="B5" s="127">
        <v>3920796</v>
      </c>
      <c r="C5" s="127">
        <v>4096664</v>
      </c>
      <c r="D5" s="127">
        <v>4084505</v>
      </c>
      <c r="E5" s="98">
        <v>-2.9680247147435084E-3</v>
      </c>
    </row>
    <row r="6" spans="1:7" x14ac:dyDescent="0.25">
      <c r="A6" s="66" t="s">
        <v>38</v>
      </c>
      <c r="B6" s="127">
        <v>2004280</v>
      </c>
      <c r="C6" s="127">
        <v>1514340</v>
      </c>
      <c r="D6" s="127">
        <v>2363840</v>
      </c>
      <c r="E6" s="98">
        <v>0.56097045577611371</v>
      </c>
    </row>
    <row r="7" spans="1:7" x14ac:dyDescent="0.25">
      <c r="A7" s="66" t="s">
        <v>197</v>
      </c>
      <c r="B7" s="127">
        <v>663910</v>
      </c>
      <c r="C7" s="127">
        <v>830706</v>
      </c>
      <c r="D7" s="127">
        <v>835390</v>
      </c>
      <c r="E7" s="98">
        <v>5.6385773065320338E-3</v>
      </c>
    </row>
    <row r="8" spans="1:7" x14ac:dyDescent="0.25">
      <c r="A8" s="66" t="s">
        <v>40</v>
      </c>
      <c r="B8" s="127">
        <v>975768</v>
      </c>
      <c r="C8" s="127">
        <v>1151160</v>
      </c>
      <c r="D8" s="127">
        <v>1477260</v>
      </c>
      <c r="E8" s="98">
        <v>0.28327947461690817</v>
      </c>
    </row>
    <row r="9" spans="1:7" x14ac:dyDescent="0.25">
      <c r="A9" s="66" t="s">
        <v>208</v>
      </c>
      <c r="B9" s="127">
        <v>2834941</v>
      </c>
      <c r="C9" s="127">
        <v>3086092</v>
      </c>
      <c r="D9" s="127">
        <v>3231714</v>
      </c>
      <c r="E9" s="98">
        <v>4.7186538832931745E-2</v>
      </c>
    </row>
    <row r="10" spans="1:7" x14ac:dyDescent="0.25">
      <c r="A10" s="66" t="s">
        <v>254</v>
      </c>
      <c r="B10" s="127">
        <v>1076410</v>
      </c>
      <c r="C10" s="127">
        <v>973527</v>
      </c>
      <c r="D10" s="127">
        <v>1203916</v>
      </c>
      <c r="E10" s="98">
        <v>0.23665393974692023</v>
      </c>
    </row>
    <row r="11" spans="1:7" x14ac:dyDescent="0.25">
      <c r="A11" s="66" t="s">
        <v>42</v>
      </c>
      <c r="B11" s="127">
        <v>1675569</v>
      </c>
      <c r="C11" s="127">
        <v>1426656</v>
      </c>
      <c r="D11" s="127">
        <v>1970115</v>
      </c>
      <c r="E11" s="98">
        <v>0.38093205369759775</v>
      </c>
    </row>
    <row r="12" spans="1:7" hidden="1" x14ac:dyDescent="0.25">
      <c r="A12" s="66" t="s">
        <v>97</v>
      </c>
      <c r="B12" s="127"/>
      <c r="C12" s="127"/>
      <c r="D12" s="127"/>
      <c r="E12" s="98" t="e">
        <v>#DIV/0!</v>
      </c>
    </row>
    <row r="13" spans="1:7" x14ac:dyDescent="0.25">
      <c r="A13" s="66" t="s">
        <v>45</v>
      </c>
      <c r="B13" s="127">
        <v>1614542</v>
      </c>
      <c r="C13" s="127">
        <v>1756328</v>
      </c>
      <c r="D13" s="127">
        <v>2580702</v>
      </c>
      <c r="E13" s="98">
        <v>0.46937360219731167</v>
      </c>
    </row>
    <row r="14" spans="1:7" x14ac:dyDescent="0.25">
      <c r="A14" s="66" t="s">
        <v>47</v>
      </c>
      <c r="B14" s="127">
        <v>1587430</v>
      </c>
      <c r="C14" s="127">
        <v>1466832</v>
      </c>
      <c r="D14" s="127">
        <v>1565640</v>
      </c>
      <c r="E14" s="98">
        <v>6.7361497431198666E-2</v>
      </c>
    </row>
    <row r="15" spans="1:7" x14ac:dyDescent="0.25">
      <c r="A15" s="82" t="s">
        <v>49</v>
      </c>
      <c r="B15" s="127">
        <v>3020</v>
      </c>
      <c r="C15" s="127">
        <v>33188</v>
      </c>
      <c r="D15" s="127">
        <v>17930</v>
      </c>
      <c r="E15" s="98">
        <v>-0.45974448595878026</v>
      </c>
    </row>
    <row r="16" spans="1:7" x14ac:dyDescent="0.25">
      <c r="A16" s="82"/>
      <c r="B16" s="93">
        <v>22582298</v>
      </c>
      <c r="C16" s="93">
        <v>23507181</v>
      </c>
      <c r="D16" s="93">
        <v>26123076</v>
      </c>
      <c r="E16" s="98">
        <v>0.11128067631758994</v>
      </c>
      <c r="G16" s="91"/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C4" sqref="C4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33" t="s">
        <v>220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7" t="s">
        <v>0</v>
      </c>
      <c r="B3" s="134" t="s">
        <v>1</v>
      </c>
      <c r="C3" s="134"/>
      <c r="D3" s="134" t="s">
        <v>2</v>
      </c>
      <c r="E3" s="134"/>
      <c r="F3" s="134" t="s">
        <v>3</v>
      </c>
      <c r="G3" s="134"/>
      <c r="H3" s="134" t="s">
        <v>4</v>
      </c>
      <c r="I3" s="134"/>
      <c r="J3" s="134" t="s">
        <v>5</v>
      </c>
      <c r="K3" s="134"/>
      <c r="L3" s="4"/>
    </row>
    <row r="4" spans="1:64" x14ac:dyDescent="0.25">
      <c r="A4" s="9" t="s">
        <v>6</v>
      </c>
      <c r="B4" s="125" t="s">
        <v>7</v>
      </c>
      <c r="C4" s="126" t="s">
        <v>251</v>
      </c>
      <c r="D4" s="125" t="s">
        <v>7</v>
      </c>
      <c r="E4" s="126" t="str">
        <f>C4</f>
        <v>Mai/Abr</v>
      </c>
      <c r="F4" s="125" t="s">
        <v>7</v>
      </c>
      <c r="G4" s="126" t="str">
        <f>C4</f>
        <v>Mai/Abr</v>
      </c>
      <c r="H4" s="125" t="s">
        <v>7</v>
      </c>
      <c r="I4" s="126" t="str">
        <f>C4</f>
        <v>Mai/Abr</v>
      </c>
      <c r="J4" s="125" t="s">
        <v>7</v>
      </c>
      <c r="K4" s="126" t="str">
        <f>C4</f>
        <v>Mai/Abr</v>
      </c>
      <c r="L4" s="10"/>
    </row>
    <row r="5" spans="1:64" x14ac:dyDescent="0.25">
      <c r="A5" s="122" t="s">
        <v>8</v>
      </c>
      <c r="B5" s="118">
        <v>4.382367040684815</v>
      </c>
      <c r="C5" s="123">
        <v>0.1334578014104299</v>
      </c>
      <c r="D5" s="118">
        <v>3.5291472454459885</v>
      </c>
      <c r="E5" s="123">
        <v>7.1828679659858258E-2</v>
      </c>
      <c r="F5" s="118">
        <v>3.0575497522024295</v>
      </c>
      <c r="G5" s="123">
        <v>0.21920170966481312</v>
      </c>
      <c r="H5" s="118">
        <v>2.5728889848505547</v>
      </c>
      <c r="I5" s="123">
        <v>0.21553855416602155</v>
      </c>
      <c r="J5" s="118">
        <v>4.3250873943572357</v>
      </c>
      <c r="K5" s="123">
        <v>-0.22780738147683557</v>
      </c>
    </row>
    <row r="6" spans="1:64" x14ac:dyDescent="0.25">
      <c r="A6" s="122" t="s">
        <v>9</v>
      </c>
      <c r="B6" s="118">
        <v>12.590011231525628</v>
      </c>
      <c r="C6" s="123">
        <v>0.24697817473391948</v>
      </c>
      <c r="D6" s="118">
        <v>2.4445792374557054</v>
      </c>
      <c r="E6" s="123">
        <v>8.6061490902830662E-2</v>
      </c>
      <c r="F6" s="118">
        <v>3.1992844735066592</v>
      </c>
      <c r="G6" s="123">
        <v>0.32083275730798971</v>
      </c>
      <c r="H6" s="118">
        <v>2.0997317447279409</v>
      </c>
      <c r="I6" s="123">
        <v>-3.5849682188324537E-2</v>
      </c>
      <c r="J6" s="118">
        <v>3.5446329084628769</v>
      </c>
      <c r="K6" s="123">
        <v>-0.10274004464099755</v>
      </c>
    </row>
    <row r="7" spans="1:64" x14ac:dyDescent="0.25">
      <c r="A7" s="122" t="s">
        <v>10</v>
      </c>
      <c r="B7" s="118">
        <v>4.6147771861658757</v>
      </c>
      <c r="C7" s="123">
        <v>0.15021357026172547</v>
      </c>
      <c r="D7" s="118">
        <v>1.7542920968303728</v>
      </c>
      <c r="E7" s="123">
        <v>-1.2263923103277476E-2</v>
      </c>
      <c r="F7" s="118">
        <v>3.2070721029947213</v>
      </c>
      <c r="G7" s="123">
        <v>0.28854091976515978</v>
      </c>
      <c r="H7" s="118">
        <v>2.8869501912142952</v>
      </c>
      <c r="I7" s="123">
        <v>2.7897284005557071E-3</v>
      </c>
      <c r="J7" s="118">
        <v>5.0190306390085251</v>
      </c>
      <c r="K7" s="123">
        <v>-7.7966807167126589E-2</v>
      </c>
    </row>
    <row r="8" spans="1:64" x14ac:dyDescent="0.25">
      <c r="A8" s="122" t="s">
        <v>200</v>
      </c>
      <c r="B8" s="118">
        <v>2.9368960815271996</v>
      </c>
      <c r="C8" s="123">
        <v>8.007064358242149E-3</v>
      </c>
      <c r="D8" s="118">
        <v>4.44679891220719</v>
      </c>
      <c r="E8" s="123">
        <v>1.1229872628687583E-2</v>
      </c>
      <c r="F8" s="118">
        <v>3.3825419363385234</v>
      </c>
      <c r="G8" s="123">
        <v>0.26277605747567256</v>
      </c>
      <c r="H8" s="118">
        <v>2.5199999999999996</v>
      </c>
      <c r="I8" s="123">
        <v>3.2786885245901488E-2</v>
      </c>
      <c r="J8" s="118">
        <v>5.1824128651287751</v>
      </c>
      <c r="K8" s="123">
        <v>-0.25825240219194057</v>
      </c>
    </row>
    <row r="9" spans="1:64" x14ac:dyDescent="0.25">
      <c r="A9" s="122" t="s">
        <v>11</v>
      </c>
      <c r="B9" s="118">
        <v>6.7580472259951945</v>
      </c>
      <c r="C9" s="123">
        <v>0.17512861392859055</v>
      </c>
      <c r="D9" s="118">
        <v>2.9382929194043195</v>
      </c>
      <c r="E9" s="123">
        <v>-4.9628241770003537E-2</v>
      </c>
      <c r="F9" s="118">
        <v>3.1935321234341361</v>
      </c>
      <c r="G9" s="123">
        <v>0.21201157246521463</v>
      </c>
      <c r="H9" s="118">
        <v>2.8868458632874376</v>
      </c>
      <c r="I9" s="123">
        <v>4.4564922625833094E-2</v>
      </c>
      <c r="J9" s="118">
        <v>5.6841986910428703</v>
      </c>
      <c r="K9" s="123">
        <v>0.19828918573108056</v>
      </c>
    </row>
    <row r="10" spans="1:64" x14ac:dyDescent="0.25">
      <c r="A10" s="122" t="s">
        <v>207</v>
      </c>
      <c r="B10" s="124">
        <v>2.9851704289723067</v>
      </c>
      <c r="C10" s="123">
        <v>-0.23964637790569071</v>
      </c>
      <c r="D10" s="124">
        <v>3.9546344298466072</v>
      </c>
      <c r="E10" s="123">
        <v>0.14398538452665638</v>
      </c>
      <c r="F10" s="124">
        <v>2.9588172741592453</v>
      </c>
      <c r="G10" s="123">
        <v>0.19791681754989945</v>
      </c>
      <c r="H10" s="124">
        <v>1.5463927191576978</v>
      </c>
      <c r="I10" s="123">
        <v>-0.16110600957619653</v>
      </c>
      <c r="J10" s="124">
        <v>5.7154958873772967</v>
      </c>
      <c r="K10" s="123">
        <v>-0.13720319192187794</v>
      </c>
    </row>
    <row r="11" spans="1:64" x14ac:dyDescent="0.25">
      <c r="A11" s="122" t="s">
        <v>12</v>
      </c>
      <c r="B11" s="124">
        <v>6.1423350860840964</v>
      </c>
      <c r="C11" s="123">
        <v>-4.4261209349041606E-3</v>
      </c>
      <c r="D11" s="124">
        <v>3.1706564375457349</v>
      </c>
      <c r="E11" s="123">
        <v>3.6450141504347E-2</v>
      </c>
      <c r="F11" s="124">
        <v>2.1486744049262385</v>
      </c>
      <c r="G11" s="123">
        <v>-7.8277926108683647E-3</v>
      </c>
      <c r="H11" s="124">
        <v>2.3322731818498963</v>
      </c>
      <c r="I11" s="123">
        <v>4.2127643594345454E-2</v>
      </c>
      <c r="J11" s="124">
        <v>5.9666301039856879</v>
      </c>
      <c r="K11" s="123">
        <v>-1.4877783143384055E-2</v>
      </c>
    </row>
    <row r="12" spans="1:64" x14ac:dyDescent="0.25">
      <c r="A12" s="122" t="s">
        <v>13</v>
      </c>
      <c r="B12" s="118">
        <v>5.2729025670945155</v>
      </c>
      <c r="C12" s="123">
        <v>-8.7623298650520792E-2</v>
      </c>
      <c r="D12" s="118">
        <v>2.4343797276683876</v>
      </c>
      <c r="E12" s="123">
        <v>7.304038336953235E-2</v>
      </c>
      <c r="F12" s="118">
        <v>3.1972121355884986</v>
      </c>
      <c r="G12" s="123">
        <v>0.1965001400188906</v>
      </c>
      <c r="H12" s="118">
        <v>1.9444444512122387</v>
      </c>
      <c r="I12" s="123">
        <v>7.9295167739707934E-2</v>
      </c>
      <c r="J12" s="118">
        <v>6.3895238565007793</v>
      </c>
      <c r="K12" s="123">
        <v>1.4511284613681797E-2</v>
      </c>
    </row>
    <row r="13" spans="1:64" hidden="1" x14ac:dyDescent="0.25">
      <c r="A13" s="122" t="s">
        <v>14</v>
      </c>
      <c r="B13" s="118"/>
      <c r="C13" s="123" t="e">
        <v>#DIV/0!</v>
      </c>
      <c r="D13" s="118"/>
      <c r="E13" s="123" t="e">
        <v>#DIV/0!</v>
      </c>
      <c r="F13" s="118"/>
      <c r="G13" s="123" t="e">
        <v>#DIV/0!</v>
      </c>
      <c r="H13" s="118"/>
      <c r="I13" s="123" t="e">
        <v>#DIV/0!</v>
      </c>
      <c r="J13" s="118"/>
      <c r="K13" s="123" t="e">
        <v>#DIV/0!</v>
      </c>
    </row>
    <row r="14" spans="1:64" x14ac:dyDescent="0.25">
      <c r="A14" s="122" t="s">
        <v>15</v>
      </c>
      <c r="B14" s="118">
        <v>7.6299918472218797</v>
      </c>
      <c r="C14" s="123">
        <v>0.65150957199190263</v>
      </c>
      <c r="D14" s="118">
        <v>3.1628031232632488</v>
      </c>
      <c r="E14" s="123">
        <v>3.7868121485699062E-2</v>
      </c>
      <c r="F14" s="118">
        <v>3.7488177423871618</v>
      </c>
      <c r="G14" s="123">
        <v>6.1962133035869137E-2</v>
      </c>
      <c r="H14" s="118">
        <v>3.6500000000000004</v>
      </c>
      <c r="I14" s="123">
        <v>0.12307692307692318</v>
      </c>
      <c r="J14" s="118">
        <v>3.304045366041199</v>
      </c>
      <c r="K14" s="123">
        <v>-0.23517460698446155</v>
      </c>
    </row>
    <row r="15" spans="1:64" x14ac:dyDescent="0.25">
      <c r="A15" s="122" t="s">
        <v>16</v>
      </c>
      <c r="B15" s="118">
        <v>13.23</v>
      </c>
      <c r="C15" s="123">
        <v>3.6833855799373094E-2</v>
      </c>
      <c r="D15" s="118">
        <v>5.59</v>
      </c>
      <c r="E15" s="123">
        <v>3.7105751391465713E-2</v>
      </c>
      <c r="F15" s="118">
        <v>5.0223986754349141</v>
      </c>
      <c r="G15" s="123">
        <v>0.10772036576130847</v>
      </c>
      <c r="H15" s="118">
        <v>4.4399999999999995</v>
      </c>
      <c r="I15" s="123">
        <v>9.0909090909090717E-2</v>
      </c>
      <c r="J15" s="118">
        <v>3.95</v>
      </c>
      <c r="K15" s="123">
        <v>-0.19387755102040818</v>
      </c>
    </row>
    <row r="16" spans="1:64" x14ac:dyDescent="0.25">
      <c r="A16" s="122" t="s">
        <v>17</v>
      </c>
      <c r="B16" s="118">
        <v>11.899999999999999</v>
      </c>
      <c r="C16" s="123">
        <v>-1.4927368398321431E-16</v>
      </c>
      <c r="D16" s="124">
        <v>5.13</v>
      </c>
      <c r="E16" s="123">
        <v>-0.13344594594594594</v>
      </c>
      <c r="F16" s="118">
        <v>3.6612096375147485</v>
      </c>
      <c r="G16" s="123">
        <v>6.716582750828394E-2</v>
      </c>
      <c r="H16" s="118">
        <v>3.58</v>
      </c>
      <c r="I16" s="123">
        <v>0</v>
      </c>
      <c r="J16" s="118">
        <v>8.3571262016772359</v>
      </c>
      <c r="K16" s="123">
        <v>0.1558957402043204</v>
      </c>
    </row>
    <row r="17" spans="1:15" x14ac:dyDescent="0.25">
      <c r="A17" s="119" t="s">
        <v>18</v>
      </c>
      <c r="B17" s="120">
        <v>5.5000690662556622</v>
      </c>
      <c r="C17" s="121">
        <v>6.6754986998548316E-2</v>
      </c>
      <c r="D17" s="120">
        <v>3.0117217718907772</v>
      </c>
      <c r="E17" s="121">
        <v>4.9925606242433855E-2</v>
      </c>
      <c r="F17" s="120">
        <v>3.2705695341970658</v>
      </c>
      <c r="G17" s="121">
        <v>0.21413323409738899</v>
      </c>
      <c r="H17" s="120">
        <v>2.5769177029535113</v>
      </c>
      <c r="I17" s="121">
        <v>8.3563072451890735E-2</v>
      </c>
      <c r="J17" s="120">
        <v>4.6996743518289916</v>
      </c>
      <c r="K17" s="121">
        <v>-0.1479014917847612</v>
      </c>
    </row>
    <row r="18" spans="1:15" x14ac:dyDescent="0.25">
      <c r="A18" s="2" t="s">
        <v>19</v>
      </c>
    </row>
    <row r="20" spans="1:15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5" ht="24" customHeight="1" x14ac:dyDescent="0.25">
      <c r="A21" s="11"/>
      <c r="O21" s="12"/>
    </row>
    <row r="22" spans="1:15" x14ac:dyDescent="0.25">
      <c r="A22" s="13"/>
    </row>
    <row r="23" spans="1:15" x14ac:dyDescent="0.25">
      <c r="A23" s="1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16" sqref="B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76</v>
      </c>
      <c r="B2" s="140"/>
      <c r="C2" s="140"/>
      <c r="D2" s="140"/>
      <c r="E2" s="140"/>
    </row>
    <row r="3" spans="1:7" x14ac:dyDescent="0.25">
      <c r="A3" s="64" t="s">
        <v>6</v>
      </c>
      <c r="B3" s="65" t="str">
        <f>'Quantidade-Alface'!B3</f>
        <v>Maio de 2024</v>
      </c>
      <c r="C3" s="65" t="str">
        <f>'Quantidade-Alface'!C3</f>
        <v>Abril de 2025</v>
      </c>
      <c r="D3" s="65" t="str">
        <f>'Quantidade-Alface'!D3</f>
        <v>Maio de 2025</v>
      </c>
      <c r="E3" s="65"/>
    </row>
    <row r="4" spans="1:7" x14ac:dyDescent="0.25">
      <c r="A4" s="66" t="s">
        <v>253</v>
      </c>
      <c r="B4" s="89">
        <v>21924910</v>
      </c>
      <c r="C4" s="89">
        <v>19598150</v>
      </c>
      <c r="D4" s="89">
        <v>21236783</v>
      </c>
      <c r="E4" s="98">
        <v>8.3611616402568603E-2</v>
      </c>
    </row>
    <row r="5" spans="1:7" x14ac:dyDescent="0.25">
      <c r="A5" s="66" t="s">
        <v>36</v>
      </c>
      <c r="B5" s="89">
        <v>8511687</v>
      </c>
      <c r="C5" s="89">
        <v>8251624</v>
      </c>
      <c r="D5" s="89">
        <v>8201088</v>
      </c>
      <c r="E5" s="98">
        <v>-6.1243701845842711E-3</v>
      </c>
    </row>
    <row r="6" spans="1:7" x14ac:dyDescent="0.25">
      <c r="A6" s="66" t="s">
        <v>38</v>
      </c>
      <c r="B6" s="89">
        <v>6436942</v>
      </c>
      <c r="C6" s="89">
        <v>4197302</v>
      </c>
      <c r="D6" s="89">
        <v>5688500</v>
      </c>
      <c r="E6" s="98">
        <v>0.35527536498445905</v>
      </c>
    </row>
    <row r="7" spans="1:7" x14ac:dyDescent="0.25">
      <c r="A7" s="66" t="s">
        <v>197</v>
      </c>
      <c r="B7" s="89">
        <v>2778480</v>
      </c>
      <c r="C7" s="89">
        <v>2807770</v>
      </c>
      <c r="D7" s="89">
        <v>2448417</v>
      </c>
      <c r="E7" s="98">
        <v>-0.12798519821780274</v>
      </c>
    </row>
    <row r="8" spans="1:7" x14ac:dyDescent="0.25">
      <c r="A8" s="66" t="s">
        <v>40</v>
      </c>
      <c r="B8" s="89">
        <v>1805571</v>
      </c>
      <c r="C8" s="89">
        <v>1258588</v>
      </c>
      <c r="D8" s="89">
        <v>1059011</v>
      </c>
      <c r="E8" s="98">
        <v>-0.15857214592861207</v>
      </c>
    </row>
    <row r="9" spans="1:7" x14ac:dyDescent="0.25">
      <c r="A9" s="66" t="s">
        <v>208</v>
      </c>
      <c r="B9" s="89">
        <v>7274305</v>
      </c>
      <c r="C9" s="89">
        <v>6444676</v>
      </c>
      <c r="D9" s="89">
        <v>6838337</v>
      </c>
      <c r="E9" s="98">
        <v>6.1083132806055727E-2</v>
      </c>
    </row>
    <row r="10" spans="1:7" x14ac:dyDescent="0.25">
      <c r="A10" s="66" t="s">
        <v>254</v>
      </c>
      <c r="B10" s="89">
        <v>2625919</v>
      </c>
      <c r="C10" s="89">
        <v>2143812</v>
      </c>
      <c r="D10" s="89">
        <v>2248194</v>
      </c>
      <c r="E10" s="98">
        <v>4.868990377887613E-2</v>
      </c>
    </row>
    <row r="11" spans="1:7" x14ac:dyDescent="0.25">
      <c r="A11" s="66" t="s">
        <v>42</v>
      </c>
      <c r="B11" s="89">
        <v>7095870</v>
      </c>
      <c r="C11" s="89">
        <v>9384487</v>
      </c>
      <c r="D11" s="89">
        <v>7531553</v>
      </c>
      <c r="E11" s="98">
        <v>-0.19744648801793854</v>
      </c>
    </row>
    <row r="12" spans="1:7" hidden="1" x14ac:dyDescent="0.25">
      <c r="A12" s="66" t="s">
        <v>97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4403373</v>
      </c>
      <c r="C13" s="89">
        <v>4979183</v>
      </c>
      <c r="D13" s="89">
        <v>5402411</v>
      </c>
      <c r="E13" s="98">
        <v>8.4999486863607948E-2</v>
      </c>
    </row>
    <row r="14" spans="1:7" x14ac:dyDescent="0.25">
      <c r="A14" s="66" t="s">
        <v>47</v>
      </c>
      <c r="B14" s="89">
        <v>2850050</v>
      </c>
      <c r="C14" s="89">
        <v>2382656</v>
      </c>
      <c r="D14" s="89">
        <v>2558167</v>
      </c>
      <c r="E14" s="98">
        <v>7.3661913427704215E-2</v>
      </c>
    </row>
    <row r="15" spans="1:7" x14ac:dyDescent="0.25">
      <c r="A15" s="69" t="s">
        <v>49</v>
      </c>
      <c r="B15" s="89">
        <v>25200</v>
      </c>
      <c r="C15" s="89">
        <v>83178</v>
      </c>
      <c r="D15" s="89">
        <v>88002</v>
      </c>
      <c r="E15" s="98">
        <v>5.7996104739233931E-2</v>
      </c>
      <c r="G15" s="91"/>
    </row>
    <row r="16" spans="1:7" x14ac:dyDescent="0.25">
      <c r="A16" s="69"/>
      <c r="B16" s="128">
        <v>65732307</v>
      </c>
      <c r="C16" s="128">
        <v>61531426</v>
      </c>
      <c r="D16" s="128">
        <v>63300463</v>
      </c>
      <c r="E16" s="98">
        <v>2.8750138181422937E-2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2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D27" sqref="D27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77</v>
      </c>
      <c r="B2" s="140"/>
      <c r="C2" s="140"/>
      <c r="D2" s="140"/>
      <c r="E2" s="140"/>
    </row>
    <row r="3" spans="1:7" x14ac:dyDescent="0.25">
      <c r="A3" s="64" t="s">
        <v>6</v>
      </c>
      <c r="B3" s="65" t="str">
        <f>'Quantidade-Alface'!B3</f>
        <v>Maio de 2024</v>
      </c>
      <c r="C3" s="65" t="str">
        <f>'Quantidade-Alface'!C3</f>
        <v>Abril de 2025</v>
      </c>
      <c r="D3" s="65" t="str">
        <f>'Quantidade-Alface'!D3</f>
        <v>Maio de 2025</v>
      </c>
      <c r="E3" s="65"/>
    </row>
    <row r="4" spans="1:7" x14ac:dyDescent="0.25">
      <c r="A4" s="66" t="s">
        <v>253</v>
      </c>
      <c r="B4" s="89">
        <v>6097086</v>
      </c>
      <c r="C4" s="89">
        <v>5275800</v>
      </c>
      <c r="D4" s="89">
        <v>5382346</v>
      </c>
      <c r="E4" s="98">
        <v>2.0195231055005876E-2</v>
      </c>
    </row>
    <row r="5" spans="1:7" x14ac:dyDescent="0.25">
      <c r="A5" s="66" t="s">
        <v>36</v>
      </c>
      <c r="B5" s="89">
        <v>10620641</v>
      </c>
      <c r="C5" s="89">
        <v>9631103</v>
      </c>
      <c r="D5" s="89">
        <v>9573403</v>
      </c>
      <c r="E5" s="98">
        <v>-5.9910064298969706E-3</v>
      </c>
    </row>
    <row r="6" spans="1:7" x14ac:dyDescent="0.25">
      <c r="A6" s="66" t="s">
        <v>38</v>
      </c>
      <c r="B6" s="89">
        <v>10444660</v>
      </c>
      <c r="C6" s="89">
        <v>6016340</v>
      </c>
      <c r="D6" s="89">
        <v>7753380</v>
      </c>
      <c r="E6" s="98">
        <v>0.28872038481867712</v>
      </c>
    </row>
    <row r="7" spans="1:7" x14ac:dyDescent="0.25">
      <c r="A7" s="66" t="s">
        <v>197</v>
      </c>
      <c r="B7" s="89">
        <v>3008850</v>
      </c>
      <c r="C7" s="89">
        <v>2919892</v>
      </c>
      <c r="D7" s="89">
        <v>2408197</v>
      </c>
      <c r="E7" s="98">
        <v>-0.17524449534434836</v>
      </c>
    </row>
    <row r="8" spans="1:7" x14ac:dyDescent="0.25">
      <c r="A8" s="66" t="s">
        <v>40</v>
      </c>
      <c r="B8" s="89">
        <v>3162160</v>
      </c>
      <c r="C8" s="89">
        <v>2652027</v>
      </c>
      <c r="D8" s="89">
        <v>2738664</v>
      </c>
      <c r="E8" s="98">
        <v>3.2668219441204786E-2</v>
      </c>
    </row>
    <row r="9" spans="1:7" x14ac:dyDescent="0.25">
      <c r="A9" s="66" t="s">
        <v>208</v>
      </c>
      <c r="B9" s="89">
        <v>4943380</v>
      </c>
      <c r="C9" s="89">
        <v>4279741</v>
      </c>
      <c r="D9" s="89">
        <v>4866362</v>
      </c>
      <c r="E9" s="98">
        <v>0.13706927592113635</v>
      </c>
    </row>
    <row r="10" spans="1:7" x14ac:dyDescent="0.25">
      <c r="A10" s="66" t="s">
        <v>254</v>
      </c>
      <c r="B10" s="89">
        <v>1140948</v>
      </c>
      <c r="C10" s="89">
        <v>1045437</v>
      </c>
      <c r="D10" s="89">
        <v>885382</v>
      </c>
      <c r="E10" s="98">
        <v>-0.1530986563513631</v>
      </c>
    </row>
    <row r="11" spans="1:7" x14ac:dyDescent="0.25">
      <c r="A11" s="66" t="s">
        <v>42</v>
      </c>
      <c r="B11" s="89">
        <v>2317410</v>
      </c>
      <c r="C11" s="89">
        <v>3002220</v>
      </c>
      <c r="D11" s="89">
        <v>3571905</v>
      </c>
      <c r="E11" s="98">
        <v>0.1897545816096089</v>
      </c>
    </row>
    <row r="12" spans="1:7" hidden="1" x14ac:dyDescent="0.25">
      <c r="A12" s="66" t="s">
        <v>97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5503263</v>
      </c>
      <c r="C13" s="89">
        <v>5512332</v>
      </c>
      <c r="D13" s="89">
        <v>6567154</v>
      </c>
      <c r="E13" s="98">
        <v>0.19135676153032871</v>
      </c>
      <c r="G13" s="91"/>
    </row>
    <row r="14" spans="1:7" x14ac:dyDescent="0.25">
      <c r="A14" s="66" t="s">
        <v>47</v>
      </c>
      <c r="B14" s="89">
        <v>4199920</v>
      </c>
      <c r="C14" s="89">
        <v>3932530</v>
      </c>
      <c r="D14" s="89">
        <v>4156490</v>
      </c>
      <c r="E14" s="98">
        <v>5.6950614489908534E-2</v>
      </c>
    </row>
    <row r="15" spans="1:7" x14ac:dyDescent="0.25">
      <c r="A15" s="69" t="s">
        <v>49</v>
      </c>
      <c r="B15" s="127">
        <v>264915</v>
      </c>
      <c r="C15" s="127">
        <v>661825</v>
      </c>
      <c r="D15" s="127">
        <v>408865</v>
      </c>
      <c r="E15" s="98">
        <v>-0.38221584255656704</v>
      </c>
      <c r="G15" s="91"/>
    </row>
    <row r="16" spans="1:7" x14ac:dyDescent="0.25">
      <c r="A16" s="69"/>
      <c r="B16" s="93">
        <v>51703233</v>
      </c>
      <c r="C16" s="93">
        <v>44929247</v>
      </c>
      <c r="D16" s="93">
        <v>48312148</v>
      </c>
      <c r="E16" s="98">
        <v>7.5293961637060147E-2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workbookViewId="0">
      <selection activeCell="L10" sqref="L10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78</v>
      </c>
      <c r="B2" s="140"/>
      <c r="C2" s="140"/>
      <c r="D2" s="140"/>
      <c r="E2" s="140"/>
    </row>
    <row r="3" spans="1:7" x14ac:dyDescent="0.25">
      <c r="A3" s="64" t="s">
        <v>6</v>
      </c>
      <c r="B3" s="65" t="str">
        <f>'Quantidade-Alface'!B3</f>
        <v>Maio de 2024</v>
      </c>
      <c r="C3" s="65" t="str">
        <f>'Quantidade-Alface'!C3</f>
        <v>Abril de 2025</v>
      </c>
      <c r="D3" s="65" t="str">
        <f>'Quantidade-Alface'!D3</f>
        <v>Maio de 2025</v>
      </c>
      <c r="E3" s="65"/>
    </row>
    <row r="4" spans="1:7" x14ac:dyDescent="0.25">
      <c r="A4" s="66" t="s">
        <v>253</v>
      </c>
      <c r="B4" s="89">
        <v>22133932</v>
      </c>
      <c r="C4" s="89">
        <v>18525189</v>
      </c>
      <c r="D4" s="89">
        <v>17698455</v>
      </c>
      <c r="E4" s="98">
        <v>-4.4627560884803928E-2</v>
      </c>
    </row>
    <row r="5" spans="1:7" x14ac:dyDescent="0.25">
      <c r="A5" s="66" t="s">
        <v>36</v>
      </c>
      <c r="B5" s="89">
        <v>8134470</v>
      </c>
      <c r="C5" s="89">
        <v>6991362</v>
      </c>
      <c r="D5" s="89">
        <v>6425531</v>
      </c>
      <c r="E5" s="98">
        <v>-8.093287116301516E-2</v>
      </c>
    </row>
    <row r="6" spans="1:7" x14ac:dyDescent="0.25">
      <c r="A6" s="66" t="s">
        <v>38</v>
      </c>
      <c r="B6" s="89">
        <v>6546744</v>
      </c>
      <c r="C6" s="89">
        <v>3988140</v>
      </c>
      <c r="D6" s="89">
        <v>6197677</v>
      </c>
      <c r="E6" s="98">
        <v>0.55402693987673457</v>
      </c>
    </row>
    <row r="7" spans="1:7" x14ac:dyDescent="0.25">
      <c r="A7" s="66" t="s">
        <v>197</v>
      </c>
      <c r="B7" s="89">
        <v>2575914</v>
      </c>
      <c r="C7" s="89">
        <v>2758494</v>
      </c>
      <c r="D7" s="89">
        <v>2274759</v>
      </c>
      <c r="E7" s="98">
        <v>-0.17536199099943664</v>
      </c>
    </row>
    <row r="8" spans="1:7" x14ac:dyDescent="0.25">
      <c r="A8" s="66" t="s">
        <v>40</v>
      </c>
      <c r="B8" s="89">
        <v>3002486</v>
      </c>
      <c r="C8" s="89">
        <v>3913236</v>
      </c>
      <c r="D8" s="89">
        <v>3853499</v>
      </c>
      <c r="E8" s="98">
        <v>-1.5265371165960858E-2</v>
      </c>
    </row>
    <row r="9" spans="1:7" x14ac:dyDescent="0.25">
      <c r="A9" s="66" t="s">
        <v>208</v>
      </c>
      <c r="B9" s="89">
        <v>4059616</v>
      </c>
      <c r="C9" s="89">
        <v>3491394</v>
      </c>
      <c r="D9" s="89">
        <v>3080365</v>
      </c>
      <c r="E9" s="98">
        <v>-0.11772632936872779</v>
      </c>
    </row>
    <row r="10" spans="1:7" x14ac:dyDescent="0.25">
      <c r="A10" s="66" t="s">
        <v>254</v>
      </c>
      <c r="B10" s="89">
        <v>1478971</v>
      </c>
      <c r="C10" s="89">
        <v>1327196</v>
      </c>
      <c r="D10" s="89">
        <v>1160181</v>
      </c>
      <c r="E10" s="98">
        <v>-0.12584049379292886</v>
      </c>
    </row>
    <row r="11" spans="1:7" x14ac:dyDescent="0.25">
      <c r="A11" s="66" t="s">
        <v>42</v>
      </c>
      <c r="B11" s="89">
        <v>2502338</v>
      </c>
      <c r="C11" s="89">
        <v>6493982</v>
      </c>
      <c r="D11" s="89">
        <v>6158943</v>
      </c>
      <c r="E11" s="98">
        <v>-5.1592228004327702E-2</v>
      </c>
    </row>
    <row r="12" spans="1:7" hidden="1" x14ac:dyDescent="0.25">
      <c r="A12" s="66" t="s">
        <v>97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3944666</v>
      </c>
      <c r="C13" s="89">
        <v>2787434</v>
      </c>
      <c r="D13" s="89">
        <v>2910131</v>
      </c>
      <c r="E13" s="98">
        <v>4.401790320416555E-2</v>
      </c>
    </row>
    <row r="14" spans="1:7" x14ac:dyDescent="0.25">
      <c r="A14" s="66" t="s">
        <v>47</v>
      </c>
      <c r="B14" s="89">
        <v>4105150</v>
      </c>
      <c r="C14" s="89">
        <v>3248230</v>
      </c>
      <c r="D14" s="89">
        <v>3791000</v>
      </c>
      <c r="E14" s="98">
        <v>0.16709715752886956</v>
      </c>
    </row>
    <row r="15" spans="1:7" x14ac:dyDescent="0.25">
      <c r="A15" s="69" t="s">
        <v>49</v>
      </c>
      <c r="B15" s="89">
        <v>9980</v>
      </c>
      <c r="C15" s="89">
        <v>15604</v>
      </c>
      <c r="D15" s="89">
        <v>17405</v>
      </c>
      <c r="E15" s="98">
        <v>0.11541912330171751</v>
      </c>
      <c r="G15" s="91"/>
    </row>
    <row r="16" spans="1:7" x14ac:dyDescent="0.25">
      <c r="A16" s="69"/>
      <c r="B16" s="93">
        <v>58494267</v>
      </c>
      <c r="C16" s="93">
        <v>53540261</v>
      </c>
      <c r="D16" s="93">
        <v>53567946</v>
      </c>
      <c r="E16" s="98">
        <v>5.1708750541951966E-4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workbookViewId="0">
      <selection activeCell="J16" sqref="J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79</v>
      </c>
      <c r="B2" s="140"/>
      <c r="C2" s="140"/>
      <c r="D2" s="140"/>
      <c r="E2" s="140"/>
    </row>
    <row r="3" spans="1:7" x14ac:dyDescent="0.25">
      <c r="A3" s="64" t="s">
        <v>6</v>
      </c>
      <c r="B3" s="65" t="str">
        <f>'Quantidade-Alface'!B3</f>
        <v>Maio de 2024</v>
      </c>
      <c r="C3" s="65" t="str">
        <f>'Quantidade-Alface'!C3</f>
        <v>Abril de 2025</v>
      </c>
      <c r="D3" s="65" t="str">
        <f>'Quantidade-Alface'!D3</f>
        <v>Maio de 2025</v>
      </c>
      <c r="E3" s="65"/>
    </row>
    <row r="4" spans="1:7" x14ac:dyDescent="0.25">
      <c r="A4" s="66" t="s">
        <v>253</v>
      </c>
      <c r="B4" s="89">
        <v>11952252</v>
      </c>
      <c r="C4" s="89">
        <v>10356258</v>
      </c>
      <c r="D4" s="89">
        <v>10343454</v>
      </c>
      <c r="E4" s="98">
        <v>-1.2363539031182884E-3</v>
      </c>
    </row>
    <row r="5" spans="1:7" x14ac:dyDescent="0.25">
      <c r="A5" s="66" t="s">
        <v>36</v>
      </c>
      <c r="B5" s="89">
        <v>4902295</v>
      </c>
      <c r="C5" s="89">
        <v>4858376</v>
      </c>
      <c r="D5" s="89">
        <v>5083250</v>
      </c>
      <c r="E5" s="98">
        <v>4.6285837078068888E-2</v>
      </c>
    </row>
    <row r="6" spans="1:7" x14ac:dyDescent="0.25">
      <c r="A6" s="66" t="s">
        <v>38</v>
      </c>
      <c r="B6" s="89">
        <v>3910380</v>
      </c>
      <c r="C6" s="89">
        <v>1126580</v>
      </c>
      <c r="D6" s="89">
        <v>2515160</v>
      </c>
      <c r="E6" s="98">
        <v>1.2325622681034636</v>
      </c>
    </row>
    <row r="7" spans="1:7" x14ac:dyDescent="0.25">
      <c r="A7" s="66" t="s">
        <v>197</v>
      </c>
      <c r="B7" s="89">
        <v>1852005</v>
      </c>
      <c r="C7" s="89">
        <v>1641292</v>
      </c>
      <c r="D7" s="89">
        <v>1536475</v>
      </c>
      <c r="E7" s="98">
        <v>-6.38624936939923E-2</v>
      </c>
    </row>
    <row r="8" spans="1:7" x14ac:dyDescent="0.25">
      <c r="A8" s="66" t="s">
        <v>40</v>
      </c>
      <c r="B8" s="89">
        <v>1907018</v>
      </c>
      <c r="C8" s="89">
        <v>1966703</v>
      </c>
      <c r="D8" s="89">
        <v>2578070</v>
      </c>
      <c r="E8" s="98">
        <v>0.31085883328596131</v>
      </c>
    </row>
    <row r="9" spans="1:7" ht="15.75" customHeight="1" x14ac:dyDescent="0.25">
      <c r="A9" s="66" t="s">
        <v>208</v>
      </c>
      <c r="B9" s="89">
        <v>2761823</v>
      </c>
      <c r="C9" s="89">
        <v>2851532</v>
      </c>
      <c r="D9" s="89">
        <v>3040929</v>
      </c>
      <c r="E9" s="98">
        <v>6.6419384387059313E-2</v>
      </c>
    </row>
    <row r="10" spans="1:7" x14ac:dyDescent="0.25">
      <c r="A10" s="66" t="s">
        <v>254</v>
      </c>
      <c r="B10" s="89">
        <v>940683</v>
      </c>
      <c r="C10" s="89">
        <v>808054</v>
      </c>
      <c r="D10" s="89">
        <v>826088</v>
      </c>
      <c r="E10" s="98">
        <v>2.2317815393525679E-2</v>
      </c>
    </row>
    <row r="11" spans="1:7" x14ac:dyDescent="0.25">
      <c r="A11" s="66" t="s">
        <v>42</v>
      </c>
      <c r="B11" s="89">
        <v>2920254</v>
      </c>
      <c r="C11" s="89">
        <v>1838416</v>
      </c>
      <c r="D11" s="89">
        <v>1980990</v>
      </c>
      <c r="E11" s="98">
        <v>7.7552632266037716E-2</v>
      </c>
    </row>
    <row r="12" spans="1:7" hidden="1" x14ac:dyDescent="0.25">
      <c r="A12" s="66" t="s">
        <v>97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1843431</v>
      </c>
      <c r="C13" s="89">
        <v>2078886</v>
      </c>
      <c r="D13" s="89">
        <v>1131103</v>
      </c>
      <c r="E13" s="98">
        <v>-0.45590907822747373</v>
      </c>
    </row>
    <row r="14" spans="1:7" x14ac:dyDescent="0.25">
      <c r="A14" s="66" t="s">
        <v>47</v>
      </c>
      <c r="B14" s="89">
        <v>1003180</v>
      </c>
      <c r="C14" s="89">
        <v>880440</v>
      </c>
      <c r="D14" s="89">
        <v>879400</v>
      </c>
      <c r="E14" s="98">
        <v>-1.1812275680341648E-3</v>
      </c>
    </row>
    <row r="15" spans="1:7" x14ac:dyDescent="0.25">
      <c r="A15" s="69" t="s">
        <v>49</v>
      </c>
      <c r="B15" s="89" t="s">
        <v>96</v>
      </c>
      <c r="C15" s="89">
        <v>62442</v>
      </c>
      <c r="D15" s="89">
        <v>41793</v>
      </c>
      <c r="E15" s="98">
        <v>-0.33069088113769579</v>
      </c>
      <c r="G15" s="91"/>
    </row>
    <row r="16" spans="1:7" x14ac:dyDescent="0.25">
      <c r="A16" s="69"/>
      <c r="B16" s="128">
        <v>33993321</v>
      </c>
      <c r="C16" s="128">
        <v>28468979</v>
      </c>
      <c r="D16" s="128">
        <v>29956712</v>
      </c>
      <c r="E16" s="98">
        <v>5.225803847760048E-2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7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  <row r="26" spans="1:5" x14ac:dyDescent="0.25">
      <c r="A26" s="92"/>
      <c r="B26" s="92"/>
      <c r="C26" s="92"/>
      <c r="D26" s="92"/>
      <c r="E26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E20" sqref="E20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80</v>
      </c>
      <c r="B2" s="140"/>
      <c r="C2" s="140"/>
      <c r="D2" s="140"/>
      <c r="E2" s="140"/>
    </row>
    <row r="3" spans="1:7" x14ac:dyDescent="0.25">
      <c r="A3" s="64" t="s">
        <v>6</v>
      </c>
      <c r="B3" s="65" t="str">
        <f>'Quantidade-Alface'!B3</f>
        <v>Maio de 2024</v>
      </c>
      <c r="C3" s="65" t="str">
        <f>'Quantidade-Alface'!C3</f>
        <v>Abril de 2025</v>
      </c>
      <c r="D3" s="65" t="str">
        <f>'Quantidade-Alface'!D3</f>
        <v>Maio de 2025</v>
      </c>
      <c r="E3" s="65"/>
    </row>
    <row r="4" spans="1:7" x14ac:dyDescent="0.25">
      <c r="A4" s="66" t="s">
        <v>253</v>
      </c>
      <c r="B4" s="89">
        <v>10661632</v>
      </c>
      <c r="C4" s="89">
        <v>10017556</v>
      </c>
      <c r="D4" s="89">
        <v>10716186</v>
      </c>
      <c r="E4" s="98">
        <v>6.9740563466777719E-2</v>
      </c>
    </row>
    <row r="5" spans="1:7" x14ac:dyDescent="0.25">
      <c r="A5" s="66" t="s">
        <v>36</v>
      </c>
      <c r="B5" s="89">
        <v>3466709</v>
      </c>
      <c r="C5" s="89">
        <v>4029135</v>
      </c>
      <c r="D5" s="89">
        <v>4046420</v>
      </c>
      <c r="E5" s="98">
        <v>4.2900026928856935E-3</v>
      </c>
    </row>
    <row r="6" spans="1:7" x14ac:dyDescent="0.25">
      <c r="A6" s="66" t="s">
        <v>38</v>
      </c>
      <c r="B6" s="89">
        <v>3602600</v>
      </c>
      <c r="C6" s="89">
        <v>3023054</v>
      </c>
      <c r="D6" s="89">
        <v>3646954</v>
      </c>
      <c r="E6" s="98">
        <v>0.20638069978240547</v>
      </c>
    </row>
    <row r="7" spans="1:7" x14ac:dyDescent="0.25">
      <c r="A7" s="66" t="s">
        <v>197</v>
      </c>
      <c r="B7" s="89">
        <v>3026962</v>
      </c>
      <c r="C7" s="89">
        <v>3149196</v>
      </c>
      <c r="D7" s="89">
        <v>3127348</v>
      </c>
      <c r="E7" s="98">
        <v>-6.9376437668535081E-3</v>
      </c>
    </row>
    <row r="8" spans="1:7" x14ac:dyDescent="0.25">
      <c r="A8" s="66" t="s">
        <v>40</v>
      </c>
      <c r="B8" s="89">
        <v>562941</v>
      </c>
      <c r="C8" s="89">
        <v>523546</v>
      </c>
      <c r="D8" s="89">
        <v>523531</v>
      </c>
      <c r="E8" s="98">
        <v>-2.865077758210358E-5</v>
      </c>
    </row>
    <row r="9" spans="1:7" x14ac:dyDescent="0.25">
      <c r="A9" s="66" t="s">
        <v>208</v>
      </c>
      <c r="B9" s="89">
        <v>2679162</v>
      </c>
      <c r="C9" s="89">
        <v>3010659</v>
      </c>
      <c r="D9" s="89">
        <v>3132254</v>
      </c>
      <c r="E9" s="98">
        <v>4.0388167507512472E-2</v>
      </c>
    </row>
    <row r="10" spans="1:7" x14ac:dyDescent="0.25">
      <c r="A10" s="66" t="s">
        <v>254</v>
      </c>
      <c r="B10" s="89">
        <v>1608858</v>
      </c>
      <c r="C10" s="89">
        <v>1607189</v>
      </c>
      <c r="D10" s="89">
        <v>1491042</v>
      </c>
      <c r="E10" s="98">
        <v>-7.2267169573709128E-2</v>
      </c>
    </row>
    <row r="11" spans="1:7" x14ac:dyDescent="0.25">
      <c r="A11" s="66" t="s">
        <v>42</v>
      </c>
      <c r="B11" s="89">
        <v>2794548</v>
      </c>
      <c r="C11" s="89">
        <v>4107870</v>
      </c>
      <c r="D11" s="89">
        <v>2776592</v>
      </c>
      <c r="E11" s="98">
        <v>-0.3240798759454413</v>
      </c>
    </row>
    <row r="12" spans="1:7" hidden="1" x14ac:dyDescent="0.25">
      <c r="A12" s="66" t="s">
        <v>97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2562835</v>
      </c>
      <c r="C13" s="89">
        <v>2631188</v>
      </c>
      <c r="D13" s="89">
        <v>2016686</v>
      </c>
      <c r="E13" s="98">
        <v>-0.23354545551287098</v>
      </c>
    </row>
    <row r="14" spans="1:7" x14ac:dyDescent="0.25">
      <c r="A14" s="66" t="s">
        <v>47</v>
      </c>
      <c r="B14" s="89">
        <v>1866670</v>
      </c>
      <c r="C14" s="89">
        <v>1635516</v>
      </c>
      <c r="D14" s="89">
        <v>1640432</v>
      </c>
      <c r="E14" s="98">
        <v>3.0057792158560358E-3</v>
      </c>
    </row>
    <row r="15" spans="1:7" x14ac:dyDescent="0.25">
      <c r="A15" s="69" t="s">
        <v>49</v>
      </c>
      <c r="B15" s="89">
        <v>21914</v>
      </c>
      <c r="C15" s="89">
        <v>16465</v>
      </c>
      <c r="D15" s="89">
        <v>15556</v>
      </c>
      <c r="E15" s="98">
        <v>-5.5208017005769813E-2</v>
      </c>
      <c r="G15" s="91"/>
    </row>
    <row r="16" spans="1:7" x14ac:dyDescent="0.25">
      <c r="A16" s="69"/>
      <c r="B16" s="93">
        <v>32854831</v>
      </c>
      <c r="C16" s="93">
        <v>33751374</v>
      </c>
      <c r="D16" s="93">
        <v>33133001</v>
      </c>
      <c r="E16" s="98">
        <v>-1.83214170777166E-2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F20" sqref="F20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40" t="s">
        <v>81</v>
      </c>
      <c r="B2" s="140"/>
      <c r="C2" s="140"/>
      <c r="D2" s="140"/>
      <c r="E2" s="140"/>
    </row>
    <row r="3" spans="1:7" x14ac:dyDescent="0.25">
      <c r="A3" s="64" t="s">
        <v>6</v>
      </c>
      <c r="B3" s="65" t="str">
        <f>'Quantidade-Alface'!B3</f>
        <v>Maio de 2024</v>
      </c>
      <c r="C3" s="65" t="str">
        <f>'Quantidade-Alface'!C3</f>
        <v>Abril de 2025</v>
      </c>
      <c r="D3" s="65" t="str">
        <f>'Quantidade-Alface'!D3</f>
        <v>Maio de 2025</v>
      </c>
      <c r="E3" s="65"/>
    </row>
    <row r="4" spans="1:7" x14ac:dyDescent="0.25">
      <c r="A4" s="66" t="s">
        <v>253</v>
      </c>
      <c r="B4" s="89">
        <v>8693042</v>
      </c>
      <c r="C4" s="89">
        <v>8884410</v>
      </c>
      <c r="D4" s="89">
        <v>8389182</v>
      </c>
      <c r="E4" s="98">
        <v>-5.5741236615599682E-2</v>
      </c>
    </row>
    <row r="5" spans="1:7" x14ac:dyDescent="0.25">
      <c r="A5" s="66" t="s">
        <v>36</v>
      </c>
      <c r="B5" s="89">
        <v>4800043</v>
      </c>
      <c r="C5" s="89">
        <v>5678042</v>
      </c>
      <c r="D5" s="89">
        <v>5321097</v>
      </c>
      <c r="E5" s="98">
        <v>-6.2864099983762009E-2</v>
      </c>
    </row>
    <row r="6" spans="1:7" x14ac:dyDescent="0.25">
      <c r="A6" s="66" t="s">
        <v>38</v>
      </c>
      <c r="B6" s="89">
        <v>4195340</v>
      </c>
      <c r="C6" s="89">
        <v>2927608</v>
      </c>
      <c r="D6" s="89">
        <v>4361863</v>
      </c>
      <c r="E6" s="98">
        <v>0.48990677713682979</v>
      </c>
    </row>
    <row r="7" spans="1:7" x14ac:dyDescent="0.25">
      <c r="A7" s="66" t="s">
        <v>197</v>
      </c>
      <c r="B7" s="89">
        <v>3894469</v>
      </c>
      <c r="C7" s="89">
        <v>4075834</v>
      </c>
      <c r="D7" s="89">
        <v>3871891</v>
      </c>
      <c r="E7" s="98">
        <v>-5.0037121237027811E-2</v>
      </c>
    </row>
    <row r="8" spans="1:7" x14ac:dyDescent="0.25">
      <c r="A8" s="66" t="s">
        <v>40</v>
      </c>
      <c r="B8" s="89">
        <v>774571</v>
      </c>
      <c r="C8" s="89">
        <v>1775807</v>
      </c>
      <c r="D8" s="89">
        <v>1728539</v>
      </c>
      <c r="E8" s="98">
        <v>-2.6617757447740659E-2</v>
      </c>
    </row>
    <row r="9" spans="1:7" x14ac:dyDescent="0.25">
      <c r="A9" s="66" t="s">
        <v>208</v>
      </c>
      <c r="B9" s="89">
        <v>2473620</v>
      </c>
      <c r="C9" s="89">
        <v>3212664</v>
      </c>
      <c r="D9" s="89">
        <v>2823569</v>
      </c>
      <c r="E9" s="98">
        <v>-0.12111288326448082</v>
      </c>
    </row>
    <row r="10" spans="1:7" x14ac:dyDescent="0.25">
      <c r="A10" s="66" t="s">
        <v>254</v>
      </c>
      <c r="B10" s="89">
        <v>1317532</v>
      </c>
      <c r="C10" s="89">
        <v>1610883</v>
      </c>
      <c r="D10" s="89">
        <v>1136089</v>
      </c>
      <c r="E10" s="98">
        <v>-0.29474145546262515</v>
      </c>
    </row>
    <row r="11" spans="1:7" x14ac:dyDescent="0.25">
      <c r="A11" s="66" t="s">
        <v>42</v>
      </c>
      <c r="B11" s="89">
        <v>1473267</v>
      </c>
      <c r="C11" s="89">
        <v>592921</v>
      </c>
      <c r="D11" s="89">
        <v>1528728</v>
      </c>
      <c r="E11" s="98">
        <v>1.5782996385690504</v>
      </c>
    </row>
    <row r="12" spans="1:7" hidden="1" x14ac:dyDescent="0.25">
      <c r="A12" s="66" t="s">
        <v>97</v>
      </c>
      <c r="B12" s="89"/>
      <c r="C12" s="89"/>
      <c r="D12" s="89"/>
      <c r="E12" s="98" t="e">
        <v>#DIV/0!</v>
      </c>
    </row>
    <row r="13" spans="1:7" x14ac:dyDescent="0.25">
      <c r="A13" s="66" t="s">
        <v>45</v>
      </c>
      <c r="B13" s="89">
        <v>2980320</v>
      </c>
      <c r="C13" s="89">
        <v>3065851</v>
      </c>
      <c r="D13" s="89">
        <v>3615824</v>
      </c>
      <c r="E13" s="98">
        <v>0.1793867347108519</v>
      </c>
    </row>
    <row r="14" spans="1:7" x14ac:dyDescent="0.25">
      <c r="A14" s="66" t="s">
        <v>47</v>
      </c>
      <c r="B14" s="89">
        <v>1408050</v>
      </c>
      <c r="C14" s="89">
        <v>1278330</v>
      </c>
      <c r="D14" s="89">
        <v>1468720</v>
      </c>
      <c r="E14" s="98">
        <v>0.14893650309388029</v>
      </c>
    </row>
    <row r="15" spans="1:7" x14ac:dyDescent="0.25">
      <c r="A15" s="69" t="s">
        <v>49</v>
      </c>
      <c r="B15" s="89">
        <v>42500</v>
      </c>
      <c r="C15" s="89">
        <v>49000</v>
      </c>
      <c r="D15" s="89">
        <v>66500</v>
      </c>
      <c r="E15" s="98">
        <v>0.35714285714285715</v>
      </c>
      <c r="G15" s="91"/>
    </row>
    <row r="16" spans="1:7" x14ac:dyDescent="0.25">
      <c r="A16" s="69"/>
      <c r="B16" s="128">
        <v>32052754</v>
      </c>
      <c r="C16" s="128">
        <v>33151350</v>
      </c>
      <c r="D16" s="128">
        <v>34312002</v>
      </c>
      <c r="E16" s="98">
        <v>3.5010700921681924E-2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N17" sqref="N17"/>
    </sheetView>
  </sheetViews>
  <sheetFormatPr defaultColWidth="9.140625" defaultRowHeight="15" x14ac:dyDescent="0.25"/>
  <cols>
    <col min="1" max="1" width="37.42578125" style="99" customWidth="1"/>
    <col min="2" max="2" width="20.7109375" style="99" customWidth="1"/>
    <col min="3" max="3" width="30.7109375" style="99" customWidth="1"/>
    <col min="4" max="4" width="19.85546875" style="99" customWidth="1"/>
    <col min="5" max="5" width="30.7109375" style="99" customWidth="1"/>
    <col min="6" max="6" width="20.7109375" style="99" customWidth="1"/>
    <col min="7" max="7" width="30.7109375" style="99" customWidth="1"/>
    <col min="8" max="8" width="20.7109375" style="99" customWidth="1"/>
    <col min="9" max="9" width="30.7109375" style="99" customWidth="1"/>
    <col min="10" max="10" width="20.7109375" style="99" customWidth="1"/>
    <col min="11" max="60" width="9.140625" style="99"/>
  </cols>
  <sheetData>
    <row r="1" spans="1:23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23" x14ac:dyDescent="0.25">
      <c r="A2" s="141" t="s">
        <v>82</v>
      </c>
      <c r="B2" s="141"/>
      <c r="C2" s="141" t="s">
        <v>83</v>
      </c>
      <c r="D2" s="141"/>
      <c r="E2" s="141" t="s">
        <v>84</v>
      </c>
      <c r="F2" s="141"/>
      <c r="G2" s="141" t="s">
        <v>85</v>
      </c>
      <c r="H2" s="141"/>
      <c r="I2" s="141" t="s">
        <v>86</v>
      </c>
      <c r="J2" s="14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x14ac:dyDescent="0.25">
      <c r="A3" s="7" t="s">
        <v>87</v>
      </c>
      <c r="B3" s="7" t="s">
        <v>88</v>
      </c>
      <c r="C3" s="7" t="s">
        <v>87</v>
      </c>
      <c r="D3" s="7" t="s">
        <v>88</v>
      </c>
      <c r="E3" s="7" t="s">
        <v>87</v>
      </c>
      <c r="F3" s="7" t="s">
        <v>88</v>
      </c>
      <c r="G3" s="7" t="s">
        <v>211</v>
      </c>
      <c r="H3" s="7" t="s">
        <v>88</v>
      </c>
      <c r="I3" s="7" t="s">
        <v>87</v>
      </c>
      <c r="J3" s="7" t="s">
        <v>88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4" spans="1:23" x14ac:dyDescent="0.25">
      <c r="A4" s="66" t="s">
        <v>99</v>
      </c>
      <c r="B4" s="89">
        <v>2167808</v>
      </c>
      <c r="C4" s="66" t="s">
        <v>114</v>
      </c>
      <c r="D4" s="89">
        <v>20065068</v>
      </c>
      <c r="E4" s="66" t="s">
        <v>127</v>
      </c>
      <c r="F4" s="89">
        <v>8868960</v>
      </c>
      <c r="G4" s="66" t="s">
        <v>99</v>
      </c>
      <c r="H4" s="89">
        <v>5073148</v>
      </c>
      <c r="I4" s="112" t="s">
        <v>139</v>
      </c>
      <c r="J4" s="89">
        <v>5738098</v>
      </c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66" t="s">
        <v>121</v>
      </c>
      <c r="B5" s="89">
        <v>1099558</v>
      </c>
      <c r="C5" s="66" t="s">
        <v>117</v>
      </c>
      <c r="D5" s="89">
        <v>17472750</v>
      </c>
      <c r="E5" s="66" t="s">
        <v>205</v>
      </c>
      <c r="F5" s="89">
        <v>5657220</v>
      </c>
      <c r="G5" s="66" t="s">
        <v>120</v>
      </c>
      <c r="H5" s="89">
        <v>5029824</v>
      </c>
      <c r="I5" s="66" t="s">
        <v>228</v>
      </c>
      <c r="J5" s="89">
        <v>4447144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1:23" x14ac:dyDescent="0.25">
      <c r="A6" s="66" t="s">
        <v>100</v>
      </c>
      <c r="B6" s="89">
        <v>458010</v>
      </c>
      <c r="C6" s="66" t="s">
        <v>120</v>
      </c>
      <c r="D6" s="89">
        <v>11950619</v>
      </c>
      <c r="E6" s="66" t="s">
        <v>138</v>
      </c>
      <c r="F6" s="89">
        <v>5290207</v>
      </c>
      <c r="G6" s="66" t="s">
        <v>121</v>
      </c>
      <c r="H6" s="89">
        <v>2059133</v>
      </c>
      <c r="I6" s="66" t="s">
        <v>138</v>
      </c>
      <c r="J6" s="89">
        <v>4040423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x14ac:dyDescent="0.25">
      <c r="A7" s="66" t="s">
        <v>104</v>
      </c>
      <c r="B7" s="89">
        <v>323652</v>
      </c>
      <c r="C7" s="66" t="s">
        <v>118</v>
      </c>
      <c r="D7" s="89">
        <v>11859010</v>
      </c>
      <c r="E7" s="66" t="s">
        <v>128</v>
      </c>
      <c r="F7" s="89">
        <v>2741320</v>
      </c>
      <c r="G7" s="66" t="s">
        <v>118</v>
      </c>
      <c r="H7" s="89">
        <v>1844452</v>
      </c>
      <c r="I7" s="66" t="s">
        <v>136</v>
      </c>
      <c r="J7" s="89">
        <v>3483947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</row>
    <row r="8" spans="1:23" x14ac:dyDescent="0.25">
      <c r="A8" s="66" t="s">
        <v>101</v>
      </c>
      <c r="B8" s="89">
        <v>299545</v>
      </c>
      <c r="C8" s="66" t="s">
        <v>116</v>
      </c>
      <c r="D8" s="89">
        <v>8202050</v>
      </c>
      <c r="E8" s="66" t="s">
        <v>129</v>
      </c>
      <c r="F8" s="89">
        <v>2087380</v>
      </c>
      <c r="G8" s="66" t="s">
        <v>132</v>
      </c>
      <c r="H8" s="89">
        <v>1710692</v>
      </c>
      <c r="I8" s="66" t="s">
        <v>176</v>
      </c>
      <c r="J8" s="89">
        <v>3245618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</row>
    <row r="9" spans="1:23" x14ac:dyDescent="0.25">
      <c r="A9" s="66" t="s">
        <v>102</v>
      </c>
      <c r="B9" s="89">
        <v>219355</v>
      </c>
      <c r="C9" s="66" t="s">
        <v>123</v>
      </c>
      <c r="D9" s="89">
        <v>7793235</v>
      </c>
      <c r="E9" s="66" t="s">
        <v>181</v>
      </c>
      <c r="F9" s="89">
        <v>2070440</v>
      </c>
      <c r="G9" s="66" t="s">
        <v>111</v>
      </c>
      <c r="H9" s="89">
        <v>1357372</v>
      </c>
      <c r="I9" s="66" t="s">
        <v>206</v>
      </c>
      <c r="J9" s="89">
        <v>2751398</v>
      </c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</row>
    <row r="10" spans="1:23" x14ac:dyDescent="0.25">
      <c r="A10" s="66" t="s">
        <v>103</v>
      </c>
      <c r="B10" s="89">
        <v>133331</v>
      </c>
      <c r="C10" s="66" t="s">
        <v>126</v>
      </c>
      <c r="D10" s="89">
        <v>3807000</v>
      </c>
      <c r="E10" s="66" t="s">
        <v>177</v>
      </c>
      <c r="F10" s="89">
        <v>1981200</v>
      </c>
      <c r="G10" s="66" t="s">
        <v>101</v>
      </c>
      <c r="H10" s="89">
        <v>976779</v>
      </c>
      <c r="I10" s="66" t="s">
        <v>140</v>
      </c>
      <c r="J10" s="89">
        <v>2716618</v>
      </c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</row>
    <row r="11" spans="1:23" x14ac:dyDescent="0.25">
      <c r="A11" s="66" t="s">
        <v>105</v>
      </c>
      <c r="B11" s="89">
        <v>84924</v>
      </c>
      <c r="C11" s="66" t="s">
        <v>119</v>
      </c>
      <c r="D11" s="89">
        <v>3360575</v>
      </c>
      <c r="E11" s="66" t="s">
        <v>113</v>
      </c>
      <c r="F11" s="89">
        <v>1198240</v>
      </c>
      <c r="G11" s="66" t="s">
        <v>130</v>
      </c>
      <c r="H11" s="89">
        <v>909283</v>
      </c>
      <c r="I11" s="66" t="s">
        <v>144</v>
      </c>
      <c r="J11" s="89">
        <v>2393812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</row>
    <row r="12" spans="1:23" x14ac:dyDescent="0.25">
      <c r="A12" s="66" t="s">
        <v>106</v>
      </c>
      <c r="B12" s="89">
        <v>71419</v>
      </c>
      <c r="C12" s="66" t="s">
        <v>181</v>
      </c>
      <c r="D12" s="89">
        <v>2678600</v>
      </c>
      <c r="E12" s="66" t="s">
        <v>125</v>
      </c>
      <c r="F12" s="89">
        <v>904180</v>
      </c>
      <c r="G12" s="66" t="s">
        <v>125</v>
      </c>
      <c r="H12" s="89">
        <v>806220</v>
      </c>
      <c r="I12" s="66" t="s">
        <v>141</v>
      </c>
      <c r="J12" s="89">
        <v>2296038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</row>
    <row r="13" spans="1:23" x14ac:dyDescent="0.25">
      <c r="A13" s="66" t="s">
        <v>107</v>
      </c>
      <c r="B13" s="89">
        <v>65570</v>
      </c>
      <c r="C13" s="66" t="s">
        <v>115</v>
      </c>
      <c r="D13" s="89">
        <v>1871400</v>
      </c>
      <c r="E13" s="66" t="s">
        <v>132</v>
      </c>
      <c r="F13" s="89">
        <v>901640</v>
      </c>
      <c r="G13" s="66" t="s">
        <v>124</v>
      </c>
      <c r="H13" s="89">
        <v>746421</v>
      </c>
      <c r="I13" s="66" t="s">
        <v>230</v>
      </c>
      <c r="J13" s="89">
        <v>2102478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</row>
    <row r="14" spans="1:23" x14ac:dyDescent="0.25">
      <c r="A14" s="66" t="s">
        <v>109</v>
      </c>
      <c r="B14" s="89">
        <v>59739</v>
      </c>
      <c r="C14" s="66" t="s">
        <v>121</v>
      </c>
      <c r="D14" s="89">
        <v>1745198</v>
      </c>
      <c r="E14" s="66" t="s">
        <v>133</v>
      </c>
      <c r="F14" s="89">
        <v>860680</v>
      </c>
      <c r="G14" s="66" t="s">
        <v>136</v>
      </c>
      <c r="H14" s="89">
        <v>733152</v>
      </c>
      <c r="I14" s="66" t="s">
        <v>105</v>
      </c>
      <c r="J14" s="89">
        <v>2053388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</row>
    <row r="15" spans="1:23" x14ac:dyDescent="0.25">
      <c r="A15" s="66" t="s">
        <v>225</v>
      </c>
      <c r="B15" s="89">
        <v>51783</v>
      </c>
      <c r="C15" s="66" t="s">
        <v>122</v>
      </c>
      <c r="D15" s="89">
        <v>1679600</v>
      </c>
      <c r="E15" s="66" t="s">
        <v>99</v>
      </c>
      <c r="F15" s="89">
        <v>809500</v>
      </c>
      <c r="G15" s="66" t="s">
        <v>137</v>
      </c>
      <c r="H15" s="89">
        <v>690496</v>
      </c>
      <c r="I15" s="66" t="s">
        <v>143</v>
      </c>
      <c r="J15" s="89">
        <v>2010772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</row>
    <row r="16" spans="1:23" x14ac:dyDescent="0.25">
      <c r="A16" s="66" t="s">
        <v>226</v>
      </c>
      <c r="B16" s="89">
        <v>50123</v>
      </c>
      <c r="C16" s="66" t="s">
        <v>106</v>
      </c>
      <c r="D16" s="89">
        <v>1671426</v>
      </c>
      <c r="E16" s="66" t="s">
        <v>134</v>
      </c>
      <c r="F16" s="89">
        <v>755900</v>
      </c>
      <c r="G16" s="66" t="s">
        <v>123</v>
      </c>
      <c r="H16" s="89">
        <v>630768</v>
      </c>
      <c r="I16" s="66" t="s">
        <v>229</v>
      </c>
      <c r="J16" s="89">
        <v>1755701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</row>
    <row r="17" spans="1:23" x14ac:dyDescent="0.25">
      <c r="A17" s="66" t="s">
        <v>108</v>
      </c>
      <c r="B17" s="89">
        <v>39756</v>
      </c>
      <c r="C17" s="66" t="s">
        <v>257</v>
      </c>
      <c r="D17" s="89">
        <v>1238590</v>
      </c>
      <c r="E17" s="66" t="s">
        <v>121</v>
      </c>
      <c r="F17" s="89">
        <v>729180</v>
      </c>
      <c r="G17" s="66" t="s">
        <v>129</v>
      </c>
      <c r="H17" s="89">
        <v>615000</v>
      </c>
      <c r="I17" s="66" t="s">
        <v>145</v>
      </c>
      <c r="J17" s="89">
        <v>1684780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</row>
    <row r="18" spans="1:23" x14ac:dyDescent="0.25">
      <c r="A18" s="66" t="s">
        <v>110</v>
      </c>
      <c r="B18" s="89">
        <v>38084</v>
      </c>
      <c r="C18" s="66" t="s">
        <v>125</v>
      </c>
      <c r="D18" s="89">
        <v>890550</v>
      </c>
      <c r="E18" s="66" t="s">
        <v>117</v>
      </c>
      <c r="F18" s="89">
        <v>706650</v>
      </c>
      <c r="G18" s="66" t="s">
        <v>227</v>
      </c>
      <c r="H18" s="89">
        <v>395100</v>
      </c>
      <c r="I18" s="66" t="s">
        <v>111</v>
      </c>
      <c r="J18" s="89">
        <v>1594421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</row>
    <row r="19" spans="1:23" x14ac:dyDescent="0.25">
      <c r="A19" s="66" t="s">
        <v>222</v>
      </c>
      <c r="B19" s="89">
        <v>33069</v>
      </c>
      <c r="C19" s="66" t="s">
        <v>99</v>
      </c>
      <c r="D19" s="89">
        <v>879390</v>
      </c>
      <c r="E19" s="66" t="s">
        <v>118</v>
      </c>
      <c r="F19" s="89">
        <v>478600</v>
      </c>
      <c r="G19" s="66" t="s">
        <v>201</v>
      </c>
      <c r="H19" s="89">
        <v>322740</v>
      </c>
      <c r="I19" s="66" t="s">
        <v>100</v>
      </c>
      <c r="J19" s="89">
        <v>1408825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</row>
    <row r="20" spans="1:23" x14ac:dyDescent="0.25">
      <c r="A20" s="66" t="s">
        <v>111</v>
      </c>
      <c r="B20" s="89">
        <v>31411</v>
      </c>
      <c r="C20" s="66" t="s">
        <v>219</v>
      </c>
      <c r="D20" s="89">
        <v>692650</v>
      </c>
      <c r="E20" s="66" t="s">
        <v>260</v>
      </c>
      <c r="F20" s="89">
        <v>448680</v>
      </c>
      <c r="G20" s="66" t="s">
        <v>113</v>
      </c>
      <c r="H20" s="89">
        <v>291790</v>
      </c>
      <c r="I20" s="66" t="s">
        <v>142</v>
      </c>
      <c r="J20" s="89">
        <v>1247412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</row>
    <row r="21" spans="1:23" x14ac:dyDescent="0.25">
      <c r="A21" s="66" t="s">
        <v>124</v>
      </c>
      <c r="B21" s="89">
        <v>30996</v>
      </c>
      <c r="C21" s="66" t="s">
        <v>258</v>
      </c>
      <c r="D21" s="89">
        <v>507200</v>
      </c>
      <c r="E21" s="66" t="s">
        <v>261</v>
      </c>
      <c r="F21" s="89">
        <v>439000</v>
      </c>
      <c r="G21" s="66" t="s">
        <v>104</v>
      </c>
      <c r="H21" s="89">
        <v>270430</v>
      </c>
      <c r="I21" s="66" t="s">
        <v>201</v>
      </c>
      <c r="J21" s="89">
        <v>1152596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</row>
    <row r="22" spans="1:23" x14ac:dyDescent="0.25">
      <c r="A22" s="66" t="s">
        <v>223</v>
      </c>
      <c r="B22" s="89">
        <v>28947</v>
      </c>
      <c r="C22" s="66" t="s">
        <v>259</v>
      </c>
      <c r="D22" s="89">
        <v>465000</v>
      </c>
      <c r="E22" s="66" t="s">
        <v>130</v>
      </c>
      <c r="F22" s="89">
        <v>408350</v>
      </c>
      <c r="G22" s="66" t="s">
        <v>263</v>
      </c>
      <c r="H22" s="89">
        <v>241792</v>
      </c>
      <c r="I22" s="66" t="s">
        <v>264</v>
      </c>
      <c r="J22" s="89">
        <v>1048356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</row>
    <row r="23" spans="1:23" x14ac:dyDescent="0.25">
      <c r="A23" s="69" t="s">
        <v>224</v>
      </c>
      <c r="B23" s="102">
        <v>22268</v>
      </c>
      <c r="C23" s="69" t="s">
        <v>138</v>
      </c>
      <c r="D23" s="102">
        <v>443674</v>
      </c>
      <c r="E23" s="69" t="s">
        <v>262</v>
      </c>
      <c r="F23" s="103">
        <v>400000</v>
      </c>
      <c r="G23" s="69" t="s">
        <v>138</v>
      </c>
      <c r="H23" s="103">
        <v>231379</v>
      </c>
      <c r="I23" s="69" t="s">
        <v>231</v>
      </c>
      <c r="J23" s="103">
        <v>998646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</row>
    <row r="24" spans="1:23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</row>
    <row r="25" spans="1:23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</row>
    <row r="26" spans="1:23" x14ac:dyDescent="0.25">
      <c r="A26" s="18" t="s">
        <v>19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</row>
    <row r="27" spans="1:23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</row>
    <row r="28" spans="1:23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</row>
    <row r="29" spans="1:23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</row>
    <row r="30" spans="1:23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</row>
    <row r="31" spans="1:23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</row>
    <row r="32" spans="1:23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</row>
    <row r="33" spans="1:23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</row>
    <row r="34" spans="1:23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</row>
    <row r="35" spans="1:23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</row>
    <row r="36" spans="1:23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23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</row>
    <row r="38" spans="1:23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23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23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23" x14ac:dyDescent="0.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M17" sqref="M17"/>
    </sheetView>
  </sheetViews>
  <sheetFormatPr defaultColWidth="9.140625" defaultRowHeight="15" x14ac:dyDescent="0.25"/>
  <cols>
    <col min="1" max="2" width="28.140625" style="99" customWidth="1"/>
    <col min="3" max="3" width="16.7109375" style="99" customWidth="1"/>
    <col min="4" max="5" width="28.140625" style="99" customWidth="1"/>
    <col min="6" max="6" width="16.7109375" style="99" customWidth="1"/>
    <col min="7" max="8" width="28.140625" style="99" customWidth="1"/>
    <col min="9" max="9" width="16.7109375" style="99" customWidth="1"/>
    <col min="10" max="11" width="28.140625" style="99" customWidth="1"/>
    <col min="12" max="12" width="16.7109375" style="99" customWidth="1"/>
    <col min="13" max="14" width="28.140625" style="99" customWidth="1"/>
    <col min="15" max="15" width="16.7109375" style="99" customWidth="1"/>
    <col min="16" max="60" width="9.140625" style="99"/>
  </cols>
  <sheetData>
    <row r="1" spans="1:60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x14ac:dyDescent="0.25">
      <c r="A2" s="142" t="s">
        <v>82</v>
      </c>
      <c r="B2" s="143"/>
      <c r="C2" s="142" t="s">
        <v>83</v>
      </c>
      <c r="D2" s="143"/>
      <c r="E2" s="142" t="s">
        <v>84</v>
      </c>
      <c r="F2" s="143"/>
      <c r="G2" s="142" t="s">
        <v>85</v>
      </c>
      <c r="H2" s="143"/>
      <c r="I2" s="142" t="s">
        <v>86</v>
      </c>
      <c r="J2" s="143"/>
      <c r="K2" s="101"/>
      <c r="L2" s="101"/>
      <c r="M2" s="101"/>
      <c r="N2" s="101"/>
      <c r="O2" s="101"/>
      <c r="BD2"/>
      <c r="BE2"/>
      <c r="BF2"/>
      <c r="BG2"/>
      <c r="BH2"/>
    </row>
    <row r="3" spans="1:60" x14ac:dyDescent="0.25">
      <c r="A3" s="106" t="s">
        <v>98</v>
      </c>
      <c r="B3" s="7" t="s">
        <v>88</v>
      </c>
      <c r="C3" s="106" t="s">
        <v>98</v>
      </c>
      <c r="D3" s="7" t="s">
        <v>88</v>
      </c>
      <c r="E3" s="106" t="s">
        <v>98</v>
      </c>
      <c r="F3" s="7" t="s">
        <v>88</v>
      </c>
      <c r="G3" s="106" t="s">
        <v>98</v>
      </c>
      <c r="H3" s="7" t="s">
        <v>88</v>
      </c>
      <c r="I3" s="106" t="s">
        <v>98</v>
      </c>
      <c r="J3" s="7" t="s">
        <v>88</v>
      </c>
      <c r="K3" s="101"/>
      <c r="L3" s="101"/>
      <c r="M3" s="101"/>
      <c r="N3" s="101"/>
      <c r="O3" s="101"/>
      <c r="BD3"/>
      <c r="BE3"/>
      <c r="BF3"/>
      <c r="BG3"/>
      <c r="BH3"/>
    </row>
    <row r="4" spans="1:60" x14ac:dyDescent="0.25">
      <c r="A4" s="66" t="s">
        <v>146</v>
      </c>
      <c r="B4" s="89">
        <v>2725518</v>
      </c>
      <c r="C4" s="66" t="s">
        <v>150</v>
      </c>
      <c r="D4" s="89">
        <v>35174772</v>
      </c>
      <c r="E4" s="66" t="s">
        <v>152</v>
      </c>
      <c r="F4" s="89">
        <v>15521097</v>
      </c>
      <c r="G4" s="66" t="s">
        <v>150</v>
      </c>
      <c r="H4" s="89">
        <v>9500501</v>
      </c>
      <c r="I4" s="66" t="s">
        <v>146</v>
      </c>
      <c r="J4" s="89">
        <v>18158720</v>
      </c>
      <c r="K4" s="101"/>
      <c r="L4" s="101"/>
      <c r="M4" s="101"/>
      <c r="N4" s="101"/>
      <c r="O4" s="101"/>
      <c r="BD4"/>
      <c r="BE4"/>
      <c r="BF4"/>
      <c r="BG4"/>
      <c r="BH4"/>
    </row>
    <row r="5" spans="1:60" x14ac:dyDescent="0.25">
      <c r="A5" s="66" t="s">
        <v>155</v>
      </c>
      <c r="B5" s="89">
        <v>1051432</v>
      </c>
      <c r="C5" s="66" t="s">
        <v>155</v>
      </c>
      <c r="D5" s="89">
        <v>26686735</v>
      </c>
      <c r="E5" s="66" t="s">
        <v>146</v>
      </c>
      <c r="F5" s="89">
        <v>7386217</v>
      </c>
      <c r="G5" s="66" t="s">
        <v>146</v>
      </c>
      <c r="H5" s="89">
        <v>7248539</v>
      </c>
      <c r="I5" s="66" t="s">
        <v>150</v>
      </c>
      <c r="J5" s="89">
        <v>16547002</v>
      </c>
      <c r="K5" s="101"/>
      <c r="L5" s="101"/>
      <c r="M5" s="101"/>
      <c r="N5" s="101"/>
      <c r="O5" s="101"/>
      <c r="BD5"/>
      <c r="BE5"/>
      <c r="BF5"/>
      <c r="BG5"/>
      <c r="BH5"/>
    </row>
    <row r="6" spans="1:60" x14ac:dyDescent="0.25">
      <c r="A6" s="66" t="s">
        <v>147</v>
      </c>
      <c r="B6" s="89">
        <v>567580</v>
      </c>
      <c r="C6" s="66" t="s">
        <v>156</v>
      </c>
      <c r="D6" s="89">
        <v>20080068</v>
      </c>
      <c r="E6" s="66" t="s">
        <v>243</v>
      </c>
      <c r="F6" s="89">
        <v>5948380</v>
      </c>
      <c r="G6" s="66" t="s">
        <v>155</v>
      </c>
      <c r="H6" s="89">
        <v>2954724</v>
      </c>
      <c r="I6" s="66" t="s">
        <v>153</v>
      </c>
      <c r="J6" s="89">
        <v>7817951</v>
      </c>
      <c r="K6" s="101"/>
      <c r="L6" s="101"/>
      <c r="M6" s="101"/>
      <c r="N6" s="101"/>
      <c r="O6" s="101"/>
      <c r="BD6"/>
      <c r="BE6"/>
      <c r="BF6"/>
      <c r="BG6"/>
      <c r="BH6"/>
    </row>
    <row r="7" spans="1:60" x14ac:dyDescent="0.25">
      <c r="A7" s="66" t="s">
        <v>149</v>
      </c>
      <c r="B7" s="89">
        <v>261804</v>
      </c>
      <c r="C7" s="66" t="s">
        <v>243</v>
      </c>
      <c r="D7" s="89">
        <v>7931310</v>
      </c>
      <c r="E7" s="66" t="s">
        <v>148</v>
      </c>
      <c r="F7" s="89">
        <v>2276530</v>
      </c>
      <c r="G7" s="66" t="s">
        <v>156</v>
      </c>
      <c r="H7" s="89">
        <v>1830892</v>
      </c>
      <c r="I7" s="66" t="s">
        <v>155</v>
      </c>
      <c r="J7" s="89">
        <v>5188308</v>
      </c>
      <c r="K7" s="101"/>
      <c r="L7" s="101"/>
      <c r="M7" s="101"/>
      <c r="N7" s="101"/>
      <c r="O7" s="101"/>
      <c r="BD7"/>
      <c r="BE7"/>
      <c r="BF7"/>
      <c r="BG7"/>
      <c r="BH7"/>
    </row>
    <row r="8" spans="1:60" x14ac:dyDescent="0.25">
      <c r="A8" s="66" t="s">
        <v>148</v>
      </c>
      <c r="B8" s="89">
        <v>219355</v>
      </c>
      <c r="C8" s="66" t="s">
        <v>152</v>
      </c>
      <c r="D8" s="89">
        <v>4316710</v>
      </c>
      <c r="E8" s="66" t="s">
        <v>155</v>
      </c>
      <c r="F8" s="89">
        <v>2202970</v>
      </c>
      <c r="G8" s="66" t="s">
        <v>153</v>
      </c>
      <c r="H8" s="89">
        <v>1702285</v>
      </c>
      <c r="I8" s="66" t="s">
        <v>148</v>
      </c>
      <c r="J8" s="89">
        <v>5110768</v>
      </c>
      <c r="K8" s="101"/>
      <c r="L8" s="101"/>
      <c r="M8" s="101"/>
      <c r="N8" s="101"/>
      <c r="O8" s="101"/>
      <c r="BD8"/>
      <c r="BE8"/>
      <c r="BF8"/>
      <c r="BG8"/>
      <c r="BH8"/>
    </row>
    <row r="9" spans="1:60" x14ac:dyDescent="0.25">
      <c r="A9" s="66" t="s">
        <v>150</v>
      </c>
      <c r="B9" s="89">
        <v>115493</v>
      </c>
      <c r="C9" s="66" t="s">
        <v>146</v>
      </c>
      <c r="D9" s="89">
        <v>3258299</v>
      </c>
      <c r="E9" s="66" t="s">
        <v>158</v>
      </c>
      <c r="F9" s="89">
        <v>1981200</v>
      </c>
      <c r="G9" s="66" t="s">
        <v>152</v>
      </c>
      <c r="H9" s="89">
        <v>962483</v>
      </c>
      <c r="I9" s="66" t="s">
        <v>149</v>
      </c>
      <c r="J9" s="89">
        <v>3916032</v>
      </c>
      <c r="K9" s="101"/>
      <c r="L9" s="101"/>
      <c r="M9" s="101"/>
      <c r="N9" s="101"/>
      <c r="O9" s="101"/>
      <c r="BD9"/>
      <c r="BE9"/>
      <c r="BF9"/>
      <c r="BG9"/>
      <c r="BH9"/>
    </row>
    <row r="10" spans="1:60" x14ac:dyDescent="0.25">
      <c r="A10" s="66" t="s">
        <v>151</v>
      </c>
      <c r="B10" s="89">
        <v>57426</v>
      </c>
      <c r="C10" s="66" t="s">
        <v>153</v>
      </c>
      <c r="D10" s="89">
        <v>632575</v>
      </c>
      <c r="E10" s="66" t="s">
        <v>156</v>
      </c>
      <c r="F10" s="89">
        <v>1854492</v>
      </c>
      <c r="G10" s="66" t="s">
        <v>243</v>
      </c>
      <c r="H10" s="89">
        <v>774322</v>
      </c>
      <c r="I10" s="66" t="s">
        <v>147</v>
      </c>
      <c r="J10" s="89">
        <v>1930875</v>
      </c>
      <c r="K10" s="101"/>
      <c r="L10" s="101"/>
      <c r="M10" s="101"/>
      <c r="N10" s="101"/>
      <c r="O10" s="101"/>
      <c r="BD10"/>
      <c r="BE10"/>
      <c r="BF10"/>
      <c r="BG10"/>
      <c r="BH10"/>
    </row>
    <row r="11" spans="1:60" x14ac:dyDescent="0.25">
      <c r="A11" s="66" t="s">
        <v>152</v>
      </c>
      <c r="B11" s="89">
        <v>50297</v>
      </c>
      <c r="C11" s="66" t="s">
        <v>148</v>
      </c>
      <c r="D11" s="89">
        <v>321350</v>
      </c>
      <c r="E11" s="66" t="s">
        <v>150</v>
      </c>
      <c r="F11" s="89">
        <v>1219870</v>
      </c>
      <c r="G11" s="66" t="s">
        <v>148</v>
      </c>
      <c r="H11" s="89">
        <v>751410</v>
      </c>
      <c r="I11" s="66" t="s">
        <v>151</v>
      </c>
      <c r="J11" s="89">
        <v>1769830</v>
      </c>
      <c r="K11" s="101"/>
      <c r="L11" s="101"/>
      <c r="M11" s="101"/>
      <c r="N11" s="101"/>
      <c r="O11" s="101"/>
      <c r="BD11"/>
      <c r="BE11"/>
      <c r="BF11"/>
      <c r="BG11"/>
      <c r="BH11"/>
    </row>
    <row r="12" spans="1:60" x14ac:dyDescent="0.25">
      <c r="A12" s="66" t="s">
        <v>243</v>
      </c>
      <c r="B12" s="89">
        <v>36101</v>
      </c>
      <c r="C12" s="66" t="s">
        <v>149</v>
      </c>
      <c r="D12" s="89">
        <v>242700</v>
      </c>
      <c r="E12" s="66" t="s">
        <v>153</v>
      </c>
      <c r="F12" s="89">
        <v>1038370</v>
      </c>
      <c r="G12" s="66" t="s">
        <v>149</v>
      </c>
      <c r="H12" s="89">
        <v>288300</v>
      </c>
      <c r="I12" s="66" t="s">
        <v>152</v>
      </c>
      <c r="J12" s="89">
        <v>1595101</v>
      </c>
      <c r="K12" s="101"/>
      <c r="L12" s="101"/>
      <c r="M12" s="101"/>
      <c r="N12" s="101"/>
      <c r="O12" s="101"/>
      <c r="BD12"/>
      <c r="BE12"/>
      <c r="BF12"/>
      <c r="BG12"/>
      <c r="BH12"/>
    </row>
    <row r="13" spans="1:60" x14ac:dyDescent="0.25">
      <c r="A13" s="66" t="s">
        <v>153</v>
      </c>
      <c r="B13" s="89">
        <v>3332</v>
      </c>
      <c r="C13" s="66" t="s">
        <v>245</v>
      </c>
      <c r="D13" s="89">
        <v>24750</v>
      </c>
      <c r="E13" s="66" t="s">
        <v>149</v>
      </c>
      <c r="F13" s="89">
        <v>108080</v>
      </c>
      <c r="G13" s="66" t="s">
        <v>151</v>
      </c>
      <c r="H13" s="89">
        <v>46460</v>
      </c>
      <c r="I13" s="66" t="s">
        <v>156</v>
      </c>
      <c r="J13" s="89">
        <v>1184356</v>
      </c>
      <c r="K13" s="101"/>
      <c r="L13" s="101"/>
      <c r="M13" s="101"/>
      <c r="N13" s="101"/>
      <c r="O13" s="101"/>
      <c r="BD13"/>
      <c r="BE13"/>
      <c r="BF13"/>
      <c r="BG13"/>
      <c r="BH13"/>
    </row>
    <row r="14" spans="1:60" x14ac:dyDescent="0.25">
      <c r="A14" s="66" t="s">
        <v>154</v>
      </c>
      <c r="B14" s="89">
        <v>727</v>
      </c>
      <c r="C14" s="66" t="s">
        <v>244</v>
      </c>
      <c r="D14" s="89">
        <v>12500</v>
      </c>
      <c r="E14" s="66" t="s">
        <v>151</v>
      </c>
      <c r="F14" s="89">
        <v>75700</v>
      </c>
      <c r="G14" s="66" t="s">
        <v>157</v>
      </c>
      <c r="H14" s="89">
        <v>41800</v>
      </c>
      <c r="I14" s="66" t="s">
        <v>157</v>
      </c>
      <c r="J14" s="89">
        <v>32700</v>
      </c>
      <c r="K14" s="101"/>
      <c r="L14" s="101"/>
      <c r="M14" s="101"/>
      <c r="N14" s="101"/>
      <c r="O14" s="101"/>
      <c r="BD14"/>
      <c r="BE14"/>
      <c r="BF14"/>
      <c r="BG14"/>
      <c r="BH14"/>
    </row>
    <row r="15" spans="1:60" x14ac:dyDescent="0.25">
      <c r="A15" s="66" t="s">
        <v>233</v>
      </c>
      <c r="B15" s="89">
        <v>251</v>
      </c>
      <c r="C15" s="66" t="s">
        <v>147</v>
      </c>
      <c r="D15" s="89">
        <v>10000</v>
      </c>
      <c r="E15" s="66" t="s">
        <v>157</v>
      </c>
      <c r="F15" s="89">
        <v>50000</v>
      </c>
      <c r="G15" s="66" t="s">
        <v>246</v>
      </c>
      <c r="H15" s="89">
        <v>11000</v>
      </c>
      <c r="I15" s="66" t="s">
        <v>192</v>
      </c>
      <c r="J15" s="89">
        <v>27468</v>
      </c>
      <c r="K15" s="101"/>
      <c r="L15" s="101"/>
      <c r="M15" s="101"/>
      <c r="N15" s="101"/>
      <c r="O15" s="101"/>
      <c r="BD15"/>
      <c r="BE15"/>
      <c r="BF15"/>
      <c r="BG15"/>
      <c r="BH15"/>
    </row>
    <row r="16" spans="1:60" x14ac:dyDescent="0.25">
      <c r="A16" s="66"/>
      <c r="B16" s="89"/>
      <c r="C16" s="66" t="s">
        <v>246</v>
      </c>
      <c r="D16" s="89">
        <v>9600</v>
      </c>
      <c r="E16" s="66" t="s">
        <v>147</v>
      </c>
      <c r="F16" s="89">
        <v>46000</v>
      </c>
      <c r="G16" s="66" t="s">
        <v>147</v>
      </c>
      <c r="H16" s="89">
        <v>6500</v>
      </c>
      <c r="I16" s="66" t="s">
        <v>243</v>
      </c>
      <c r="J16" s="89">
        <v>10452</v>
      </c>
      <c r="K16" s="101"/>
      <c r="L16" s="101"/>
      <c r="M16" s="101"/>
      <c r="N16" s="101"/>
      <c r="O16" s="101"/>
      <c r="BD16"/>
      <c r="BE16"/>
      <c r="BF16"/>
      <c r="BG16"/>
      <c r="BH16"/>
    </row>
    <row r="17" spans="1:60" x14ac:dyDescent="0.25">
      <c r="A17" s="66"/>
      <c r="B17" s="89"/>
      <c r="C17" s="66" t="s">
        <v>154</v>
      </c>
      <c r="D17" s="89">
        <v>3288</v>
      </c>
      <c r="E17" s="66" t="s">
        <v>246</v>
      </c>
      <c r="F17" s="89">
        <v>18000</v>
      </c>
      <c r="G17" s="66" t="s">
        <v>158</v>
      </c>
      <c r="H17" s="89">
        <v>3420</v>
      </c>
      <c r="I17" s="66" t="s">
        <v>246</v>
      </c>
      <c r="J17" s="89">
        <v>10000</v>
      </c>
      <c r="K17" s="101"/>
      <c r="L17" s="101"/>
      <c r="M17" s="101"/>
      <c r="N17" s="101"/>
      <c r="O17" s="101"/>
      <c r="BD17"/>
      <c r="BE17"/>
      <c r="BF17"/>
      <c r="BG17"/>
      <c r="BH17"/>
    </row>
    <row r="18" spans="1:60" x14ac:dyDescent="0.25">
      <c r="A18" s="66"/>
      <c r="B18" s="89"/>
      <c r="C18" s="66" t="s">
        <v>215</v>
      </c>
      <c r="D18" s="89">
        <v>50</v>
      </c>
      <c r="E18" s="66" t="s">
        <v>245</v>
      </c>
      <c r="F18" s="89">
        <v>18000</v>
      </c>
      <c r="G18" s="66" t="s">
        <v>215</v>
      </c>
      <c r="H18" s="89">
        <v>440</v>
      </c>
      <c r="I18" s="66" t="s">
        <v>215</v>
      </c>
      <c r="J18" s="89">
        <v>900</v>
      </c>
      <c r="K18" s="101"/>
      <c r="L18" s="101"/>
      <c r="M18" s="101"/>
      <c r="N18" s="101"/>
      <c r="O18" s="101"/>
      <c r="BD18"/>
      <c r="BE18"/>
      <c r="BF18"/>
      <c r="BG18"/>
      <c r="BH18"/>
    </row>
    <row r="19" spans="1:60" x14ac:dyDescent="0.25">
      <c r="A19" s="107"/>
      <c r="B19" s="89"/>
      <c r="C19" s="66"/>
      <c r="D19" s="89"/>
      <c r="E19" s="66" t="s">
        <v>265</v>
      </c>
      <c r="F19" s="89">
        <v>12000</v>
      </c>
      <c r="G19" s="66"/>
      <c r="H19" s="89"/>
      <c r="I19" s="66"/>
      <c r="J19" s="89"/>
      <c r="K19" s="101"/>
      <c r="L19" s="101"/>
      <c r="M19" s="101"/>
      <c r="N19" s="101"/>
      <c r="O19" s="101"/>
      <c r="BD19"/>
      <c r="BE19"/>
      <c r="BF19"/>
      <c r="BG19"/>
      <c r="BH19"/>
    </row>
    <row r="20" spans="1:60" x14ac:dyDescent="0.25">
      <c r="A20" s="66"/>
      <c r="B20" s="108"/>
      <c r="C20" s="107"/>
      <c r="D20" s="108"/>
      <c r="E20" s="107" t="s">
        <v>215</v>
      </c>
      <c r="F20" s="108">
        <v>57</v>
      </c>
      <c r="G20" s="107"/>
      <c r="H20" s="108"/>
      <c r="I20" s="107"/>
      <c r="J20" s="108"/>
      <c r="K20" s="101"/>
      <c r="L20" s="101"/>
      <c r="M20" s="101"/>
      <c r="N20" s="101"/>
      <c r="O20" s="101"/>
      <c r="BD20"/>
      <c r="BE20"/>
      <c r="BF20"/>
      <c r="BG20"/>
      <c r="BH20"/>
    </row>
    <row r="21" spans="1:60" x14ac:dyDescent="0.25">
      <c r="A21" s="66"/>
      <c r="B21" s="89"/>
      <c r="C21" s="66"/>
      <c r="D21" s="89"/>
      <c r="E21" s="66"/>
      <c r="F21" s="89"/>
      <c r="G21" s="66"/>
      <c r="H21" s="89"/>
      <c r="I21" s="66"/>
      <c r="J21" s="89"/>
      <c r="K21" s="101"/>
      <c r="L21" s="101"/>
      <c r="M21" s="101"/>
      <c r="N21" s="101"/>
      <c r="O21" s="101"/>
      <c r="BD21"/>
      <c r="BE21"/>
      <c r="BF21"/>
      <c r="BG21"/>
      <c r="BH21"/>
    </row>
    <row r="22" spans="1:60" x14ac:dyDescent="0.25">
      <c r="A22" s="18" t="s">
        <v>19</v>
      </c>
      <c r="B22" s="89"/>
      <c r="C22" s="66"/>
      <c r="D22" s="89"/>
      <c r="E22" s="66"/>
      <c r="F22" s="89"/>
      <c r="G22" s="66"/>
      <c r="H22" s="89"/>
      <c r="I22" s="66"/>
      <c r="J22" s="89"/>
      <c r="K22" s="101"/>
      <c r="L22" s="101"/>
      <c r="M22" s="101"/>
      <c r="N22" s="101"/>
      <c r="O22" s="101"/>
      <c r="BD22"/>
      <c r="BE22"/>
      <c r="BF22"/>
      <c r="BG22"/>
      <c r="BH22"/>
    </row>
    <row r="23" spans="1:60" x14ac:dyDescent="0.25">
      <c r="A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BD23"/>
      <c r="BE23"/>
      <c r="BF23"/>
      <c r="BG23"/>
      <c r="BH23"/>
    </row>
    <row r="24" spans="1:60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60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60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7" spans="1:60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</row>
    <row r="28" spans="1:60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</row>
    <row r="29" spans="1:60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</row>
    <row r="30" spans="1:60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</row>
    <row r="31" spans="1:60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</row>
    <row r="32" spans="1:60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</row>
    <row r="33" spans="1:20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</row>
    <row r="34" spans="1:20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</row>
    <row r="35" spans="1:20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</row>
    <row r="36" spans="1:20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20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</row>
    <row r="38" spans="1:20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20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20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20" x14ac:dyDescent="0.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  <row r="42" spans="1:20" x14ac:dyDescent="0.2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</row>
    <row r="43" spans="1:20" x14ac:dyDescent="0.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</row>
    <row r="44" spans="1:20" x14ac:dyDescent="0.2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</row>
    <row r="45" spans="1:20" x14ac:dyDescent="0.2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</row>
    <row r="46" spans="1:20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</row>
    <row r="47" spans="1:20" x14ac:dyDescent="0.2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</row>
    <row r="48" spans="1:20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</row>
    <row r="49" spans="1:16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</row>
    <row r="50" spans="1:16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</row>
    <row r="51" spans="1:16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</row>
    <row r="52" spans="1:16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x14ac:dyDescent="0.25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</row>
    <row r="54" spans="1:16" x14ac:dyDescent="0.25">
      <c r="C54" s="101"/>
      <c r="D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</row>
    <row r="55" spans="1:16" x14ac:dyDescent="0.25">
      <c r="K55" s="101"/>
      <c r="L55" s="101"/>
      <c r="M55" s="101"/>
      <c r="N55" s="101"/>
      <c r="O55" s="101"/>
      <c r="P55" s="101"/>
    </row>
    <row r="56" spans="1:16" x14ac:dyDescent="0.25">
      <c r="K56" s="101"/>
      <c r="L56" s="101"/>
      <c r="M56" s="101"/>
      <c r="N56" s="101"/>
      <c r="O56" s="101"/>
      <c r="P56" s="101"/>
    </row>
    <row r="57" spans="1:16" x14ac:dyDescent="0.25">
      <c r="K57" s="101"/>
      <c r="L57" s="101"/>
      <c r="M57" s="101"/>
      <c r="N57" s="101"/>
      <c r="O57" s="101"/>
      <c r="P57" s="101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0.7109375" style="99" customWidth="1"/>
    <col min="2" max="2" width="20.7109375" style="99" customWidth="1"/>
    <col min="3" max="3" width="27.5703125" style="99" customWidth="1"/>
    <col min="4" max="4" width="20.7109375" style="99" customWidth="1"/>
    <col min="5" max="5" width="30.7109375" style="99" customWidth="1"/>
    <col min="6" max="6" width="20.7109375" style="99" customWidth="1"/>
    <col min="7" max="7" width="30.7109375" style="99" customWidth="1"/>
    <col min="8" max="8" width="20.7109375" style="99" customWidth="1"/>
    <col min="9" max="9" width="30.7109375" style="99" customWidth="1"/>
    <col min="10" max="10" width="20.7109375" style="99" customWidth="1"/>
    <col min="11" max="60" width="9.140625" style="99"/>
  </cols>
  <sheetData>
    <row r="1" spans="1:16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6" x14ac:dyDescent="0.25">
      <c r="A2" s="141" t="s">
        <v>89</v>
      </c>
      <c r="B2" s="141"/>
      <c r="C2" s="141" t="s">
        <v>90</v>
      </c>
      <c r="D2" s="141"/>
      <c r="E2" s="141" t="s">
        <v>91</v>
      </c>
      <c r="F2" s="141"/>
      <c r="G2" s="141" t="s">
        <v>92</v>
      </c>
      <c r="H2" s="141"/>
      <c r="I2" s="143" t="s">
        <v>93</v>
      </c>
      <c r="J2" s="142"/>
      <c r="K2" s="105"/>
      <c r="L2" s="101"/>
      <c r="M2" s="101"/>
      <c r="N2" s="101"/>
      <c r="O2" s="101"/>
      <c r="P2" s="101"/>
    </row>
    <row r="3" spans="1:16" x14ac:dyDescent="0.25">
      <c r="A3" s="7" t="s">
        <v>211</v>
      </c>
      <c r="B3" s="104" t="s">
        <v>88</v>
      </c>
      <c r="C3" s="7" t="s">
        <v>211</v>
      </c>
      <c r="D3" s="104" t="s">
        <v>88</v>
      </c>
      <c r="E3" s="7" t="s">
        <v>211</v>
      </c>
      <c r="F3" s="104" t="s">
        <v>88</v>
      </c>
      <c r="G3" s="7" t="s">
        <v>211</v>
      </c>
      <c r="H3" s="104" t="s">
        <v>88</v>
      </c>
      <c r="I3" s="7" t="s">
        <v>211</v>
      </c>
      <c r="J3" s="104" t="s">
        <v>88</v>
      </c>
      <c r="K3" s="101"/>
      <c r="L3" s="101"/>
      <c r="M3" s="101"/>
      <c r="N3" s="101"/>
      <c r="O3" s="101"/>
      <c r="P3" s="101"/>
    </row>
    <row r="4" spans="1:16" x14ac:dyDescent="0.25">
      <c r="A4" s="66" t="s">
        <v>160</v>
      </c>
      <c r="B4" s="89">
        <v>7664614</v>
      </c>
      <c r="C4" s="66" t="s">
        <v>171</v>
      </c>
      <c r="D4" s="89">
        <v>7530131</v>
      </c>
      <c r="E4" s="66" t="s">
        <v>180</v>
      </c>
      <c r="F4" s="89">
        <v>8086163</v>
      </c>
      <c r="G4" s="66" t="s">
        <v>163</v>
      </c>
      <c r="H4" s="89">
        <v>9525465</v>
      </c>
      <c r="I4" s="66" t="s">
        <v>190</v>
      </c>
      <c r="J4" s="89">
        <v>9932281</v>
      </c>
      <c r="K4" s="101"/>
      <c r="L4" s="101"/>
      <c r="M4" s="101"/>
      <c r="N4" s="101"/>
      <c r="O4" s="101"/>
      <c r="P4" s="101"/>
    </row>
    <row r="5" spans="1:16" x14ac:dyDescent="0.25">
      <c r="A5" s="66" t="s">
        <v>162</v>
      </c>
      <c r="B5" s="89">
        <v>4516208</v>
      </c>
      <c r="C5" s="66" t="s">
        <v>136</v>
      </c>
      <c r="D5" s="89">
        <v>5214741</v>
      </c>
      <c r="E5" s="66" t="s">
        <v>123</v>
      </c>
      <c r="F5" s="89">
        <v>7163852</v>
      </c>
      <c r="G5" s="66" t="s">
        <v>166</v>
      </c>
      <c r="H5" s="89">
        <v>5604284</v>
      </c>
      <c r="I5" s="66" t="s">
        <v>163</v>
      </c>
      <c r="J5" s="89">
        <v>4259730</v>
      </c>
      <c r="K5" s="101"/>
      <c r="L5" s="101"/>
      <c r="M5" s="101"/>
      <c r="N5" s="101"/>
      <c r="O5" s="101"/>
      <c r="P5" s="101"/>
    </row>
    <row r="6" spans="1:16" x14ac:dyDescent="0.25">
      <c r="A6" s="66" t="s">
        <v>161</v>
      </c>
      <c r="B6" s="89">
        <v>3781888</v>
      </c>
      <c r="C6" s="66" t="s">
        <v>135</v>
      </c>
      <c r="D6" s="89">
        <v>4507390</v>
      </c>
      <c r="E6" s="66" t="s">
        <v>181</v>
      </c>
      <c r="F6" s="89">
        <v>4975386</v>
      </c>
      <c r="G6" s="66" t="s">
        <v>168</v>
      </c>
      <c r="H6" s="89">
        <v>4327923</v>
      </c>
      <c r="I6" s="66" t="s">
        <v>191</v>
      </c>
      <c r="J6" s="89">
        <v>3368474</v>
      </c>
      <c r="K6" s="101"/>
      <c r="L6" s="101"/>
      <c r="M6" s="101"/>
      <c r="N6" s="101"/>
      <c r="O6" s="101"/>
      <c r="P6" s="101"/>
    </row>
    <row r="7" spans="1:16" x14ac:dyDescent="0.25">
      <c r="A7" s="66" t="s">
        <v>202</v>
      </c>
      <c r="B7" s="89">
        <v>3061258</v>
      </c>
      <c r="C7" s="66" t="s">
        <v>172</v>
      </c>
      <c r="D7" s="89">
        <v>4266958</v>
      </c>
      <c r="E7" s="66" t="s">
        <v>138</v>
      </c>
      <c r="F7" s="89">
        <v>4714382</v>
      </c>
      <c r="G7" s="66" t="s">
        <v>204</v>
      </c>
      <c r="H7" s="89">
        <v>1775960</v>
      </c>
      <c r="I7" s="66" t="s">
        <v>217</v>
      </c>
      <c r="J7" s="89">
        <v>1559529</v>
      </c>
      <c r="K7" s="101"/>
      <c r="L7" s="101"/>
      <c r="M7" s="101"/>
      <c r="N7" s="101"/>
      <c r="O7" s="101"/>
      <c r="P7" s="101"/>
    </row>
    <row r="8" spans="1:16" x14ac:dyDescent="0.25">
      <c r="A8" s="66" t="s">
        <v>112</v>
      </c>
      <c r="B8" s="89">
        <v>2679871</v>
      </c>
      <c r="C8" s="66" t="s">
        <v>145</v>
      </c>
      <c r="D8" s="89">
        <v>3382693</v>
      </c>
      <c r="E8" s="66" t="s">
        <v>183</v>
      </c>
      <c r="F8" s="89">
        <v>1842666</v>
      </c>
      <c r="G8" s="66" t="s">
        <v>131</v>
      </c>
      <c r="H8" s="89">
        <v>1591434</v>
      </c>
      <c r="I8" s="66" t="s">
        <v>274</v>
      </c>
      <c r="J8" s="89">
        <v>1325063</v>
      </c>
      <c r="K8" s="101"/>
      <c r="L8" s="101"/>
      <c r="M8" s="101"/>
      <c r="N8" s="101"/>
      <c r="O8" s="101"/>
      <c r="P8" s="101"/>
    </row>
    <row r="9" spans="1:16" x14ac:dyDescent="0.25">
      <c r="A9" s="66" t="s">
        <v>212</v>
      </c>
      <c r="B9" s="89">
        <v>1955462</v>
      </c>
      <c r="C9" s="66" t="s">
        <v>138</v>
      </c>
      <c r="D9" s="89">
        <v>3280088</v>
      </c>
      <c r="E9" s="66" t="s">
        <v>177</v>
      </c>
      <c r="F9" s="89">
        <v>1767270</v>
      </c>
      <c r="G9" s="66" t="s">
        <v>186</v>
      </c>
      <c r="H9" s="89">
        <v>1127432</v>
      </c>
      <c r="I9" s="66" t="s">
        <v>129</v>
      </c>
      <c r="J9" s="89">
        <v>1191005</v>
      </c>
      <c r="K9" s="101"/>
      <c r="L9" s="101"/>
      <c r="M9" s="101"/>
      <c r="N9" s="101"/>
      <c r="O9" s="101"/>
      <c r="P9" s="101"/>
    </row>
    <row r="10" spans="1:16" x14ac:dyDescent="0.25">
      <c r="A10" s="66" t="s">
        <v>189</v>
      </c>
      <c r="B10" s="89">
        <v>1902377</v>
      </c>
      <c r="C10" s="66" t="s">
        <v>175</v>
      </c>
      <c r="D10" s="89">
        <v>2662116</v>
      </c>
      <c r="E10" s="66" t="s">
        <v>179</v>
      </c>
      <c r="F10" s="89">
        <v>302720</v>
      </c>
      <c r="G10" s="66" t="s">
        <v>185</v>
      </c>
      <c r="H10" s="89">
        <v>789219</v>
      </c>
      <c r="I10" s="66" t="s">
        <v>240</v>
      </c>
      <c r="J10" s="89">
        <v>1109700</v>
      </c>
      <c r="K10" s="101"/>
      <c r="L10" s="101"/>
      <c r="M10" s="101"/>
      <c r="N10" s="101"/>
      <c r="O10" s="101"/>
      <c r="P10" s="101"/>
    </row>
    <row r="11" spans="1:16" x14ac:dyDescent="0.25">
      <c r="A11" s="66" t="s">
        <v>107</v>
      </c>
      <c r="B11" s="89">
        <v>1526575</v>
      </c>
      <c r="C11" s="66" t="s">
        <v>174</v>
      </c>
      <c r="D11" s="89">
        <v>2506737</v>
      </c>
      <c r="E11" s="66" t="s">
        <v>184</v>
      </c>
      <c r="F11" s="89">
        <v>222412</v>
      </c>
      <c r="G11" s="66" t="s">
        <v>206</v>
      </c>
      <c r="H11" s="89">
        <v>747620</v>
      </c>
      <c r="I11" s="66" t="s">
        <v>178</v>
      </c>
      <c r="J11" s="89">
        <v>890695</v>
      </c>
      <c r="K11" s="101"/>
      <c r="L11" s="101"/>
      <c r="M11" s="101"/>
      <c r="N11" s="101"/>
      <c r="O11" s="101"/>
      <c r="P11" s="101"/>
    </row>
    <row r="12" spans="1:16" x14ac:dyDescent="0.25">
      <c r="A12" s="66" t="s">
        <v>106</v>
      </c>
      <c r="B12" s="89">
        <v>1346686</v>
      </c>
      <c r="C12" s="66" t="s">
        <v>173</v>
      </c>
      <c r="D12" s="89">
        <v>2127840</v>
      </c>
      <c r="E12" s="66" t="s">
        <v>134</v>
      </c>
      <c r="F12" s="89">
        <v>217280</v>
      </c>
      <c r="G12" s="66" t="s">
        <v>188</v>
      </c>
      <c r="H12" s="89">
        <v>676479</v>
      </c>
      <c r="I12" s="66" t="s">
        <v>219</v>
      </c>
      <c r="J12" s="89">
        <v>886800</v>
      </c>
      <c r="K12" s="101"/>
      <c r="L12" s="101"/>
      <c r="M12" s="101"/>
      <c r="N12" s="101"/>
      <c r="O12" s="101"/>
      <c r="P12" s="101"/>
    </row>
    <row r="13" spans="1:16" x14ac:dyDescent="0.25">
      <c r="A13" s="66" t="s">
        <v>164</v>
      </c>
      <c r="B13" s="89">
        <v>1310312</v>
      </c>
      <c r="C13" s="66" t="s">
        <v>125</v>
      </c>
      <c r="D13" s="89">
        <v>1772035</v>
      </c>
      <c r="E13" s="66" t="s">
        <v>236</v>
      </c>
      <c r="F13" s="89">
        <v>193440</v>
      </c>
      <c r="G13" s="66" t="s">
        <v>165</v>
      </c>
      <c r="H13" s="89">
        <v>674590</v>
      </c>
      <c r="I13" s="66" t="s">
        <v>241</v>
      </c>
      <c r="J13" s="89">
        <v>837460</v>
      </c>
      <c r="K13" s="101"/>
      <c r="L13" s="101"/>
      <c r="M13" s="101"/>
      <c r="N13" s="101"/>
      <c r="O13" s="101"/>
      <c r="P13" s="101"/>
    </row>
    <row r="14" spans="1:16" x14ac:dyDescent="0.25">
      <c r="A14" s="66" t="s">
        <v>142</v>
      </c>
      <c r="B14" s="89">
        <v>1207265</v>
      </c>
      <c r="C14" s="66" t="s">
        <v>176</v>
      </c>
      <c r="D14" s="89">
        <v>1390234</v>
      </c>
      <c r="E14" s="66" t="s">
        <v>269</v>
      </c>
      <c r="F14" s="89">
        <v>165420</v>
      </c>
      <c r="G14" s="66" t="s">
        <v>271</v>
      </c>
      <c r="H14" s="89">
        <v>586940</v>
      </c>
      <c r="I14" s="66" t="s">
        <v>142</v>
      </c>
      <c r="J14" s="89">
        <v>793000</v>
      </c>
      <c r="K14" s="101"/>
      <c r="L14" s="101"/>
      <c r="M14" s="101"/>
      <c r="N14" s="101"/>
      <c r="O14" s="101"/>
      <c r="P14" s="101"/>
    </row>
    <row r="15" spans="1:16" x14ac:dyDescent="0.25">
      <c r="A15" s="66" t="s">
        <v>165</v>
      </c>
      <c r="B15" s="89">
        <v>1123403</v>
      </c>
      <c r="C15" s="66" t="s">
        <v>179</v>
      </c>
      <c r="D15" s="89">
        <v>1166685</v>
      </c>
      <c r="E15" s="66" t="s">
        <v>176</v>
      </c>
      <c r="F15" s="89">
        <v>155492</v>
      </c>
      <c r="G15" s="66" t="s">
        <v>187</v>
      </c>
      <c r="H15" s="89">
        <v>551440</v>
      </c>
      <c r="I15" s="66" t="s">
        <v>138</v>
      </c>
      <c r="J15" s="89">
        <v>693932</v>
      </c>
      <c r="K15" s="101"/>
      <c r="L15" s="101"/>
      <c r="M15" s="101"/>
      <c r="N15" s="101"/>
      <c r="O15" s="101"/>
      <c r="P15" s="101"/>
    </row>
    <row r="16" spans="1:16" x14ac:dyDescent="0.25">
      <c r="A16" s="66" t="s">
        <v>213</v>
      </c>
      <c r="B16" s="89">
        <v>973960</v>
      </c>
      <c r="C16" s="66" t="s">
        <v>216</v>
      </c>
      <c r="D16" s="89">
        <v>1040006</v>
      </c>
      <c r="E16" s="66" t="s">
        <v>182</v>
      </c>
      <c r="F16" s="89">
        <v>124224</v>
      </c>
      <c r="G16" s="66" t="s">
        <v>189</v>
      </c>
      <c r="H16" s="89">
        <v>528154</v>
      </c>
      <c r="I16" s="66" t="s">
        <v>218</v>
      </c>
      <c r="J16" s="89">
        <v>587727</v>
      </c>
      <c r="K16" s="101"/>
      <c r="L16" s="101"/>
      <c r="M16" s="101"/>
      <c r="N16" s="101"/>
      <c r="O16" s="101"/>
      <c r="P16" s="101"/>
    </row>
    <row r="17" spans="1:16" x14ac:dyDescent="0.25">
      <c r="A17" s="66" t="s">
        <v>108</v>
      </c>
      <c r="B17" s="89">
        <v>963510</v>
      </c>
      <c r="C17" s="66" t="s">
        <v>203</v>
      </c>
      <c r="D17" s="89">
        <v>988730</v>
      </c>
      <c r="E17" s="66" t="s">
        <v>116</v>
      </c>
      <c r="F17" s="89">
        <v>109080</v>
      </c>
      <c r="G17" s="66" t="s">
        <v>160</v>
      </c>
      <c r="H17" s="89">
        <v>481772</v>
      </c>
      <c r="I17" s="66" t="s">
        <v>134</v>
      </c>
      <c r="J17" s="89">
        <v>567036</v>
      </c>
      <c r="K17" s="101"/>
      <c r="L17" s="101"/>
      <c r="M17" s="101"/>
      <c r="N17" s="101"/>
      <c r="O17" s="101"/>
      <c r="P17" s="101"/>
    </row>
    <row r="18" spans="1:16" x14ac:dyDescent="0.25">
      <c r="A18" s="66" t="s">
        <v>167</v>
      </c>
      <c r="B18" s="89">
        <v>931482</v>
      </c>
      <c r="C18" s="66" t="s">
        <v>189</v>
      </c>
      <c r="D18" s="89">
        <v>907398</v>
      </c>
      <c r="E18" s="66" t="s">
        <v>267</v>
      </c>
      <c r="F18" s="89">
        <v>103300</v>
      </c>
      <c r="G18" s="66" t="s">
        <v>272</v>
      </c>
      <c r="H18" s="89">
        <v>405864</v>
      </c>
      <c r="I18" s="66" t="s">
        <v>242</v>
      </c>
      <c r="J18" s="89">
        <v>515000</v>
      </c>
      <c r="K18" s="101"/>
      <c r="L18" s="101"/>
      <c r="M18" s="101"/>
      <c r="N18" s="101"/>
      <c r="O18" s="101"/>
      <c r="P18" s="101"/>
    </row>
    <row r="19" spans="1:16" x14ac:dyDescent="0.25">
      <c r="A19" s="66" t="s">
        <v>169</v>
      </c>
      <c r="B19" s="89">
        <v>873153</v>
      </c>
      <c r="C19" s="66" t="s">
        <v>178</v>
      </c>
      <c r="D19" s="89">
        <v>885855</v>
      </c>
      <c r="E19" s="66" t="s">
        <v>270</v>
      </c>
      <c r="F19" s="89">
        <v>100532</v>
      </c>
      <c r="G19" s="66" t="s">
        <v>138</v>
      </c>
      <c r="H19" s="89">
        <v>394786</v>
      </c>
      <c r="I19" s="66" t="s">
        <v>175</v>
      </c>
      <c r="J19" s="89">
        <v>513430</v>
      </c>
      <c r="K19" s="101"/>
      <c r="L19" s="101"/>
      <c r="M19" s="101"/>
      <c r="N19" s="101"/>
      <c r="O19" s="101"/>
      <c r="P19" s="101"/>
    </row>
    <row r="20" spans="1:16" x14ac:dyDescent="0.25">
      <c r="A20" s="66" t="s">
        <v>234</v>
      </c>
      <c r="B20" s="89">
        <v>860190</v>
      </c>
      <c r="C20" s="66" t="s">
        <v>214</v>
      </c>
      <c r="D20" s="89">
        <v>828461</v>
      </c>
      <c r="E20" s="66" t="s">
        <v>136</v>
      </c>
      <c r="F20" s="89">
        <v>90522</v>
      </c>
      <c r="G20" s="66" t="s">
        <v>239</v>
      </c>
      <c r="H20" s="89">
        <v>362185</v>
      </c>
      <c r="I20" s="66" t="s">
        <v>275</v>
      </c>
      <c r="J20" s="89">
        <v>497794</v>
      </c>
      <c r="K20" s="101"/>
      <c r="L20" s="101"/>
      <c r="M20" s="101"/>
      <c r="N20" s="101"/>
      <c r="O20" s="101"/>
      <c r="P20" s="101"/>
    </row>
    <row r="21" spans="1:16" x14ac:dyDescent="0.25">
      <c r="A21" s="66" t="s">
        <v>266</v>
      </c>
      <c r="B21" s="89">
        <v>821480</v>
      </c>
      <c r="C21" s="66" t="s">
        <v>177</v>
      </c>
      <c r="D21" s="89">
        <v>716445</v>
      </c>
      <c r="E21" s="66" t="s">
        <v>222</v>
      </c>
      <c r="F21" s="89">
        <v>79952</v>
      </c>
      <c r="G21" s="66" t="s">
        <v>112</v>
      </c>
      <c r="H21" s="89">
        <v>352400</v>
      </c>
      <c r="I21" s="66" t="s">
        <v>131</v>
      </c>
      <c r="J21" s="89">
        <v>464206</v>
      </c>
      <c r="K21" s="101"/>
      <c r="L21" s="101"/>
      <c r="M21" s="101"/>
      <c r="N21" s="101"/>
      <c r="O21" s="101"/>
      <c r="P21" s="101"/>
    </row>
    <row r="22" spans="1:16" x14ac:dyDescent="0.25">
      <c r="A22" s="66" t="s">
        <v>267</v>
      </c>
      <c r="B22" s="89">
        <v>805856</v>
      </c>
      <c r="C22" s="66" t="s">
        <v>268</v>
      </c>
      <c r="D22" s="89">
        <v>648650</v>
      </c>
      <c r="E22" s="66" t="s">
        <v>261</v>
      </c>
      <c r="F22" s="89">
        <v>76005</v>
      </c>
      <c r="G22" s="66" t="s">
        <v>238</v>
      </c>
      <c r="H22" s="89">
        <v>342685</v>
      </c>
      <c r="I22" s="66" t="s">
        <v>136</v>
      </c>
      <c r="J22" s="89">
        <v>432095</v>
      </c>
      <c r="K22" s="101"/>
      <c r="L22" s="101"/>
      <c r="M22" s="101"/>
      <c r="N22" s="101"/>
      <c r="O22" s="101"/>
      <c r="P22" s="101"/>
    </row>
    <row r="23" spans="1:16" x14ac:dyDescent="0.25">
      <c r="A23" s="69" t="s">
        <v>170</v>
      </c>
      <c r="B23" s="102">
        <v>765527</v>
      </c>
      <c r="C23" s="69" t="s">
        <v>235</v>
      </c>
      <c r="D23" s="102">
        <v>588315</v>
      </c>
      <c r="E23" s="69" t="s">
        <v>237</v>
      </c>
      <c r="F23" s="102">
        <v>72576</v>
      </c>
      <c r="G23" s="69" t="s">
        <v>273</v>
      </c>
      <c r="H23" s="102">
        <v>270190</v>
      </c>
      <c r="I23" s="69" t="s">
        <v>276</v>
      </c>
      <c r="J23" s="102">
        <v>398517</v>
      </c>
      <c r="K23" s="101"/>
      <c r="L23" s="101"/>
      <c r="M23" s="101"/>
      <c r="N23" s="101"/>
      <c r="O23" s="101"/>
      <c r="P23" s="101"/>
    </row>
    <row r="24" spans="1:16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</row>
    <row r="25" spans="1:16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1:16" x14ac:dyDescent="0.25">
      <c r="A26" s="18" t="s">
        <v>19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1:16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</row>
    <row r="29" spans="1:16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</row>
    <row r="30" spans="1:16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6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</row>
    <row r="32" spans="1:16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</row>
    <row r="33" spans="1:16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</row>
    <row r="34" spans="1:16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</row>
    <row r="35" spans="1:16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</row>
    <row r="36" spans="1:16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</sheetData>
  <sortState ref="I4:J23">
    <sortCondition descending="1" ref="J4:J23"/>
  </sortState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="90" workbookViewId="0">
      <pane ySplit="3" topLeftCell="A4" activePane="bottomLeft" state="frozen"/>
      <selection activeCell="A4" sqref="A4:O23"/>
      <selection pane="bottomLeft" activeCell="G38" sqref="G38"/>
    </sheetView>
  </sheetViews>
  <sheetFormatPr defaultColWidth="9.140625" defaultRowHeight="15" x14ac:dyDescent="0.25"/>
  <cols>
    <col min="1" max="2" width="28.140625" style="99" customWidth="1"/>
    <col min="3" max="3" width="16.7109375" style="99" customWidth="1"/>
    <col min="4" max="5" width="28.140625" style="99" customWidth="1"/>
    <col min="6" max="6" width="16.7109375" style="99" customWidth="1"/>
    <col min="7" max="8" width="28.140625" style="99" customWidth="1"/>
    <col min="9" max="9" width="16.7109375" style="99" customWidth="1"/>
    <col min="10" max="10" width="28.140625" style="99" customWidth="1"/>
  </cols>
  <sheetData>
    <row r="1" spans="1:10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.75" x14ac:dyDescent="0.2">
      <c r="A2" s="142" t="s">
        <v>89</v>
      </c>
      <c r="B2" s="143"/>
      <c r="C2" s="142" t="s">
        <v>90</v>
      </c>
      <c r="D2" s="143"/>
      <c r="E2" s="142" t="s">
        <v>91</v>
      </c>
      <c r="F2" s="143"/>
      <c r="G2" s="142" t="s">
        <v>92</v>
      </c>
      <c r="H2" s="143"/>
      <c r="I2" s="142" t="s">
        <v>93</v>
      </c>
      <c r="J2" s="143"/>
    </row>
    <row r="3" spans="1:10" ht="12.75" x14ac:dyDescent="0.2">
      <c r="A3" s="7" t="s">
        <v>98</v>
      </c>
      <c r="B3" s="7" t="s">
        <v>88</v>
      </c>
      <c r="C3" s="7" t="s">
        <v>98</v>
      </c>
      <c r="D3" s="7" t="s">
        <v>88</v>
      </c>
      <c r="E3" s="7" t="s">
        <v>98</v>
      </c>
      <c r="F3" s="7" t="s">
        <v>88</v>
      </c>
      <c r="G3" s="130" t="s">
        <v>98</v>
      </c>
      <c r="H3" s="130" t="s">
        <v>88</v>
      </c>
      <c r="I3" s="7" t="s">
        <v>98</v>
      </c>
      <c r="J3" s="7" t="s">
        <v>88</v>
      </c>
    </row>
    <row r="4" spans="1:10" s="5" customFormat="1" ht="12.75" x14ac:dyDescent="0.2">
      <c r="A4" s="66" t="s">
        <v>150</v>
      </c>
      <c r="B4" s="89">
        <v>15240251</v>
      </c>
      <c r="C4" s="66" t="s">
        <v>146</v>
      </c>
      <c r="D4" s="89">
        <v>32498053</v>
      </c>
      <c r="E4" s="66" t="s">
        <v>152</v>
      </c>
      <c r="F4" s="89">
        <v>13153854</v>
      </c>
      <c r="G4" s="66" t="s">
        <v>156</v>
      </c>
      <c r="H4" s="89">
        <v>12598893</v>
      </c>
      <c r="I4" s="66" t="s">
        <v>153</v>
      </c>
      <c r="J4" s="89">
        <v>11784848</v>
      </c>
    </row>
    <row r="5" spans="1:10" s="5" customFormat="1" ht="12.75" x14ac:dyDescent="0.2">
      <c r="A5" s="66" t="s">
        <v>148</v>
      </c>
      <c r="B5" s="89">
        <v>6241302</v>
      </c>
      <c r="C5" s="66" t="s">
        <v>153</v>
      </c>
      <c r="D5" s="89">
        <v>5221941</v>
      </c>
      <c r="E5" s="66" t="s">
        <v>243</v>
      </c>
      <c r="F5" s="89">
        <v>8722566</v>
      </c>
      <c r="G5" s="66" t="s">
        <v>151</v>
      </c>
      <c r="H5" s="89">
        <v>11048865</v>
      </c>
      <c r="I5" s="66" t="s">
        <v>156</v>
      </c>
      <c r="J5" s="89">
        <v>6861349</v>
      </c>
    </row>
    <row r="6" spans="1:10" s="5" customFormat="1" ht="12.75" x14ac:dyDescent="0.2">
      <c r="A6" s="66" t="s">
        <v>146</v>
      </c>
      <c r="B6" s="89">
        <v>4955160</v>
      </c>
      <c r="C6" s="66" t="s">
        <v>245</v>
      </c>
      <c r="D6" s="89">
        <v>4861518</v>
      </c>
      <c r="E6" s="66" t="s">
        <v>146</v>
      </c>
      <c r="F6" s="89">
        <v>4878147</v>
      </c>
      <c r="G6" s="66" t="s">
        <v>150</v>
      </c>
      <c r="H6" s="89">
        <v>3235199</v>
      </c>
      <c r="I6" s="66" t="s">
        <v>148</v>
      </c>
      <c r="J6" s="89">
        <v>5202756</v>
      </c>
    </row>
    <row r="7" spans="1:10" s="5" customFormat="1" ht="12.75" x14ac:dyDescent="0.2">
      <c r="A7" s="66" t="s">
        <v>147</v>
      </c>
      <c r="B7" s="89">
        <v>4608495</v>
      </c>
      <c r="C7" s="66" t="s">
        <v>156</v>
      </c>
      <c r="D7" s="89">
        <v>4400758</v>
      </c>
      <c r="E7" s="66" t="s">
        <v>158</v>
      </c>
      <c r="F7" s="89">
        <v>1698846</v>
      </c>
      <c r="G7" s="66" t="s">
        <v>246</v>
      </c>
      <c r="H7" s="89">
        <v>1962335</v>
      </c>
      <c r="I7" s="66" t="s">
        <v>146</v>
      </c>
      <c r="J7" s="89">
        <v>4840027</v>
      </c>
    </row>
    <row r="8" spans="1:10" s="5" customFormat="1" ht="12.75" x14ac:dyDescent="0.2">
      <c r="A8" s="66" t="s">
        <v>151</v>
      </c>
      <c r="B8" s="89">
        <v>4529977</v>
      </c>
      <c r="C8" s="66" t="s">
        <v>150</v>
      </c>
      <c r="D8" s="89">
        <v>2398181</v>
      </c>
      <c r="E8" s="66" t="s">
        <v>155</v>
      </c>
      <c r="F8" s="89">
        <v>370931</v>
      </c>
      <c r="G8" s="66" t="s">
        <v>146</v>
      </c>
      <c r="H8" s="89">
        <v>1715817</v>
      </c>
      <c r="I8" s="66" t="s">
        <v>244</v>
      </c>
      <c r="J8" s="89">
        <v>2128010</v>
      </c>
    </row>
    <row r="9" spans="1:10" s="5" customFormat="1" ht="12.75" x14ac:dyDescent="0.2">
      <c r="A9" s="66" t="s">
        <v>152</v>
      </c>
      <c r="B9" s="89">
        <v>4060808</v>
      </c>
      <c r="C9" s="66" t="s">
        <v>155</v>
      </c>
      <c r="D9" s="89">
        <v>1339724</v>
      </c>
      <c r="E9" s="66" t="s">
        <v>149</v>
      </c>
      <c r="F9" s="89">
        <v>316980</v>
      </c>
      <c r="G9" s="66" t="s">
        <v>147</v>
      </c>
      <c r="H9" s="89">
        <v>1542460</v>
      </c>
      <c r="I9" s="66" t="s">
        <v>245</v>
      </c>
      <c r="J9" s="89">
        <v>1056700</v>
      </c>
    </row>
    <row r="10" spans="1:10" s="5" customFormat="1" ht="12.75" x14ac:dyDescent="0.2">
      <c r="A10" s="66" t="s">
        <v>156</v>
      </c>
      <c r="B10" s="89">
        <v>3528929</v>
      </c>
      <c r="C10" s="66" t="s">
        <v>149</v>
      </c>
      <c r="D10" s="89">
        <v>1188302</v>
      </c>
      <c r="E10" s="66" t="s">
        <v>148</v>
      </c>
      <c r="F10" s="89">
        <v>289108</v>
      </c>
      <c r="G10" s="66" t="s">
        <v>153</v>
      </c>
      <c r="H10" s="89">
        <v>337271</v>
      </c>
      <c r="I10" s="66" t="s">
        <v>150</v>
      </c>
      <c r="J10" s="89">
        <v>735424</v>
      </c>
    </row>
    <row r="11" spans="1:10" s="5" customFormat="1" ht="12.75" x14ac:dyDescent="0.2">
      <c r="A11" s="66" t="s">
        <v>153</v>
      </c>
      <c r="B11" s="89">
        <v>2137500</v>
      </c>
      <c r="C11" s="66" t="s">
        <v>158</v>
      </c>
      <c r="D11" s="89">
        <v>716445</v>
      </c>
      <c r="E11" s="66" t="s">
        <v>156</v>
      </c>
      <c r="F11" s="89">
        <v>217280</v>
      </c>
      <c r="G11" s="66" t="s">
        <v>157</v>
      </c>
      <c r="H11" s="89">
        <v>326075</v>
      </c>
      <c r="I11" s="66" t="s">
        <v>246</v>
      </c>
      <c r="J11" s="89">
        <v>484206</v>
      </c>
    </row>
    <row r="12" spans="1:10" s="5" customFormat="1" ht="12.75" x14ac:dyDescent="0.2">
      <c r="A12" s="66" t="s">
        <v>155</v>
      </c>
      <c r="B12" s="89">
        <v>2032072</v>
      </c>
      <c r="C12" s="66" t="s">
        <v>151</v>
      </c>
      <c r="D12" s="89">
        <v>455350</v>
      </c>
      <c r="E12" s="66" t="s">
        <v>150</v>
      </c>
      <c r="F12" s="89">
        <v>108680</v>
      </c>
      <c r="G12" s="66" t="s">
        <v>193</v>
      </c>
      <c r="H12" s="89">
        <v>159195</v>
      </c>
      <c r="I12" s="66" t="s">
        <v>147</v>
      </c>
      <c r="J12" s="89">
        <v>413200</v>
      </c>
    </row>
    <row r="13" spans="1:10" s="5" customFormat="1" ht="12.75" x14ac:dyDescent="0.2">
      <c r="A13" s="66" t="s">
        <v>154</v>
      </c>
      <c r="B13" s="89">
        <v>405085</v>
      </c>
      <c r="C13" s="66" t="s">
        <v>159</v>
      </c>
      <c r="D13" s="89">
        <v>157208</v>
      </c>
      <c r="E13" s="66" t="s">
        <v>153</v>
      </c>
      <c r="F13" s="89">
        <v>108522</v>
      </c>
      <c r="G13" s="66" t="s">
        <v>152</v>
      </c>
      <c r="H13" s="89">
        <v>93000</v>
      </c>
      <c r="I13" s="66" t="s">
        <v>155</v>
      </c>
      <c r="J13" s="89">
        <v>207430</v>
      </c>
    </row>
    <row r="14" spans="1:10" s="5" customFormat="1" ht="12.75" x14ac:dyDescent="0.2">
      <c r="A14" s="66" t="s">
        <v>149</v>
      </c>
      <c r="B14" s="89">
        <v>314660</v>
      </c>
      <c r="C14" s="66" t="s">
        <v>152</v>
      </c>
      <c r="D14" s="89">
        <v>156960</v>
      </c>
      <c r="E14" s="66" t="s">
        <v>147</v>
      </c>
      <c r="F14" s="89">
        <v>47440</v>
      </c>
      <c r="G14" s="66" t="s">
        <v>155</v>
      </c>
      <c r="H14" s="89">
        <v>48437</v>
      </c>
      <c r="I14" s="66" t="s">
        <v>151</v>
      </c>
      <c r="J14" s="89">
        <v>132758</v>
      </c>
    </row>
    <row r="15" spans="1:10" s="5" customFormat="1" ht="12.75" x14ac:dyDescent="0.2">
      <c r="A15" s="66" t="s">
        <v>246</v>
      </c>
      <c r="B15" s="89">
        <v>224470</v>
      </c>
      <c r="C15" s="66" t="s">
        <v>243</v>
      </c>
      <c r="D15" s="89">
        <v>132234</v>
      </c>
      <c r="E15" s="66" t="s">
        <v>193</v>
      </c>
      <c r="F15" s="89">
        <v>43080</v>
      </c>
      <c r="G15" s="66" t="s">
        <v>148</v>
      </c>
      <c r="H15" s="89">
        <v>44584</v>
      </c>
      <c r="I15" s="66" t="s">
        <v>232</v>
      </c>
      <c r="J15" s="89">
        <v>108000</v>
      </c>
    </row>
    <row r="16" spans="1:10" s="5" customFormat="1" ht="12.75" x14ac:dyDescent="0.2">
      <c r="A16" s="66" t="s">
        <v>157</v>
      </c>
      <c r="B16" s="89">
        <v>16207</v>
      </c>
      <c r="C16" s="66" t="s">
        <v>148</v>
      </c>
      <c r="D16" s="89">
        <v>17601</v>
      </c>
      <c r="E16" s="66" t="s">
        <v>215</v>
      </c>
      <c r="F16" s="89">
        <v>1026</v>
      </c>
      <c r="G16" s="66" t="s">
        <v>154</v>
      </c>
      <c r="H16" s="89">
        <v>14000</v>
      </c>
      <c r="I16" s="66" t="s">
        <v>193</v>
      </c>
      <c r="J16" s="89">
        <v>85000</v>
      </c>
    </row>
    <row r="17" spans="1:10" s="5" customFormat="1" ht="12.75" x14ac:dyDescent="0.2">
      <c r="A17" s="66" t="s">
        <v>245</v>
      </c>
      <c r="B17" s="89">
        <v>12300</v>
      </c>
      <c r="C17" s="66" t="s">
        <v>154</v>
      </c>
      <c r="D17" s="89">
        <v>16580</v>
      </c>
      <c r="E17" s="66" t="s">
        <v>157</v>
      </c>
      <c r="F17" s="89">
        <v>252</v>
      </c>
      <c r="G17" s="66" t="s">
        <v>149</v>
      </c>
      <c r="H17" s="89">
        <v>4180</v>
      </c>
      <c r="I17" s="66" t="s">
        <v>154</v>
      </c>
      <c r="J17" s="89">
        <v>66500</v>
      </c>
    </row>
    <row r="18" spans="1:10" s="5" customFormat="1" ht="12.75" x14ac:dyDescent="0.2">
      <c r="A18" s="66" t="s">
        <v>215</v>
      </c>
      <c r="B18" s="89">
        <v>3780</v>
      </c>
      <c r="C18" s="66" t="s">
        <v>215</v>
      </c>
      <c r="D18" s="89">
        <v>6600</v>
      </c>
      <c r="E18" s="66"/>
      <c r="F18" s="89"/>
      <c r="G18" s="66" t="s">
        <v>243</v>
      </c>
      <c r="H18" s="89">
        <v>1680</v>
      </c>
      <c r="I18" s="66" t="s">
        <v>149</v>
      </c>
      <c r="J18" s="89">
        <v>66185</v>
      </c>
    </row>
    <row r="19" spans="1:10" s="5" customFormat="1" ht="12.75" x14ac:dyDescent="0.2">
      <c r="A19" s="66" t="s">
        <v>243</v>
      </c>
      <c r="B19" s="89">
        <v>1152</v>
      </c>
      <c r="C19" s="66" t="s">
        <v>192</v>
      </c>
      <c r="D19" s="89">
        <v>300</v>
      </c>
      <c r="E19" s="66"/>
      <c r="F19" s="89"/>
      <c r="G19" s="66" t="s">
        <v>215</v>
      </c>
      <c r="H19" s="89">
        <v>1010</v>
      </c>
      <c r="I19" s="66" t="s">
        <v>243</v>
      </c>
      <c r="J19" s="89">
        <v>63000</v>
      </c>
    </row>
    <row r="20" spans="1:10" s="5" customFormat="1" ht="12.75" x14ac:dyDescent="0.2">
      <c r="A20" s="66"/>
      <c r="B20" s="89"/>
      <c r="C20" s="66" t="s">
        <v>277</v>
      </c>
      <c r="D20" s="89">
        <v>171</v>
      </c>
      <c r="E20" s="66"/>
      <c r="F20" s="89"/>
      <c r="G20" s="66"/>
      <c r="H20" s="89"/>
      <c r="I20" s="66" t="s">
        <v>152</v>
      </c>
      <c r="J20" s="89">
        <v>44500</v>
      </c>
    </row>
    <row r="21" spans="1:10" s="5" customFormat="1" ht="12.75" x14ac:dyDescent="0.2">
      <c r="A21" s="66"/>
      <c r="B21" s="89"/>
      <c r="C21" s="66" t="s">
        <v>157</v>
      </c>
      <c r="D21" s="89">
        <v>20</v>
      </c>
      <c r="E21" s="66"/>
      <c r="F21" s="89"/>
      <c r="G21" s="66"/>
      <c r="H21" s="89"/>
      <c r="I21" s="66" t="s">
        <v>278</v>
      </c>
      <c r="J21" s="89">
        <v>31559</v>
      </c>
    </row>
    <row r="22" spans="1:10" s="5" customFormat="1" ht="12.75" x14ac:dyDescent="0.2">
      <c r="A22" s="69"/>
      <c r="B22" s="109"/>
      <c r="C22" s="69"/>
      <c r="D22" s="109"/>
      <c r="E22" s="107"/>
      <c r="F22" s="108"/>
      <c r="G22" s="107"/>
      <c r="H22" s="108"/>
      <c r="I22" s="107" t="s">
        <v>158</v>
      </c>
      <c r="J22" s="108">
        <v>550</v>
      </c>
    </row>
    <row r="23" spans="1:10" s="5" customFormat="1" ht="14.2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</row>
    <row r="24" spans="1:10" ht="14.2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0" ht="14.25" x14ac:dyDescent="0.2">
      <c r="A25" s="18" t="s">
        <v>19</v>
      </c>
      <c r="B25" s="101"/>
      <c r="C25" s="101"/>
      <c r="D25" s="101"/>
      <c r="E25" s="101"/>
      <c r="F25" s="101"/>
      <c r="G25" s="101"/>
      <c r="H25" s="101"/>
      <c r="I25" s="101"/>
      <c r="J25" s="101"/>
    </row>
    <row r="26" spans="1:10" ht="14.2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0" ht="14.2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ht="14.2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 ht="14.2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</row>
    <row r="30" spans="1:10" ht="14.2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</row>
    <row r="31" spans="1:10" ht="14.2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ht="14.2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14.2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</row>
    <row r="34" spans="1:10" ht="14.2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0" ht="14.25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</row>
    <row r="36" spans="1:10" ht="14.25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ht="14.25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0" ht="14.25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</row>
    <row r="39" spans="1:10" ht="14.25" x14ac:dyDescent="0.2">
      <c r="A39" s="101"/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0" ht="14.25" x14ac:dyDescent="0.2">
      <c r="A40" s="101"/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 ht="14.25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0" ht="14.25" x14ac:dyDescent="0.2">
      <c r="A42" s="101"/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 ht="14.25" x14ac:dyDescent="0.2">
      <c r="A43" s="101"/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0" ht="14.25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E20" sqref="E20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3"/>
      <c r="B1" s="3"/>
      <c r="C1" s="3"/>
      <c r="D1" s="3"/>
    </row>
    <row r="2" spans="1:9" ht="39.950000000000003" customHeight="1" x14ac:dyDescent="0.25">
      <c r="A2" s="135" t="s">
        <v>198</v>
      </c>
      <c r="B2" s="135"/>
      <c r="C2" s="135"/>
      <c r="D2" s="135"/>
      <c r="E2" s="18"/>
      <c r="F2" s="18"/>
      <c r="G2" s="18"/>
      <c r="H2" s="18"/>
    </row>
    <row r="3" spans="1:9" x14ac:dyDescent="0.25">
      <c r="A3" s="8" t="s">
        <v>30</v>
      </c>
      <c r="B3" s="8" t="s">
        <v>194</v>
      </c>
      <c r="C3" s="8" t="s">
        <v>195</v>
      </c>
      <c r="D3" s="8" t="s">
        <v>196</v>
      </c>
      <c r="E3" s="19"/>
      <c r="F3" s="19"/>
      <c r="G3" s="18"/>
      <c r="H3" s="18"/>
    </row>
    <row r="4" spans="1:9" x14ac:dyDescent="0.25">
      <c r="A4" s="20" t="s">
        <v>31</v>
      </c>
      <c r="B4" s="21">
        <v>401346356</v>
      </c>
      <c r="C4" s="22">
        <v>400107352</v>
      </c>
      <c r="D4" s="23">
        <v>411305670</v>
      </c>
      <c r="E4" s="24"/>
      <c r="F4" s="25" t="s">
        <v>32</v>
      </c>
      <c r="G4" s="26"/>
      <c r="H4" s="27"/>
      <c r="I4" s="28"/>
    </row>
    <row r="5" spans="1:9" x14ac:dyDescent="0.25">
      <c r="A5" s="20" t="s">
        <v>33</v>
      </c>
      <c r="B5" s="21">
        <v>372178524</v>
      </c>
      <c r="C5" s="22">
        <v>400548391</v>
      </c>
      <c r="D5" s="23">
        <v>390544207</v>
      </c>
      <c r="E5" s="29"/>
      <c r="F5" s="30" t="s">
        <v>34</v>
      </c>
      <c r="G5" s="31"/>
      <c r="H5" s="27"/>
      <c r="I5" s="28"/>
    </row>
    <row r="6" spans="1:9" x14ac:dyDescent="0.25">
      <c r="A6" s="20" t="s">
        <v>35</v>
      </c>
      <c r="B6" s="21">
        <v>440740530</v>
      </c>
      <c r="C6" s="22">
        <v>432099914</v>
      </c>
      <c r="D6" s="23">
        <v>405218405</v>
      </c>
      <c r="E6" s="32"/>
      <c r="F6" s="30" t="s">
        <v>38</v>
      </c>
      <c r="G6" s="18"/>
      <c r="H6" s="18"/>
    </row>
    <row r="7" spans="1:9" x14ac:dyDescent="0.25">
      <c r="A7" s="20" t="s">
        <v>37</v>
      </c>
      <c r="B7" s="21">
        <v>392494633</v>
      </c>
      <c r="C7" s="22">
        <v>417521337</v>
      </c>
      <c r="D7" s="23">
        <v>395066580</v>
      </c>
      <c r="E7" s="32"/>
      <c r="F7" s="30" t="s">
        <v>36</v>
      </c>
      <c r="G7" s="18"/>
      <c r="H7" s="18"/>
    </row>
    <row r="8" spans="1:9" x14ac:dyDescent="0.25">
      <c r="A8" s="20" t="s">
        <v>39</v>
      </c>
      <c r="B8" s="21">
        <v>440436675</v>
      </c>
      <c r="C8" s="22">
        <v>424467653</v>
      </c>
      <c r="D8" s="23">
        <v>417243751</v>
      </c>
      <c r="E8" s="24"/>
      <c r="F8" s="30" t="s">
        <v>197</v>
      </c>
      <c r="G8" s="18"/>
      <c r="H8" s="18"/>
    </row>
    <row r="9" spans="1:9" x14ac:dyDescent="0.25">
      <c r="A9" s="20" t="s">
        <v>41</v>
      </c>
      <c r="B9" s="21">
        <v>424688904</v>
      </c>
      <c r="C9" s="22">
        <v>411243432</v>
      </c>
      <c r="D9" s="23" t="s">
        <v>96</v>
      </c>
      <c r="F9" s="30" t="s">
        <v>40</v>
      </c>
      <c r="G9" s="18"/>
      <c r="H9" s="18"/>
    </row>
    <row r="10" spans="1:9" x14ac:dyDescent="0.25">
      <c r="A10" s="20" t="s">
        <v>43</v>
      </c>
      <c r="B10" s="21">
        <v>438003646</v>
      </c>
      <c r="C10" s="22">
        <v>439677430</v>
      </c>
      <c r="D10" s="23" t="s">
        <v>96</v>
      </c>
      <c r="E10" s="33"/>
      <c r="F10" s="30" t="s">
        <v>208</v>
      </c>
      <c r="G10" s="18"/>
      <c r="H10" s="18"/>
    </row>
    <row r="11" spans="1:9" x14ac:dyDescent="0.25">
      <c r="A11" s="20" t="s">
        <v>44</v>
      </c>
      <c r="B11" s="21">
        <v>450259817</v>
      </c>
      <c r="C11" s="22">
        <v>436717583</v>
      </c>
      <c r="D11" s="23" t="s">
        <v>96</v>
      </c>
      <c r="E11" s="34"/>
      <c r="F11" s="30" t="s">
        <v>95</v>
      </c>
      <c r="G11" s="18"/>
      <c r="H11" s="18"/>
    </row>
    <row r="12" spans="1:9" x14ac:dyDescent="0.25">
      <c r="A12" s="20" t="s">
        <v>46</v>
      </c>
      <c r="B12" s="21">
        <v>424177420</v>
      </c>
      <c r="C12" s="22">
        <v>417956749</v>
      </c>
      <c r="D12" s="23" t="s">
        <v>96</v>
      </c>
      <c r="E12" s="35"/>
      <c r="F12" s="30" t="s">
        <v>42</v>
      </c>
      <c r="G12" s="36"/>
      <c r="H12" s="18"/>
    </row>
    <row r="13" spans="1:9" x14ac:dyDescent="0.25">
      <c r="A13" s="20" t="s">
        <v>48</v>
      </c>
      <c r="B13" s="21">
        <v>444676284</v>
      </c>
      <c r="C13" s="22">
        <v>440658553</v>
      </c>
      <c r="D13" s="23" t="s">
        <v>96</v>
      </c>
      <c r="E13" s="34"/>
      <c r="F13" s="30" t="s">
        <v>45</v>
      </c>
      <c r="G13" s="36"/>
      <c r="H13" s="18"/>
    </row>
    <row r="14" spans="1:9" x14ac:dyDescent="0.25">
      <c r="A14" s="37" t="s">
        <v>50</v>
      </c>
      <c r="B14" s="21">
        <v>432404215</v>
      </c>
      <c r="C14" s="22">
        <v>406167251</v>
      </c>
      <c r="D14" s="23" t="s">
        <v>96</v>
      </c>
      <c r="E14" s="34"/>
      <c r="F14" t="s">
        <v>47</v>
      </c>
      <c r="G14" s="18"/>
      <c r="H14" s="18"/>
    </row>
    <row r="15" spans="1:9" x14ac:dyDescent="0.25">
      <c r="A15" s="37" t="s">
        <v>51</v>
      </c>
      <c r="B15" s="21">
        <v>420978649</v>
      </c>
      <c r="C15" s="22">
        <v>425670174</v>
      </c>
      <c r="D15" s="38" t="s">
        <v>96</v>
      </c>
      <c r="E15" s="34"/>
      <c r="F15" t="s">
        <v>49</v>
      </c>
      <c r="G15" s="18"/>
      <c r="H15" s="18"/>
    </row>
    <row r="16" spans="1:9" x14ac:dyDescent="0.25">
      <c r="A16" s="37" t="s">
        <v>247</v>
      </c>
      <c r="B16" s="39">
        <v>2047196718</v>
      </c>
      <c r="C16" s="39">
        <v>2074744647</v>
      </c>
      <c r="D16" s="39">
        <v>2019378613</v>
      </c>
      <c r="E16" s="36"/>
      <c r="F16" s="36"/>
      <c r="G16" s="36"/>
      <c r="H16" s="18"/>
    </row>
    <row r="17" spans="1:8" x14ac:dyDescent="0.25">
      <c r="A17" s="18"/>
      <c r="B17" s="40"/>
      <c r="C17" s="40"/>
      <c r="D17" s="41"/>
      <c r="E17" s="42"/>
      <c r="F17" s="18"/>
      <c r="G17" s="18"/>
      <c r="H17" s="18"/>
    </row>
    <row r="18" spans="1:8" x14ac:dyDescent="0.25">
      <c r="A18" s="43"/>
      <c r="B18" s="40"/>
      <c r="C18" s="42"/>
      <c r="D18" s="18"/>
      <c r="E18" s="18"/>
      <c r="F18" s="18"/>
      <c r="G18" s="18"/>
      <c r="H18" s="18"/>
    </row>
    <row r="19" spans="1:8" ht="18" customHeight="1" x14ac:dyDescent="0.25">
      <c r="A19" s="113">
        <v>5.6135274717491926E-2</v>
      </c>
      <c r="B19" s="114" t="s">
        <v>248</v>
      </c>
      <c r="C19"/>
      <c r="D19"/>
      <c r="E19" s="115"/>
      <c r="F19"/>
      <c r="G19" s="44"/>
      <c r="H19" s="44"/>
    </row>
    <row r="20" spans="1:8" ht="18" customHeight="1" x14ac:dyDescent="0.25">
      <c r="A20" s="113">
        <v>-1.7018733816213789E-2</v>
      </c>
      <c r="B20" s="116" t="s">
        <v>249</v>
      </c>
      <c r="C20" s="117"/>
      <c r="D20" s="115"/>
      <c r="E20"/>
      <c r="F20"/>
      <c r="G20" s="44"/>
      <c r="H20" s="44"/>
    </row>
    <row r="21" spans="1:8" ht="18" customHeight="1" x14ac:dyDescent="0.25">
      <c r="A21" s="113">
        <v>-5.2658929913136775E-2</v>
      </c>
      <c r="B21" s="116" t="s">
        <v>250</v>
      </c>
      <c r="C21"/>
      <c r="D21"/>
      <c r="E21"/>
      <c r="F21"/>
      <c r="G21" s="44"/>
      <c r="H21" s="44"/>
    </row>
    <row r="22" spans="1:8" x14ac:dyDescent="0.25">
      <c r="A22" s="110"/>
      <c r="B22" s="110"/>
      <c r="C22" s="110"/>
      <c r="D22" s="110"/>
      <c r="E22" s="110"/>
      <c r="F22" s="44"/>
      <c r="G22" s="44"/>
      <c r="H22" s="44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 t="s">
        <v>19</v>
      </c>
      <c r="B24" s="42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</sheetData>
  <mergeCells count="1">
    <mergeCell ref="A2:D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F21" sqref="F21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33" t="s">
        <v>252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8" t="s">
        <v>0</v>
      </c>
      <c r="B3" s="134" t="s">
        <v>20</v>
      </c>
      <c r="C3" s="134"/>
      <c r="D3" s="134" t="s">
        <v>21</v>
      </c>
      <c r="E3" s="134"/>
      <c r="F3" s="134" t="s">
        <v>22</v>
      </c>
      <c r="G3" s="134"/>
      <c r="H3" s="134" t="s">
        <v>23</v>
      </c>
      <c r="I3" s="134"/>
      <c r="J3" s="134" t="s">
        <v>24</v>
      </c>
      <c r="K3" s="134"/>
      <c r="L3" s="4"/>
    </row>
    <row r="4" spans="1:64" x14ac:dyDescent="0.25">
      <c r="A4" s="9" t="s">
        <v>6</v>
      </c>
      <c r="B4" s="125" t="s">
        <v>7</v>
      </c>
      <c r="C4" s="126" t="str">
        <f>'Preços-Hortaliças'!$C$4</f>
        <v>Mai/Abr</v>
      </c>
      <c r="D4" s="125" t="s">
        <v>7</v>
      </c>
      <c r="E4" s="126" t="str">
        <f>'Preços-Hortaliças'!$C$4</f>
        <v>Mai/Abr</v>
      </c>
      <c r="F4" s="125" t="s">
        <v>7</v>
      </c>
      <c r="G4" s="126" t="str">
        <f>'Preços-Hortaliças'!$C$4</f>
        <v>Mai/Abr</v>
      </c>
      <c r="H4" s="125" t="s">
        <v>7</v>
      </c>
      <c r="I4" s="126" t="str">
        <f>'Preços-Hortaliças'!$C$4</f>
        <v>Mai/Abr</v>
      </c>
      <c r="J4" s="125" t="s">
        <v>7</v>
      </c>
      <c r="K4" s="126" t="str">
        <f>'Preços-Hortaliças'!$C$4</f>
        <v>Mai/Abr</v>
      </c>
      <c r="L4" s="10"/>
    </row>
    <row r="5" spans="1:64" x14ac:dyDescent="0.25">
      <c r="A5" s="122" t="s">
        <v>8</v>
      </c>
      <c r="B5" s="118">
        <v>3.3507147515228497</v>
      </c>
      <c r="C5" s="123">
        <v>-3.3962699264043175E-2</v>
      </c>
      <c r="D5" s="118">
        <v>3.5061450900657718</v>
      </c>
      <c r="E5" s="123">
        <v>-0.14787086348728384</v>
      </c>
      <c r="F5" s="118">
        <v>8.5706108907140699</v>
      </c>
      <c r="G5" s="123">
        <v>-1.2245765061193374E-2</v>
      </c>
      <c r="H5" s="118">
        <v>3.7222135739338604</v>
      </c>
      <c r="I5" s="123">
        <v>-0.17325896495546073</v>
      </c>
      <c r="J5" s="118">
        <v>1.7709021761597254</v>
      </c>
      <c r="K5" s="123">
        <v>-0.15760780849652933</v>
      </c>
    </row>
    <row r="6" spans="1:64" x14ac:dyDescent="0.25">
      <c r="A6" s="122" t="s">
        <v>9</v>
      </c>
      <c r="B6" s="118">
        <v>2.9522407601560294</v>
      </c>
      <c r="C6" s="123">
        <v>-5.022681942335952E-2</v>
      </c>
      <c r="D6" s="118">
        <v>3.3014415804701565</v>
      </c>
      <c r="E6" s="123">
        <v>-0.12719834997707039</v>
      </c>
      <c r="F6" s="118">
        <v>7.8595147297496677</v>
      </c>
      <c r="G6" s="123">
        <v>2.1346942564235614E-2</v>
      </c>
      <c r="H6" s="118">
        <v>3.437547913958511</v>
      </c>
      <c r="I6" s="123">
        <v>-0.16523587702393708</v>
      </c>
      <c r="J6" s="118">
        <v>2.1868044183370459</v>
      </c>
      <c r="K6" s="123">
        <v>-0.13649819646592778</v>
      </c>
    </row>
    <row r="7" spans="1:64" x14ac:dyDescent="0.25">
      <c r="A7" s="122" t="s">
        <v>10</v>
      </c>
      <c r="B7" s="118">
        <v>3.4002755146787584</v>
      </c>
      <c r="C7" s="123">
        <v>-6.5685803993015282E-2</v>
      </c>
      <c r="D7" s="118">
        <v>3.117653822553192</v>
      </c>
      <c r="E7" s="123">
        <v>-0.10146891093443748</v>
      </c>
      <c r="F7" s="118">
        <v>9.3729704591358018</v>
      </c>
      <c r="G7" s="123">
        <v>1.8708023862024047E-2</v>
      </c>
      <c r="H7" s="118">
        <v>5.8912427658807864</v>
      </c>
      <c r="I7" s="123">
        <v>-2.1554962131455175E-3</v>
      </c>
      <c r="J7" s="118">
        <v>2.1930007705423114</v>
      </c>
      <c r="K7" s="123">
        <v>-7.8465470403213028E-2</v>
      </c>
      <c r="L7" s="14"/>
      <c r="M7" s="2" t="s">
        <v>25</v>
      </c>
    </row>
    <row r="8" spans="1:64" x14ac:dyDescent="0.25">
      <c r="A8" s="122" t="s">
        <v>200</v>
      </c>
      <c r="B8" s="118">
        <v>3.30746072684253</v>
      </c>
      <c r="C8" s="123">
        <v>-8.8211350545843361E-3</v>
      </c>
      <c r="D8" s="118">
        <v>3.8307227534872927</v>
      </c>
      <c r="E8" s="123">
        <v>-7.9649686524179336E-2</v>
      </c>
      <c r="F8" s="118">
        <v>9.0885568004686057</v>
      </c>
      <c r="G8" s="123">
        <v>2.0573032380185225E-2</v>
      </c>
      <c r="H8" s="118">
        <v>3.671099720913694</v>
      </c>
      <c r="I8" s="123">
        <v>-0.36142636284128687</v>
      </c>
      <c r="J8" s="118">
        <v>2.249911203595349</v>
      </c>
      <c r="K8" s="123">
        <v>-6.1025804156118191E-2</v>
      </c>
      <c r="L8" s="14"/>
    </row>
    <row r="9" spans="1:64" x14ac:dyDescent="0.25">
      <c r="A9" s="122" t="s">
        <v>11</v>
      </c>
      <c r="B9" s="118">
        <v>3.096304106673911</v>
      </c>
      <c r="C9" s="123">
        <v>-2.3366806655967819E-2</v>
      </c>
      <c r="D9" s="118">
        <v>3.1991268896138281</v>
      </c>
      <c r="E9" s="123">
        <v>-0.14051321043760759</v>
      </c>
      <c r="F9" s="118">
        <v>8.7254223702226845</v>
      </c>
      <c r="G9" s="123">
        <v>0.10790782452095209</v>
      </c>
      <c r="H9" s="118">
        <v>3.6570190876949025</v>
      </c>
      <c r="I9" s="123">
        <v>-0.22396691154325815</v>
      </c>
      <c r="J9" s="118">
        <v>2.4431696247524646</v>
      </c>
      <c r="K9" s="123">
        <v>-5.9079107963845599E-2</v>
      </c>
    </row>
    <row r="10" spans="1:64" x14ac:dyDescent="0.25">
      <c r="A10" s="122" t="s">
        <v>207</v>
      </c>
      <c r="B10" s="124">
        <v>2.5060893538129716</v>
      </c>
      <c r="C10" s="123">
        <v>-9.2034186860807762E-2</v>
      </c>
      <c r="D10" s="124">
        <v>4.6452952815656587</v>
      </c>
      <c r="E10" s="123">
        <v>-5.9648137112107182E-2</v>
      </c>
      <c r="F10" s="124">
        <v>8.7230185249310335</v>
      </c>
      <c r="G10" s="123">
        <v>2.2303645241729456E-2</v>
      </c>
      <c r="H10" s="124">
        <v>4.7396919279215544</v>
      </c>
      <c r="I10" s="123">
        <v>-0.13646652799162878</v>
      </c>
      <c r="J10" s="124">
        <v>2.50524081401942</v>
      </c>
      <c r="K10" s="123">
        <v>2.0629512070279156E-3</v>
      </c>
    </row>
    <row r="11" spans="1:64" x14ac:dyDescent="0.25">
      <c r="A11" s="122" t="s">
        <v>12</v>
      </c>
      <c r="B11" s="124">
        <v>3.2642086692523682</v>
      </c>
      <c r="C11" s="123">
        <v>-1.5348053176262609E-2</v>
      </c>
      <c r="D11" s="124">
        <v>4.5349339887483078</v>
      </c>
      <c r="E11" s="123">
        <v>3.0910770753614789E-2</v>
      </c>
      <c r="F11" s="124">
        <v>8.0916858736599497</v>
      </c>
      <c r="G11" s="123">
        <v>2.5883588815817274E-2</v>
      </c>
      <c r="H11" s="124">
        <v>6.6577099773178752</v>
      </c>
      <c r="I11" s="123">
        <v>-1.7066777679151292E-2</v>
      </c>
      <c r="J11" s="124">
        <v>2.4091068041324228</v>
      </c>
      <c r="K11" s="123">
        <v>2.0997743662172587E-2</v>
      </c>
      <c r="L11" s="2" t="s">
        <v>26</v>
      </c>
    </row>
    <row r="12" spans="1:64" x14ac:dyDescent="0.25">
      <c r="A12" s="122" t="s">
        <v>13</v>
      </c>
      <c r="B12" s="118">
        <v>3.6355273530511032</v>
      </c>
      <c r="C12" s="123">
        <v>-0.13600522661052036</v>
      </c>
      <c r="D12" s="118">
        <v>3.0774635339213243</v>
      </c>
      <c r="E12" s="123">
        <v>-0.17718148263483421</v>
      </c>
      <c r="F12" s="118">
        <v>7.3597895244297042</v>
      </c>
      <c r="G12" s="123">
        <v>3.8636458211662623E-3</v>
      </c>
      <c r="H12" s="118">
        <v>4.209263132646063</v>
      </c>
      <c r="I12" s="123">
        <v>-0.29395632751359863</v>
      </c>
      <c r="J12" s="118">
        <v>3.0161140503739055</v>
      </c>
      <c r="K12" s="123">
        <v>-0.58325601932592319</v>
      </c>
    </row>
    <row r="13" spans="1:64" hidden="1" x14ac:dyDescent="0.25">
      <c r="A13" s="122" t="s">
        <v>14</v>
      </c>
      <c r="B13" s="118"/>
      <c r="C13" s="123" t="e">
        <v>#DIV/0!</v>
      </c>
      <c r="D13" s="118"/>
      <c r="E13" s="123" t="e">
        <v>#DIV/0!</v>
      </c>
      <c r="F13" s="118"/>
      <c r="G13" s="123" t="e">
        <v>#DIV/0!</v>
      </c>
      <c r="H13" s="118"/>
      <c r="I13" s="123" t="e">
        <v>#DIV/0!</v>
      </c>
      <c r="J13" s="118"/>
      <c r="K13" s="123" t="e">
        <v>#DIV/0!</v>
      </c>
    </row>
    <row r="14" spans="1:64" x14ac:dyDescent="0.25">
      <c r="A14" s="122" t="s">
        <v>15</v>
      </c>
      <c r="B14" s="118">
        <v>3.1165248599317157</v>
      </c>
      <c r="C14" s="123">
        <v>7.3091875484968344E-2</v>
      </c>
      <c r="D14" s="118">
        <v>3.0769639201809129</v>
      </c>
      <c r="E14" s="123">
        <v>-0.10858013789691985</v>
      </c>
      <c r="F14" s="118">
        <v>9.7042499754664231</v>
      </c>
      <c r="G14" s="123">
        <v>-5.8947348191438903E-3</v>
      </c>
      <c r="H14" s="118">
        <v>3.4334468925752448</v>
      </c>
      <c r="I14" s="123">
        <v>-6.9118958190196755E-2</v>
      </c>
      <c r="J14" s="118">
        <v>1.5951329931987839</v>
      </c>
      <c r="K14" s="123">
        <v>-0.23669030644162475</v>
      </c>
    </row>
    <row r="15" spans="1:64" x14ac:dyDescent="0.25">
      <c r="A15" s="122" t="s">
        <v>16</v>
      </c>
      <c r="B15" s="118">
        <v>5.3946757961645524</v>
      </c>
      <c r="C15" s="123">
        <v>7.9620812738367255E-2</v>
      </c>
      <c r="D15" s="118">
        <v>3.9619493537325243</v>
      </c>
      <c r="E15" s="123">
        <v>-2.0243194886441884E-2</v>
      </c>
      <c r="F15" s="118">
        <v>10.394604503070275</v>
      </c>
      <c r="G15" s="123">
        <v>7.2848805558812235E-2</v>
      </c>
      <c r="H15" s="118">
        <v>3.9558436558174916</v>
      </c>
      <c r="I15" s="123">
        <v>-0.19894524787776094</v>
      </c>
      <c r="J15" s="118">
        <v>3.0074846124516585</v>
      </c>
      <c r="K15" s="123">
        <v>2.6071897303538268E-2</v>
      </c>
      <c r="N15" s="2" t="s">
        <v>27</v>
      </c>
      <c r="O15" s="2" t="s">
        <v>28</v>
      </c>
    </row>
    <row r="16" spans="1:64" x14ac:dyDescent="0.25">
      <c r="A16" s="122" t="s">
        <v>17</v>
      </c>
      <c r="B16" s="118">
        <v>1.9773807736049798</v>
      </c>
      <c r="C16" s="123">
        <v>0.62702309209686236</v>
      </c>
      <c r="D16" s="124">
        <v>1.7964665326055731</v>
      </c>
      <c r="E16" s="123">
        <v>-0.63515166480185548</v>
      </c>
      <c r="F16" s="118">
        <v>10.959999999999999</v>
      </c>
      <c r="G16" s="123">
        <v>-3.1802120141342712E-2</v>
      </c>
      <c r="H16" s="118">
        <v>4.8494484443301626</v>
      </c>
      <c r="I16" s="123">
        <v>-0.34038093663217517</v>
      </c>
      <c r="J16" s="118" t="s">
        <v>94</v>
      </c>
      <c r="K16" s="123" t="s">
        <v>94</v>
      </c>
    </row>
    <row r="17" spans="1:11" x14ac:dyDescent="0.25">
      <c r="A17" s="119" t="s">
        <v>18</v>
      </c>
      <c r="B17" s="120">
        <v>3.3299190685953359</v>
      </c>
      <c r="C17" s="121">
        <v>-1.9959130152427854E-2</v>
      </c>
      <c r="D17" s="120">
        <v>3.4752263670890056</v>
      </c>
      <c r="E17" s="121">
        <v>-0.1254767426123716</v>
      </c>
      <c r="F17" s="120">
        <v>8.5637877614873101</v>
      </c>
      <c r="G17" s="121">
        <v>1.2787154459597924E-2</v>
      </c>
      <c r="H17" s="120">
        <v>4.1839651524472528</v>
      </c>
      <c r="I17" s="121">
        <v>-0.16891856764670338</v>
      </c>
      <c r="J17" s="120">
        <v>2.1491606088881396</v>
      </c>
      <c r="K17" s="121">
        <v>-0.11820186056352103</v>
      </c>
    </row>
    <row r="18" spans="1:11" x14ac:dyDescent="0.25">
      <c r="A18" s="2" t="s">
        <v>19</v>
      </c>
    </row>
    <row r="20" spans="1:11" x14ac:dyDescent="0.25">
      <c r="A20" s="15" t="s">
        <v>29</v>
      </c>
    </row>
    <row r="21" spans="1:1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1.75" customHeight="1" x14ac:dyDescent="0.25">
      <c r="A22" s="16"/>
    </row>
    <row r="23" spans="1:11" x14ac:dyDescent="0.25">
      <c r="A23" s="17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C29" sqref="C29"/>
    </sheetView>
  </sheetViews>
  <sheetFormatPr defaultColWidth="9.140625" defaultRowHeight="15" x14ac:dyDescent="0.25"/>
  <cols>
    <col min="1" max="1" width="26.140625" style="45" customWidth="1"/>
    <col min="2" max="2" width="30.42578125" style="45" customWidth="1"/>
    <col min="3" max="3" width="29.7109375" style="45" customWidth="1"/>
    <col min="4" max="4" width="29.85546875" style="45" customWidth="1"/>
    <col min="5" max="6" width="25.7109375" style="45" customWidth="1"/>
    <col min="7" max="7" width="12.7109375" style="45" customWidth="1"/>
    <col min="8" max="8" width="10.42578125" style="45" customWidth="1"/>
    <col min="9" max="64" width="9.140625" style="4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46"/>
      <c r="B1" s="46"/>
      <c r="C1" s="46"/>
      <c r="D1" s="46"/>
    </row>
    <row r="2" spans="1:14" ht="39.950000000000003" customHeight="1" x14ac:dyDescent="0.3">
      <c r="A2" s="135" t="s">
        <v>199</v>
      </c>
      <c r="B2" s="135"/>
      <c r="C2" s="135"/>
      <c r="D2" s="135"/>
      <c r="E2" s="47"/>
      <c r="F2" s="47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30</v>
      </c>
      <c r="B3" s="8" t="s">
        <v>194</v>
      </c>
      <c r="C3" s="8" t="s">
        <v>195</v>
      </c>
      <c r="D3" s="8" t="s">
        <v>196</v>
      </c>
      <c r="E3" s="49"/>
      <c r="F3" s="49"/>
      <c r="H3" s="50"/>
    </row>
    <row r="4" spans="1:14" ht="15.75" x14ac:dyDescent="0.25">
      <c r="A4" s="20" t="s">
        <v>31</v>
      </c>
      <c r="B4" s="21">
        <v>376453529</v>
      </c>
      <c r="C4" s="22">
        <v>406900121</v>
      </c>
      <c r="D4" s="23">
        <v>410709768</v>
      </c>
      <c r="E4" s="29"/>
      <c r="F4" s="25" t="s">
        <v>32</v>
      </c>
      <c r="G4" s="51"/>
      <c r="H4" s="52"/>
      <c r="I4" s="53"/>
    </row>
    <row r="5" spans="1:14" ht="15.75" x14ac:dyDescent="0.25">
      <c r="A5" s="20" t="s">
        <v>33</v>
      </c>
      <c r="B5" s="21">
        <v>366299812</v>
      </c>
      <c r="C5" s="22">
        <v>396165678</v>
      </c>
      <c r="D5" s="23">
        <v>392456674</v>
      </c>
      <c r="E5" s="29"/>
      <c r="F5" t="s">
        <v>34</v>
      </c>
      <c r="G5" s="50"/>
      <c r="H5" s="52"/>
      <c r="I5" s="53"/>
    </row>
    <row r="6" spans="1:14" x14ac:dyDescent="0.25">
      <c r="A6" s="20" t="s">
        <v>35</v>
      </c>
      <c r="B6" s="21">
        <v>432275441</v>
      </c>
      <c r="C6" s="22">
        <v>424467499</v>
      </c>
      <c r="D6" s="23">
        <v>410394304</v>
      </c>
      <c r="E6" s="32"/>
      <c r="F6" t="s">
        <v>38</v>
      </c>
      <c r="H6" s="50"/>
    </row>
    <row r="7" spans="1:14" x14ac:dyDescent="0.25">
      <c r="A7" s="20" t="s">
        <v>37</v>
      </c>
      <c r="B7" s="21">
        <v>371904859</v>
      </c>
      <c r="C7" s="22">
        <v>426967194</v>
      </c>
      <c r="D7" s="23">
        <v>385609094</v>
      </c>
      <c r="E7" s="32"/>
      <c r="F7" t="s">
        <v>36</v>
      </c>
      <c r="H7" s="50"/>
    </row>
    <row r="8" spans="1:14" x14ac:dyDescent="0.25">
      <c r="A8" s="20" t="s">
        <v>39</v>
      </c>
      <c r="B8" s="21">
        <v>412211110</v>
      </c>
      <c r="C8" s="22">
        <v>416177973</v>
      </c>
      <c r="D8" s="23">
        <v>401813110</v>
      </c>
      <c r="E8" s="24"/>
      <c r="F8" t="s">
        <v>197</v>
      </c>
      <c r="H8" s="50"/>
    </row>
    <row r="9" spans="1:14" x14ac:dyDescent="0.25">
      <c r="A9" s="20" t="s">
        <v>41</v>
      </c>
      <c r="B9" s="21">
        <v>377758317</v>
      </c>
      <c r="C9" s="22">
        <v>388558412</v>
      </c>
      <c r="D9" s="23" t="s">
        <v>96</v>
      </c>
      <c r="F9" t="s">
        <v>40</v>
      </c>
      <c r="H9" s="50"/>
    </row>
    <row r="10" spans="1:14" x14ac:dyDescent="0.25">
      <c r="A10" s="20" t="s">
        <v>43</v>
      </c>
      <c r="B10" s="21">
        <v>395992132</v>
      </c>
      <c r="C10" s="22">
        <v>400669139</v>
      </c>
      <c r="D10" s="23" t="s">
        <v>96</v>
      </c>
      <c r="E10" s="54"/>
      <c r="F10" t="s">
        <v>208</v>
      </c>
      <c r="H10" s="50"/>
    </row>
    <row r="11" spans="1:14" x14ac:dyDescent="0.25">
      <c r="A11" s="20" t="s">
        <v>44</v>
      </c>
      <c r="B11" s="21">
        <v>421893006</v>
      </c>
      <c r="C11" s="22">
        <v>406088410</v>
      </c>
      <c r="D11" s="23" t="s">
        <v>96</v>
      </c>
      <c r="E11" s="55"/>
      <c r="F11" t="s">
        <v>95</v>
      </c>
      <c r="H11" s="50"/>
    </row>
    <row r="12" spans="1:14" x14ac:dyDescent="0.25">
      <c r="A12" s="20" t="s">
        <v>46</v>
      </c>
      <c r="B12" s="21">
        <v>422099298</v>
      </c>
      <c r="C12" s="22">
        <v>425387947</v>
      </c>
      <c r="D12" s="23" t="s">
        <v>96</v>
      </c>
      <c r="E12" s="56"/>
      <c r="F12" t="s">
        <v>42</v>
      </c>
      <c r="G12" s="50"/>
    </row>
    <row r="13" spans="1:14" x14ac:dyDescent="0.25">
      <c r="A13" s="20" t="s">
        <v>48</v>
      </c>
      <c r="B13" s="21">
        <v>430193023</v>
      </c>
      <c r="C13" s="22">
        <v>440670629</v>
      </c>
      <c r="D13" s="23" t="s">
        <v>96</v>
      </c>
      <c r="E13" s="55"/>
      <c r="F13" t="s">
        <v>45</v>
      </c>
      <c r="G13" s="50"/>
    </row>
    <row r="14" spans="1:14" x14ac:dyDescent="0.25">
      <c r="A14" s="20" t="s">
        <v>50</v>
      </c>
      <c r="B14" s="21">
        <v>451597231</v>
      </c>
      <c r="C14" s="22">
        <v>396553667</v>
      </c>
      <c r="D14" s="23" t="s">
        <v>96</v>
      </c>
      <c r="E14" s="55"/>
      <c r="F14" t="s">
        <v>47</v>
      </c>
    </row>
    <row r="15" spans="1:14" x14ac:dyDescent="0.25">
      <c r="A15" s="57" t="s">
        <v>51</v>
      </c>
      <c r="B15" s="21">
        <v>456210331</v>
      </c>
      <c r="C15" s="22">
        <v>416188335</v>
      </c>
      <c r="D15" s="38" t="s">
        <v>96</v>
      </c>
      <c r="E15" s="55"/>
      <c r="F15" t="s">
        <v>49</v>
      </c>
    </row>
    <row r="16" spans="1:14" x14ac:dyDescent="0.25">
      <c r="A16" s="57" t="s">
        <v>247</v>
      </c>
      <c r="B16" s="39">
        <v>1959144751</v>
      </c>
      <c r="C16" s="39">
        <v>2070678465</v>
      </c>
      <c r="D16" s="39">
        <v>2000982950</v>
      </c>
      <c r="E16" s="58"/>
      <c r="F16" s="59"/>
      <c r="G16" s="50"/>
    </row>
    <row r="17" spans="1:8" x14ac:dyDescent="0.25">
      <c r="A17" s="59"/>
      <c r="B17" s="60"/>
      <c r="C17" s="60"/>
      <c r="D17" s="61"/>
      <c r="E17" s="62"/>
      <c r="F17" s="44"/>
    </row>
    <row r="18" spans="1:8" x14ac:dyDescent="0.25">
      <c r="A18" s="59"/>
      <c r="B18" s="60"/>
      <c r="C18" s="62"/>
      <c r="D18" s="59"/>
      <c r="E18" s="59"/>
      <c r="F18" s="44"/>
    </row>
    <row r="19" spans="1:8" ht="18" customHeight="1" x14ac:dyDescent="0.25">
      <c r="A19" s="132">
        <v>4.2021872025663376E-2</v>
      </c>
      <c r="B19" s="111" t="s">
        <v>248</v>
      </c>
      <c r="C19" s="110"/>
      <c r="D19" s="110"/>
      <c r="E19" s="110"/>
      <c r="F19" s="44"/>
      <c r="G19" s="44"/>
      <c r="H19" s="44"/>
    </row>
    <row r="20" spans="1:8" ht="18" x14ac:dyDescent="0.25">
      <c r="A20" s="132">
        <v>-3.4516153982036911E-2</v>
      </c>
      <c r="B20" s="111" t="s">
        <v>249</v>
      </c>
      <c r="C20" s="110"/>
      <c r="D20" s="110"/>
      <c r="E20" s="110"/>
      <c r="F20" s="44"/>
      <c r="G20" s="44"/>
      <c r="H20" s="44"/>
    </row>
    <row r="21" spans="1:8" ht="18" x14ac:dyDescent="0.25">
      <c r="A21" s="132">
        <v>-2.522493874558597E-2</v>
      </c>
      <c r="B21" s="111" t="s">
        <v>250</v>
      </c>
      <c r="C21" s="110"/>
      <c r="D21" s="110"/>
      <c r="E21" s="110"/>
      <c r="G21" s="44"/>
      <c r="H21" s="44"/>
    </row>
    <row r="22" spans="1:8" ht="15.75" customHeight="1" x14ac:dyDescent="0.25">
      <c r="A22" s="44"/>
      <c r="B22" s="63"/>
      <c r="C22" s="44"/>
      <c r="D22" s="44"/>
      <c r="E22" s="44"/>
      <c r="F22" s="59"/>
      <c r="G22" s="44"/>
      <c r="H22" s="44"/>
    </row>
    <row r="23" spans="1:8" x14ac:dyDescent="0.25">
      <c r="A23" s="44"/>
      <c r="B23" s="44"/>
      <c r="C23" s="44"/>
      <c r="D23" s="44"/>
      <c r="E23" s="44"/>
      <c r="F23" s="59"/>
      <c r="G23" s="44"/>
      <c r="H23" s="44"/>
    </row>
    <row r="24" spans="1:8" x14ac:dyDescent="0.25">
      <c r="A24" s="18" t="s">
        <v>19</v>
      </c>
      <c r="B24" s="59"/>
      <c r="C24" s="59"/>
      <c r="D24" s="59"/>
      <c r="E24" s="59"/>
      <c r="F24" s="59"/>
    </row>
    <row r="25" spans="1:8" x14ac:dyDescent="0.25">
      <c r="A25" s="59"/>
      <c r="B25" s="62"/>
      <c r="C25" s="59"/>
      <c r="D25" s="59"/>
      <c r="E25" s="59"/>
      <c r="F25" s="59"/>
    </row>
    <row r="26" spans="1:8" x14ac:dyDescent="0.25">
      <c r="A26" s="59"/>
      <c r="B26" s="59"/>
      <c r="C26" s="59"/>
      <c r="D26" s="59"/>
      <c r="E26" s="59"/>
      <c r="F26" s="59"/>
    </row>
    <row r="27" spans="1:8" x14ac:dyDescent="0.25">
      <c r="A27" s="59"/>
      <c r="B27" s="59"/>
      <c r="C27" s="59"/>
      <c r="D27" s="59"/>
      <c r="E27" s="59"/>
      <c r="F27" s="59"/>
    </row>
    <row r="28" spans="1:8" x14ac:dyDescent="0.25">
      <c r="A28" s="59"/>
      <c r="B28" s="59"/>
      <c r="C28" s="59"/>
      <c r="D28" s="59"/>
      <c r="E28" s="59"/>
      <c r="F28" s="59"/>
    </row>
    <row r="29" spans="1:8" x14ac:dyDescent="0.25">
      <c r="A29" s="59"/>
      <c r="B29" s="59"/>
      <c r="C29" s="59"/>
      <c r="D29" s="59"/>
      <c r="E29" s="59"/>
      <c r="F29" s="59"/>
    </row>
    <row r="30" spans="1:8" x14ac:dyDescent="0.25">
      <c r="A30" s="59"/>
      <c r="B30" s="59"/>
      <c r="C30" s="59"/>
      <c r="D30" s="59"/>
      <c r="E30" s="59"/>
    </row>
    <row r="31" spans="1:8" x14ac:dyDescent="0.25">
      <c r="A31" s="59"/>
      <c r="B31" s="59"/>
      <c r="C31" s="59"/>
      <c r="D31" s="59"/>
      <c r="E31" s="59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6"/>
  <sheetViews>
    <sheetView showGridLines="0" zoomScale="80" zoomScaleNormal="80" workbookViewId="0">
      <selection activeCell="L22" sqref="L22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25" width="9.140625" style="2"/>
    <col min="26" max="26" width="10.28515625" style="2" customWidth="1"/>
    <col min="27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</row>
    <row r="2" spans="1:63" ht="30" customHeight="1" x14ac:dyDescent="0.25">
      <c r="A2" s="136" t="s">
        <v>52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/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65">
        <v>45231</v>
      </c>
      <c r="I3" s="65">
        <v>45261</v>
      </c>
      <c r="J3" s="65">
        <v>45292</v>
      </c>
      <c r="K3" s="65">
        <v>45323</v>
      </c>
      <c r="L3" s="65">
        <v>45352</v>
      </c>
      <c r="M3" s="65">
        <v>45383</v>
      </c>
      <c r="N3" s="65">
        <v>45413</v>
      </c>
      <c r="O3" s="65">
        <v>45444</v>
      </c>
      <c r="P3" s="65">
        <v>45474</v>
      </c>
      <c r="Q3" s="65">
        <v>45505</v>
      </c>
      <c r="R3" s="65">
        <v>45536</v>
      </c>
      <c r="S3" s="65">
        <v>45566</v>
      </c>
      <c r="T3" s="65">
        <v>45597</v>
      </c>
      <c r="U3" s="65">
        <v>45627</v>
      </c>
      <c r="V3" s="65">
        <v>45658</v>
      </c>
      <c r="W3" s="65">
        <v>45689</v>
      </c>
      <c r="X3" s="65">
        <v>45717</v>
      </c>
      <c r="Y3" s="65">
        <v>45748</v>
      </c>
      <c r="Z3" s="65">
        <v>45778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67">
        <v>4.5297633522229575</v>
      </c>
      <c r="C4" s="67">
        <v>4.0441253358092535</v>
      </c>
      <c r="D4" s="67">
        <v>3.3855651750093179</v>
      </c>
      <c r="E4" s="68">
        <v>3.0091828415600359</v>
      </c>
      <c r="F4" s="68">
        <v>2.8564244744637368</v>
      </c>
      <c r="G4" s="67">
        <v>4.3222723825583795</v>
      </c>
      <c r="H4" s="67">
        <v>5.4027497132615796</v>
      </c>
      <c r="I4" s="67">
        <v>3.7985621690967126</v>
      </c>
      <c r="J4" s="67">
        <v>3.4200876154453117</v>
      </c>
      <c r="K4" s="67">
        <v>6.2143623284209433</v>
      </c>
      <c r="L4" s="67">
        <v>4.4746401622788996</v>
      </c>
      <c r="M4" s="67">
        <v>5.0186384167036788</v>
      </c>
      <c r="N4" s="67">
        <v>4.1627015722689062</v>
      </c>
      <c r="O4" s="67">
        <v>3.2631670044023489</v>
      </c>
      <c r="P4" s="67">
        <v>2.9225118024605252</v>
      </c>
      <c r="Q4" s="67">
        <v>2.6905409742883895</v>
      </c>
      <c r="R4" s="67">
        <v>2.2782459788168867</v>
      </c>
      <c r="S4" s="67">
        <v>2.3699170413394306</v>
      </c>
      <c r="T4" s="67">
        <v>4.7751927813920272</v>
      </c>
      <c r="U4" s="67">
        <v>4.2184696603092382</v>
      </c>
      <c r="V4" s="67">
        <v>2.9849383621881755</v>
      </c>
      <c r="W4" s="67">
        <v>5.0731586496951104</v>
      </c>
      <c r="X4" s="67">
        <v>4.3469223085838609</v>
      </c>
      <c r="Y4" s="67">
        <v>3.8663698244712519</v>
      </c>
      <c r="Z4" s="67">
        <v>4.382367040684815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67">
        <v>9.0552854306880359</v>
      </c>
      <c r="C5" s="67">
        <v>6.6422522113342932</v>
      </c>
      <c r="D5" s="67">
        <v>6.141585950979696</v>
      </c>
      <c r="E5" s="68">
        <v>4.3850427650335533</v>
      </c>
      <c r="F5" s="68">
        <v>5.6415148260939247</v>
      </c>
      <c r="G5" s="67">
        <v>5.4157429635508896</v>
      </c>
      <c r="H5" s="67">
        <v>8.7600792787191057</v>
      </c>
      <c r="I5" s="67">
        <v>10.990162376106452</v>
      </c>
      <c r="J5" s="67">
        <v>10.562852436527651</v>
      </c>
      <c r="K5" s="67">
        <v>9.3121608034814649</v>
      </c>
      <c r="L5" s="67">
        <v>11.835467452701781</v>
      </c>
      <c r="M5" s="67">
        <v>13.236727455116002</v>
      </c>
      <c r="N5" s="67">
        <v>9.9860043049998826</v>
      </c>
      <c r="O5" s="67">
        <v>7.3109303803501637</v>
      </c>
      <c r="P5" s="67">
        <v>5.5752946184648779</v>
      </c>
      <c r="Q5" s="67">
        <v>5.024129550933683</v>
      </c>
      <c r="R5" s="67">
        <v>5.302911932288735</v>
      </c>
      <c r="S5" s="67">
        <v>5.6521613814470566</v>
      </c>
      <c r="T5" s="67">
        <v>8.1328259991925727</v>
      </c>
      <c r="U5" s="67">
        <v>8.5792749305489036</v>
      </c>
      <c r="V5" s="67">
        <v>10.071029663302255</v>
      </c>
      <c r="W5" s="67">
        <v>12.434300060206553</v>
      </c>
      <c r="X5" s="67">
        <v>9.712753319930524</v>
      </c>
      <c r="Y5" s="67">
        <v>10.096416670814698</v>
      </c>
      <c r="Z5" s="67">
        <v>12.590011231525628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55</v>
      </c>
      <c r="B6" s="67">
        <v>3.9803766652802461</v>
      </c>
      <c r="C6" s="67">
        <v>4.166666666666667</v>
      </c>
      <c r="D6" s="67">
        <v>4.1449242765032235</v>
      </c>
      <c r="E6" s="68">
        <v>4.0555105585282014</v>
      </c>
      <c r="F6" s="68">
        <v>2.8421450420596481</v>
      </c>
      <c r="G6" s="67">
        <v>3.0105502824794734</v>
      </c>
      <c r="H6" s="67">
        <v>4.058875731183492</v>
      </c>
      <c r="I6" s="67">
        <v>3.6040518867043811</v>
      </c>
      <c r="J6" s="67">
        <v>3.3219944910064019</v>
      </c>
      <c r="K6" s="67">
        <v>3.2901391529133903</v>
      </c>
      <c r="L6" s="67">
        <v>3.737056200342733</v>
      </c>
      <c r="M6" s="67">
        <v>4.5009318078611429</v>
      </c>
      <c r="N6" s="67">
        <v>3.1753559289113338</v>
      </c>
      <c r="O6" s="67">
        <v>2.8043167665918189</v>
      </c>
      <c r="P6" s="67">
        <v>2.8163480490289037</v>
      </c>
      <c r="Q6" s="67">
        <v>2.8626851204670674</v>
      </c>
      <c r="R6" s="67">
        <v>2.9371204951835774</v>
      </c>
      <c r="S6" s="67">
        <v>2.5904965187896098</v>
      </c>
      <c r="T6" s="67">
        <v>3.2236001319440399</v>
      </c>
      <c r="U6" s="67">
        <v>3.2270978473978809</v>
      </c>
      <c r="V6" s="67">
        <v>2.988832138498303</v>
      </c>
      <c r="W6" s="67">
        <v>3.2777930617275572</v>
      </c>
      <c r="X6" s="67">
        <v>3.3394468021322248</v>
      </c>
      <c r="Y6" s="67">
        <v>4.0121046260268045</v>
      </c>
      <c r="Z6" s="67">
        <v>4.6147771861658757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ht="14.45" customHeight="1" x14ac:dyDescent="0.25">
      <c r="A7" s="66" t="s">
        <v>209</v>
      </c>
      <c r="B7" s="67">
        <v>2.8202818894314241</v>
      </c>
      <c r="C7" s="67">
        <v>2.3790494637257233</v>
      </c>
      <c r="D7" s="67">
        <v>2.2496716872267744</v>
      </c>
      <c r="E7" s="67">
        <v>2.1801229842732504</v>
      </c>
      <c r="F7" s="67">
        <v>2.0777725936951379</v>
      </c>
      <c r="G7" s="67">
        <v>2.7246159357403776</v>
      </c>
      <c r="H7" s="67">
        <v>3.5011854198317014</v>
      </c>
      <c r="I7" s="67">
        <v>3.3711969397303387</v>
      </c>
      <c r="J7" s="67">
        <v>2.7624635801820112</v>
      </c>
      <c r="K7" s="67">
        <v>3.4223431220878608</v>
      </c>
      <c r="L7" s="67">
        <v>3.1912973824893198</v>
      </c>
      <c r="M7" s="67">
        <v>3.3155084368654455</v>
      </c>
      <c r="N7" s="67">
        <v>2.8581693455797934</v>
      </c>
      <c r="O7" s="67">
        <v>2.4153252837009243</v>
      </c>
      <c r="P7" s="67">
        <v>2.1781341988482485</v>
      </c>
      <c r="Q7" s="67">
        <v>2.1192173246289778</v>
      </c>
      <c r="R7" s="67">
        <v>1.9335375086453905</v>
      </c>
      <c r="S7" s="67">
        <v>1.9314310228250628</v>
      </c>
      <c r="T7" s="67">
        <v>3.4906387364327736</v>
      </c>
      <c r="U7" s="67">
        <v>3.6694259216678158</v>
      </c>
      <c r="V7" s="67">
        <v>2.7307138775330779</v>
      </c>
      <c r="W7" s="67">
        <v>3.2095564151244695</v>
      </c>
      <c r="X7" s="67">
        <v>3.2231643856800436</v>
      </c>
      <c r="Y7" s="67">
        <v>2.9135669633396906</v>
      </c>
      <c r="Z7" s="67">
        <v>2.9368960815271996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67">
        <v>4.1515235380190729</v>
      </c>
      <c r="C8" s="67">
        <v>3.0616999499081654</v>
      </c>
      <c r="D8" s="67">
        <v>2.565047858875646</v>
      </c>
      <c r="E8" s="68">
        <v>2.1119634983171132</v>
      </c>
      <c r="F8" s="68">
        <v>2.5399001602013955</v>
      </c>
      <c r="G8" s="67">
        <v>2.5050999685962525</v>
      </c>
      <c r="H8" s="67">
        <v>2.5540000721578813</v>
      </c>
      <c r="I8" s="67">
        <v>2.6401997579819421</v>
      </c>
      <c r="J8" s="67">
        <v>4.1958998467899349</v>
      </c>
      <c r="K8" s="67">
        <v>5.1685000275831623</v>
      </c>
      <c r="L8" s="67">
        <v>5.5765999722876538</v>
      </c>
      <c r="M8" s="67">
        <v>5.1222000715535065</v>
      </c>
      <c r="N8" s="67">
        <v>4.8601002109704643</v>
      </c>
      <c r="O8" s="67">
        <v>4.4985000736521652</v>
      </c>
      <c r="P8" s="67">
        <v>3.8948225034923585</v>
      </c>
      <c r="Q8" s="67">
        <v>2.8343001041705418</v>
      </c>
      <c r="R8" s="67">
        <v>2.3842999684169892</v>
      </c>
      <c r="S8" s="67">
        <v>2.3601236468489604</v>
      </c>
      <c r="T8" s="67">
        <v>3.4393159628751659</v>
      </c>
      <c r="U8" s="67">
        <v>3.3081999969586837</v>
      </c>
      <c r="V8" s="67">
        <v>4.0966000281571171</v>
      </c>
      <c r="W8" s="67">
        <v>3.1390998447271325</v>
      </c>
      <c r="X8" s="67">
        <v>3.9635309066801363</v>
      </c>
      <c r="Y8" s="67">
        <v>5.7509000682080771</v>
      </c>
      <c r="Z8" s="67">
        <v>6.7580472259951945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210</v>
      </c>
      <c r="B9" s="67">
        <v>4.1781567879668247</v>
      </c>
      <c r="C9" s="67">
        <v>3.309204296899539</v>
      </c>
      <c r="D9" s="67">
        <v>2.8618468906514369</v>
      </c>
      <c r="E9" s="68">
        <v>2.9925437950139373</v>
      </c>
      <c r="F9" s="68">
        <v>2.6110268731200859</v>
      </c>
      <c r="G9" s="67">
        <v>3.9783710107352981</v>
      </c>
      <c r="H9" s="67">
        <v>7.1344855890530656</v>
      </c>
      <c r="I9" s="67">
        <v>4.8152385060840617</v>
      </c>
      <c r="J9" s="67">
        <v>3.2628027739450607</v>
      </c>
      <c r="K9" s="67">
        <v>6.1273487192671272</v>
      </c>
      <c r="L9" s="67">
        <v>5.6963190005569082</v>
      </c>
      <c r="M9" s="67">
        <v>4.2784995213614021</v>
      </c>
      <c r="N9" s="67">
        <v>5.5457841359625908</v>
      </c>
      <c r="O9" s="67">
        <v>5.2248371915937293</v>
      </c>
      <c r="P9" s="67">
        <v>4.1741330282312719</v>
      </c>
      <c r="Q9" s="67">
        <v>3.6372923382097695</v>
      </c>
      <c r="R9" s="67">
        <v>2.9191274842276216</v>
      </c>
      <c r="S9" s="67">
        <v>2.1174905790664429</v>
      </c>
      <c r="T9" s="67">
        <v>2.0800490526113302</v>
      </c>
      <c r="U9" s="67">
        <v>3.5806249943371782</v>
      </c>
      <c r="V9" s="67">
        <v>3.391991381338352</v>
      </c>
      <c r="W9" s="67">
        <v>4.4938981348305571</v>
      </c>
      <c r="X9" s="67">
        <v>5.497426660876827</v>
      </c>
      <c r="Y9" s="67">
        <v>3.9260290767734984</v>
      </c>
      <c r="Z9" s="67">
        <v>2.9851704289723067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67">
        <v>5</v>
      </c>
      <c r="C10" s="67">
        <v>5.5742151024050131</v>
      </c>
      <c r="D10" s="67">
        <v>5</v>
      </c>
      <c r="E10" s="68">
        <v>5</v>
      </c>
      <c r="F10" s="68">
        <v>5</v>
      </c>
      <c r="G10" s="67">
        <v>5.3557526658695496</v>
      </c>
      <c r="H10" s="67">
        <v>6.6700000000000008</v>
      </c>
      <c r="I10" s="67">
        <v>6.67</v>
      </c>
      <c r="J10" s="67">
        <v>6.6700000000000017</v>
      </c>
      <c r="K10" s="67">
        <v>6.669999999999999</v>
      </c>
      <c r="L10" s="67">
        <v>6.6730208548748866</v>
      </c>
      <c r="M10" s="67">
        <v>6.669999999999999</v>
      </c>
      <c r="N10" s="67">
        <v>6.67</v>
      </c>
      <c r="O10" s="67">
        <v>6.67</v>
      </c>
      <c r="P10" s="67">
        <v>6.67</v>
      </c>
      <c r="Q10" s="67">
        <v>6.3957979267046277</v>
      </c>
      <c r="R10" s="67">
        <v>6</v>
      </c>
      <c r="S10" s="67">
        <v>5</v>
      </c>
      <c r="T10" s="67">
        <v>5</v>
      </c>
      <c r="U10" s="67">
        <v>5.6160122036919597</v>
      </c>
      <c r="V10" s="67">
        <v>5</v>
      </c>
      <c r="W10" s="67">
        <v>6.5550900243991341</v>
      </c>
      <c r="X10" s="67">
        <v>6.6700000000000008</v>
      </c>
      <c r="Y10" s="67">
        <v>6.1696426706696252</v>
      </c>
      <c r="Z10" s="67">
        <v>6.1423350860840964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67">
        <v>3.8518508397381162</v>
      </c>
      <c r="C11" s="67">
        <v>2.8235296356715605</v>
      </c>
      <c r="D11" s="67">
        <v>3.3334645979365205</v>
      </c>
      <c r="E11" s="68">
        <v>3.3333333333333335</v>
      </c>
      <c r="F11" s="68">
        <v>3.3334297448950077</v>
      </c>
      <c r="G11" s="67">
        <v>3.3334869573232555</v>
      </c>
      <c r="H11" s="67">
        <v>3.5833333333333335</v>
      </c>
      <c r="I11" s="67">
        <v>4.2110057708161586</v>
      </c>
      <c r="J11" s="67">
        <v>4.1181031225691749</v>
      </c>
      <c r="K11" s="67">
        <v>4.6256639681005307</v>
      </c>
      <c r="L11" s="67">
        <v>4.2026966190562289</v>
      </c>
      <c r="M11" s="67">
        <v>4.7050979498861043</v>
      </c>
      <c r="N11" s="67">
        <v>4.3027784407319007</v>
      </c>
      <c r="O11" s="67">
        <v>3.870158437013997</v>
      </c>
      <c r="P11" s="67">
        <v>3.3339179235356013</v>
      </c>
      <c r="Q11" s="67">
        <v>3.3340072786089769</v>
      </c>
      <c r="R11" s="67">
        <v>3.3337611225188226</v>
      </c>
      <c r="S11" s="67">
        <v>3.5295341421143847</v>
      </c>
      <c r="T11" s="67">
        <v>4.9781240476830684</v>
      </c>
      <c r="U11" s="67">
        <v>3.934910188679245</v>
      </c>
      <c r="V11" s="67">
        <v>4.2179610538373424</v>
      </c>
      <c r="W11" s="67">
        <v>5.0032733224222588</v>
      </c>
      <c r="X11" s="67">
        <v>5.58</v>
      </c>
      <c r="Y11" s="67">
        <v>5.7793042712461471</v>
      </c>
      <c r="Z11" s="67">
        <v>5.2729025670945155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67">
        <v>8.1454244420410955</v>
      </c>
      <c r="C12" s="67">
        <v>6.2747892020238085</v>
      </c>
      <c r="D12" s="67">
        <v>5.611402316246628</v>
      </c>
      <c r="E12" s="68">
        <v>6.6668304057573033</v>
      </c>
      <c r="F12" s="68">
        <v>6.6668712696297137</v>
      </c>
      <c r="G12" s="67">
        <v>6.6668670412349078</v>
      </c>
      <c r="H12" s="67">
        <v>6.6668240352555985</v>
      </c>
      <c r="I12" s="67">
        <v>7.5440342013947879</v>
      </c>
      <c r="J12" s="67">
        <v>8.4343961463548034</v>
      </c>
      <c r="K12" s="67">
        <v>11.110923054783212</v>
      </c>
      <c r="L12" s="67">
        <v>4.4439170784283544</v>
      </c>
      <c r="M12" s="67">
        <v>8.7371275385024685</v>
      </c>
      <c r="N12" s="67">
        <v>9.999776547588155</v>
      </c>
      <c r="O12" s="67">
        <v>9.9998343524601019</v>
      </c>
      <c r="P12" s="67">
        <v>7.1718551405409512</v>
      </c>
      <c r="Q12" s="67">
        <v>5.5559999990505267</v>
      </c>
      <c r="R12" s="67">
        <v>5.5559999961076967</v>
      </c>
      <c r="S12" s="67">
        <v>5.555999998803169</v>
      </c>
      <c r="T12" s="67" t="s">
        <v>96</v>
      </c>
      <c r="U12" s="67" t="s">
        <v>96</v>
      </c>
      <c r="V12" s="67" t="s">
        <v>96</v>
      </c>
      <c r="W12" s="67"/>
      <c r="X12" s="67"/>
      <c r="Y12" s="67"/>
      <c r="Z12" s="67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59</v>
      </c>
      <c r="B13" s="67">
        <v>5.38</v>
      </c>
      <c r="C13" s="67">
        <v>4.54</v>
      </c>
      <c r="D13" s="67">
        <v>9.1600000000000037</v>
      </c>
      <c r="E13" s="68">
        <v>2.7099999999999995</v>
      </c>
      <c r="F13" s="68">
        <v>2.5599999999999996</v>
      </c>
      <c r="G13" s="67">
        <v>3.0899999999999994</v>
      </c>
      <c r="H13" s="67">
        <v>3.42</v>
      </c>
      <c r="I13" s="67">
        <v>4.24</v>
      </c>
      <c r="J13" s="67">
        <v>6.95</v>
      </c>
      <c r="K13" s="67">
        <v>5.5</v>
      </c>
      <c r="L13" s="67">
        <v>8.36</v>
      </c>
      <c r="M13" s="67">
        <v>9.3500000000000014</v>
      </c>
      <c r="N13" s="67">
        <v>7.9799999999999995</v>
      </c>
      <c r="O13" s="67">
        <v>4.2700000000000005</v>
      </c>
      <c r="P13" s="67">
        <v>3.76</v>
      </c>
      <c r="Q13" s="67">
        <v>3.1599999999999997</v>
      </c>
      <c r="R13" s="67">
        <v>2.9099999999999997</v>
      </c>
      <c r="S13" s="67">
        <v>2.9499999999999997</v>
      </c>
      <c r="T13" s="67">
        <v>6.2299997870871389</v>
      </c>
      <c r="U13" s="67">
        <v>6.2299989628449586</v>
      </c>
      <c r="V13" s="67">
        <v>8.3299770392228663</v>
      </c>
      <c r="W13" s="67">
        <v>9.9200319702139446</v>
      </c>
      <c r="X13" s="67">
        <v>3.8900104256712509</v>
      </c>
      <c r="Y13" s="67">
        <v>4.6200106718238807</v>
      </c>
      <c r="Z13" s="67">
        <v>7.6299918472218797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60</v>
      </c>
      <c r="B14" s="67">
        <v>8.1999999999999993</v>
      </c>
      <c r="C14" s="67">
        <v>7.65</v>
      </c>
      <c r="D14" s="67">
        <v>7</v>
      </c>
      <c r="E14" s="68">
        <v>6.75</v>
      </c>
      <c r="F14" s="68">
        <v>7.25</v>
      </c>
      <c r="G14" s="67">
        <v>7.1</v>
      </c>
      <c r="H14" s="67">
        <v>6.65</v>
      </c>
      <c r="I14" s="67">
        <v>7.2</v>
      </c>
      <c r="J14" s="67">
        <v>10.8</v>
      </c>
      <c r="K14" s="67">
        <v>10.78</v>
      </c>
      <c r="L14" s="67">
        <v>12.75</v>
      </c>
      <c r="M14" s="67">
        <v>13.02</v>
      </c>
      <c r="N14" s="67">
        <v>13.53</v>
      </c>
      <c r="O14" s="67">
        <v>9.9099999999999984</v>
      </c>
      <c r="P14" s="67">
        <v>12.74</v>
      </c>
      <c r="Q14" s="67">
        <v>9.98</v>
      </c>
      <c r="R14" s="67">
        <v>12.58</v>
      </c>
      <c r="S14" s="67">
        <v>12.79</v>
      </c>
      <c r="T14" s="67">
        <v>12.71</v>
      </c>
      <c r="U14" s="67">
        <v>12.55</v>
      </c>
      <c r="V14" s="67">
        <v>12.08</v>
      </c>
      <c r="W14" s="67">
        <v>10.190000000000001</v>
      </c>
      <c r="X14" s="67">
        <v>10.08</v>
      </c>
      <c r="Y14" s="67">
        <v>12.76</v>
      </c>
      <c r="Z14" s="67">
        <v>13.23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61</v>
      </c>
      <c r="B15" s="67">
        <v>11.314195804195805</v>
      </c>
      <c r="C15" s="67">
        <v>11.899999999999999</v>
      </c>
      <c r="D15" s="67">
        <v>9.6547447280799101</v>
      </c>
      <c r="E15" s="67">
        <v>11.347568756875686</v>
      </c>
      <c r="F15" s="67">
        <v>10.719682432432432</v>
      </c>
      <c r="G15" s="67">
        <v>11.323312775330395</v>
      </c>
      <c r="H15" s="67">
        <v>12.340052910052908</v>
      </c>
      <c r="I15" s="67">
        <v>11.798600405679514</v>
      </c>
      <c r="J15" s="67">
        <v>11.337626208378088</v>
      </c>
      <c r="K15" s="67">
        <v>11.270814176245212</v>
      </c>
      <c r="L15" s="67">
        <v>11.9</v>
      </c>
      <c r="M15" s="67">
        <v>11.446880301602262</v>
      </c>
      <c r="N15" s="67">
        <v>11.900000000000002</v>
      </c>
      <c r="O15" s="67">
        <v>13.263219461697721</v>
      </c>
      <c r="P15" s="67">
        <v>11.899999999999999</v>
      </c>
      <c r="Q15" s="67">
        <v>10.312022292993632</v>
      </c>
      <c r="R15" s="67">
        <v>11.899999999999999</v>
      </c>
      <c r="S15" s="67">
        <v>11.899999999999999</v>
      </c>
      <c r="T15" s="67">
        <v>11.9</v>
      </c>
      <c r="U15" s="67">
        <v>11.9</v>
      </c>
      <c r="V15" s="67">
        <v>10.720775427995973</v>
      </c>
      <c r="W15" s="67">
        <v>11.899999999999999</v>
      </c>
      <c r="X15" s="67">
        <v>12.009003181336158</v>
      </c>
      <c r="Y15" s="67">
        <v>11.9</v>
      </c>
      <c r="Z15" s="67">
        <v>11.899999999999999</v>
      </c>
      <c r="BK15"/>
    </row>
    <row r="16" spans="1:63" x14ac:dyDescent="0.25">
      <c r="A16" s="70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x14ac:dyDescent="0.25">
      <c r="A17" s="18" t="s">
        <v>19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8"/>
      <c r="B18" s="18"/>
      <c r="C18" s="18"/>
      <c r="D18" s="18"/>
      <c r="E18" s="71"/>
      <c r="F18" s="131"/>
      <c r="G18" s="71"/>
      <c r="H18" s="71"/>
      <c r="I18" s="71"/>
      <c r="J18" s="71"/>
      <c r="K18" s="71"/>
      <c r="L18" s="71"/>
      <c r="M18" s="71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18"/>
      <c r="B19" s="18"/>
      <c r="C19" s="18"/>
      <c r="D19" s="18"/>
      <c r="E19" s="71"/>
      <c r="F19" s="71"/>
      <c r="G19" s="71"/>
      <c r="H19" s="71"/>
      <c r="I19" s="71"/>
      <c r="J19" s="71"/>
      <c r="K19" s="71"/>
      <c r="L19" s="71"/>
      <c r="M19" s="71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18"/>
      <c r="C20" s="18"/>
      <c r="D20" s="18"/>
      <c r="E20" s="71"/>
      <c r="F20" s="71"/>
      <c r="G20" s="71"/>
      <c r="H20" s="71"/>
      <c r="I20" s="71"/>
      <c r="J20" s="71"/>
      <c r="K20" s="71"/>
      <c r="L20" s="71"/>
      <c r="M20" s="71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showGridLines="0" zoomScale="90" workbookViewId="0">
      <selection activeCell="S23" sqref="S23"/>
    </sheetView>
  </sheetViews>
  <sheetFormatPr defaultColWidth="9.140625" defaultRowHeight="15" x14ac:dyDescent="0.25"/>
  <cols>
    <col min="1" max="1" width="26.7109375" style="72" customWidth="1"/>
    <col min="2" max="19" width="9.140625" style="72"/>
    <col min="20" max="22" width="9.42578125" style="72" customWidth="1"/>
    <col min="23" max="63" width="9.140625" style="72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spans="1:63" ht="30" customHeight="1" x14ac:dyDescent="0.25">
      <c r="A2" s="136" t="s">
        <v>63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 t="s">
        <v>6</v>
      </c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65">
        <v>45231</v>
      </c>
      <c r="I3" s="65">
        <v>45261</v>
      </c>
      <c r="J3" s="65">
        <v>45292</v>
      </c>
      <c r="K3" s="65">
        <v>45323</v>
      </c>
      <c r="L3" s="65">
        <v>45352</v>
      </c>
      <c r="M3" s="65">
        <v>45383</v>
      </c>
      <c r="N3" s="65">
        <v>45413</v>
      </c>
      <c r="O3" s="65">
        <v>45444</v>
      </c>
      <c r="P3" s="65">
        <v>45474</v>
      </c>
      <c r="Q3" s="65">
        <v>45505</v>
      </c>
      <c r="R3" s="65">
        <v>45536</v>
      </c>
      <c r="S3" s="65">
        <v>45566</v>
      </c>
      <c r="T3" s="65">
        <v>45597</v>
      </c>
      <c r="U3" s="65">
        <v>45627</v>
      </c>
      <c r="V3" s="65">
        <v>45658</v>
      </c>
      <c r="W3" s="65">
        <v>45689</v>
      </c>
      <c r="X3" s="65">
        <v>45717</v>
      </c>
      <c r="Y3" s="65">
        <v>45748</v>
      </c>
      <c r="Z3" s="65">
        <v>45778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67">
        <v>4.3105134337256334</v>
      </c>
      <c r="C4" s="67">
        <v>4.0444112662084351</v>
      </c>
      <c r="D4" s="67">
        <v>3.458689747246098</v>
      </c>
      <c r="E4" s="68">
        <v>3.0286745146897398</v>
      </c>
      <c r="F4" s="67">
        <v>2.8974480307641701</v>
      </c>
      <c r="G4" s="67">
        <v>3.1915689114537895</v>
      </c>
      <c r="H4" s="67">
        <v>3.7211760631101609</v>
      </c>
      <c r="I4" s="67">
        <v>4.6022858783367004</v>
      </c>
      <c r="J4" s="67">
        <v>5.8943217947542781</v>
      </c>
      <c r="K4" s="67">
        <v>5.6395387941450839</v>
      </c>
      <c r="L4" s="67">
        <v>5.2625123924594748</v>
      </c>
      <c r="M4" s="67">
        <v>5.4543885715808829</v>
      </c>
      <c r="N4" s="67">
        <v>6.9226076953532392</v>
      </c>
      <c r="O4" s="67">
        <v>6.1944221775637267</v>
      </c>
      <c r="P4" s="67">
        <v>5.816833193053168</v>
      </c>
      <c r="Q4" s="67">
        <v>4.6227339969804229</v>
      </c>
      <c r="R4" s="67">
        <v>4.3902989188095249</v>
      </c>
      <c r="S4" s="67">
        <v>3.9851106094291118</v>
      </c>
      <c r="T4" s="67">
        <v>4.0668470500620035</v>
      </c>
      <c r="U4" s="67">
        <v>3.1936250570644469</v>
      </c>
      <c r="V4" s="67">
        <v>2.8924945301362626</v>
      </c>
      <c r="W4" s="67">
        <v>2.7370867608891012</v>
      </c>
      <c r="X4" s="67">
        <v>2.7007174457891385</v>
      </c>
      <c r="Y4" s="67">
        <v>3.2926411771011326</v>
      </c>
      <c r="Z4" s="67">
        <v>3.5291472454459898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67">
        <v>2.9421599748721867</v>
      </c>
      <c r="C5" s="67">
        <v>2.85325968784261</v>
      </c>
      <c r="D5" s="67">
        <v>2.7419924092228842</v>
      </c>
      <c r="E5" s="68">
        <v>2.24335419187695</v>
      </c>
      <c r="F5" s="67">
        <v>1.9893641731952401</v>
      </c>
      <c r="G5" s="67">
        <v>2.033164620820394</v>
      </c>
      <c r="H5" s="67">
        <v>2.6282085672200259</v>
      </c>
      <c r="I5" s="67">
        <v>3.314207769660126</v>
      </c>
      <c r="J5" s="67">
        <v>4.6425932694850296</v>
      </c>
      <c r="K5" s="67">
        <v>4.8392870462389812</v>
      </c>
      <c r="L5" s="67">
        <v>3.9559373049769113</v>
      </c>
      <c r="M5" s="67">
        <v>3.9903621555376305</v>
      </c>
      <c r="N5" s="67">
        <v>4.7841861263255856</v>
      </c>
      <c r="O5" s="67">
        <v>5.556690215691642</v>
      </c>
      <c r="P5" s="67">
        <v>4.9346492592738489</v>
      </c>
      <c r="Q5" s="67">
        <v>3.6375224226246257</v>
      </c>
      <c r="R5" s="67">
        <v>3.728265464247313</v>
      </c>
      <c r="S5" s="67">
        <v>3.0146277316529759</v>
      </c>
      <c r="T5" s="67">
        <v>3.142912762605325</v>
      </c>
      <c r="U5" s="67">
        <v>2.2719663405584543</v>
      </c>
      <c r="V5" s="67">
        <v>1.9993859309511859</v>
      </c>
      <c r="W5" s="67">
        <v>1.951713199806868</v>
      </c>
      <c r="X5" s="67">
        <v>1.8054362768873855</v>
      </c>
      <c r="Y5" s="67">
        <v>2.2508663256475048</v>
      </c>
      <c r="Z5" s="67">
        <v>2.4445792374557054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55</v>
      </c>
      <c r="B6" s="67">
        <v>1.549910898995021</v>
      </c>
      <c r="C6" s="67">
        <v>1.8653808451759308</v>
      </c>
      <c r="D6" s="67">
        <v>1.4452938003402271</v>
      </c>
      <c r="E6" s="68">
        <v>1.1691083694973701</v>
      </c>
      <c r="F6" s="67">
        <v>0.99935794372317999</v>
      </c>
      <c r="G6" s="67">
        <v>1.2858299261634809</v>
      </c>
      <c r="H6" s="67">
        <v>1.5889256293737464</v>
      </c>
      <c r="I6" s="67">
        <v>1.9865173630684052</v>
      </c>
      <c r="J6" s="67">
        <v>3.0642950228767183</v>
      </c>
      <c r="K6" s="67">
        <v>3.1837938433946977</v>
      </c>
      <c r="L6" s="67">
        <v>2.1643595096188739</v>
      </c>
      <c r="M6" s="67">
        <v>2.0862274680216029</v>
      </c>
      <c r="N6" s="67">
        <v>3.8104581553447581</v>
      </c>
      <c r="O6" s="67">
        <v>3.1131067915468322</v>
      </c>
      <c r="P6" s="67">
        <v>2.8599806120922193</v>
      </c>
      <c r="Q6" s="67">
        <v>2.1210682467245054</v>
      </c>
      <c r="R6" s="67">
        <v>2.0383247932774307</v>
      </c>
      <c r="S6" s="67">
        <v>1.827218233548606</v>
      </c>
      <c r="T6" s="67">
        <v>1.8979375094890514</v>
      </c>
      <c r="U6" s="67">
        <v>1.2129477504638424</v>
      </c>
      <c r="V6" s="67">
        <v>1.0522197582945925</v>
      </c>
      <c r="W6" s="67">
        <v>1.1266818337778672</v>
      </c>
      <c r="X6" s="67">
        <v>1.1923924629484588</v>
      </c>
      <c r="Y6" s="67">
        <v>1.7760737284619819</v>
      </c>
      <c r="Z6" s="67">
        <v>1.7542920968303728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209</v>
      </c>
      <c r="B7" s="67">
        <v>4.2030402687945205</v>
      </c>
      <c r="C7" s="67">
        <v>4.1577049053814452</v>
      </c>
      <c r="D7" s="67">
        <v>3.5209318644690888</v>
      </c>
      <c r="E7" s="67">
        <v>2.9127020333705791</v>
      </c>
      <c r="F7" s="67">
        <v>2.6873021635637304</v>
      </c>
      <c r="G7" s="67">
        <v>3.0338106726934071</v>
      </c>
      <c r="H7" s="67">
        <v>3.37358763347213</v>
      </c>
      <c r="I7" s="67">
        <v>4.4216244346953122</v>
      </c>
      <c r="J7" s="67">
        <v>4.7218815918007255</v>
      </c>
      <c r="K7" s="67">
        <v>5.3604024280875304</v>
      </c>
      <c r="L7" s="67">
        <v>5.4260743779435954</v>
      </c>
      <c r="M7" s="67">
        <v>5.1898015091285208</v>
      </c>
      <c r="N7" s="67">
        <v>6.4223754825645694</v>
      </c>
      <c r="O7" s="67">
        <v>6.5051293510822319</v>
      </c>
      <c r="P7" s="67">
        <v>5.3156646755525712</v>
      </c>
      <c r="Q7" s="67">
        <v>4.3485322076655759</v>
      </c>
      <c r="R7" s="67">
        <v>4.2565341715207907</v>
      </c>
      <c r="S7" s="67">
        <v>3.9605146063035375</v>
      </c>
      <c r="T7" s="67">
        <v>3.8510655192825456</v>
      </c>
      <c r="U7" s="67">
        <v>3.2058138089125165</v>
      </c>
      <c r="V7" s="67">
        <v>2.7991994078331603</v>
      </c>
      <c r="W7" s="67">
        <v>3.1415293444011061</v>
      </c>
      <c r="X7" s="67">
        <v>3.048650557386503</v>
      </c>
      <c r="Y7" s="67">
        <v>4.3974164851832906</v>
      </c>
      <c r="Z7" s="67">
        <v>4.44679891220719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67">
        <v>2.5459534191300142</v>
      </c>
      <c r="C8" s="67">
        <v>3.3027307922240317</v>
      </c>
      <c r="D8" s="67">
        <v>2.8857396133560145</v>
      </c>
      <c r="E8" s="68">
        <v>2.4843706937535002</v>
      </c>
      <c r="F8" s="67">
        <v>2.28495464058487</v>
      </c>
      <c r="G8" s="67">
        <v>2.8508252434716495</v>
      </c>
      <c r="H8" s="67">
        <v>3.037302754133183</v>
      </c>
      <c r="I8" s="67">
        <v>3.8936023633000461</v>
      </c>
      <c r="J8" s="67">
        <v>6.031019223222513</v>
      </c>
      <c r="K8" s="67">
        <v>4.7094228499686857</v>
      </c>
      <c r="L8" s="67">
        <v>3.8866816352036739</v>
      </c>
      <c r="M8" s="67">
        <v>3.6344502895198918</v>
      </c>
      <c r="N8" s="67">
        <v>6.371147330442076</v>
      </c>
      <c r="O8" s="67">
        <v>6.5661220765654722</v>
      </c>
      <c r="P8" s="67">
        <v>5.9113794062071872</v>
      </c>
      <c r="Q8" s="67">
        <v>4.3854755410763735</v>
      </c>
      <c r="R8" s="67">
        <v>4.0774002569068086</v>
      </c>
      <c r="S8" s="67">
        <v>3.9962436403758814</v>
      </c>
      <c r="T8" s="67">
        <v>3.8266438287974571</v>
      </c>
      <c r="U8" s="67">
        <v>2.2471982994382618</v>
      </c>
      <c r="V8" s="67">
        <v>2.0083455318799794</v>
      </c>
      <c r="W8" s="67">
        <v>2.1527451160980293</v>
      </c>
      <c r="X8" s="67">
        <v>2.0838798696470531</v>
      </c>
      <c r="Y8" s="67">
        <v>3.0917300455946761</v>
      </c>
      <c r="Z8" s="67">
        <v>2.9382929194043195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210</v>
      </c>
      <c r="B9" s="67">
        <v>2.894291699150362</v>
      </c>
      <c r="C9" s="67">
        <v>3.9146114605693918</v>
      </c>
      <c r="D9" s="67">
        <v>2.7875462002062439</v>
      </c>
      <c r="E9" s="68">
        <v>2.36345400053994</v>
      </c>
      <c r="F9" s="73">
        <v>2.0588626295903398</v>
      </c>
      <c r="G9" s="73">
        <v>2.871666679679922</v>
      </c>
      <c r="H9" s="73">
        <v>3.1635267596512833</v>
      </c>
      <c r="I9" s="73">
        <v>4.2142854833759884</v>
      </c>
      <c r="J9" s="73">
        <v>6.631517499520271</v>
      </c>
      <c r="K9" s="73">
        <v>5.6420898596889719</v>
      </c>
      <c r="L9" s="73">
        <v>4.7147291109024048</v>
      </c>
      <c r="M9" s="73">
        <v>4.393438959888412</v>
      </c>
      <c r="N9" s="73">
        <v>6.8456681161601249</v>
      </c>
      <c r="O9" s="73">
        <v>6.8939765438255822</v>
      </c>
      <c r="P9" s="73">
        <v>5.706259627846495</v>
      </c>
      <c r="Q9" s="73">
        <v>4.4137222444887376</v>
      </c>
      <c r="R9" s="73">
        <v>3.9999756353839029</v>
      </c>
      <c r="S9" s="73">
        <v>4.1127434279378816</v>
      </c>
      <c r="T9" s="73">
        <v>3.7823961528309957</v>
      </c>
      <c r="U9" s="73">
        <v>2.2213481568250946</v>
      </c>
      <c r="V9" s="67">
        <v>2.0237048333667516</v>
      </c>
      <c r="W9" s="67">
        <v>2.1804151274205315</v>
      </c>
      <c r="X9" s="67">
        <v>2.0400670796836784</v>
      </c>
      <c r="Y9" s="67">
        <v>3.4568924422779275</v>
      </c>
      <c r="Z9" s="67">
        <v>3.9546344298466072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67">
        <v>2.6868805408983576</v>
      </c>
      <c r="C10" s="67">
        <v>2.4996758052012122</v>
      </c>
      <c r="D10" s="67">
        <v>2.7128639566831012</v>
      </c>
      <c r="E10" s="68">
        <v>2.31068510670285</v>
      </c>
      <c r="F10" s="67">
        <v>1.60176108045832</v>
      </c>
      <c r="G10" s="67">
        <v>2.0023814041956833</v>
      </c>
      <c r="H10" s="67">
        <v>2.4044810856972139</v>
      </c>
      <c r="I10" s="67">
        <v>2.63681046163761</v>
      </c>
      <c r="J10" s="67">
        <v>4.0342420488819197</v>
      </c>
      <c r="K10" s="67">
        <v>4.681743901800866</v>
      </c>
      <c r="L10" s="67">
        <v>3.8050134973456431</v>
      </c>
      <c r="M10" s="67">
        <v>2.8484327887949918</v>
      </c>
      <c r="N10" s="67">
        <v>3.4898533039258455</v>
      </c>
      <c r="O10" s="67">
        <v>5.8050367621103165</v>
      </c>
      <c r="P10" s="67">
        <v>6.7993143582256543</v>
      </c>
      <c r="Q10" s="67">
        <v>4.7306966797356953</v>
      </c>
      <c r="R10" s="67">
        <v>4.7055554820528425</v>
      </c>
      <c r="S10" s="67">
        <v>4.391612360171556</v>
      </c>
      <c r="T10" s="67">
        <v>4.2360717403611075</v>
      </c>
      <c r="U10" s="67">
        <v>2.7057800652543538</v>
      </c>
      <c r="V10" s="67">
        <v>1.9560879361559087</v>
      </c>
      <c r="W10" s="67">
        <v>2.3556206065112661</v>
      </c>
      <c r="X10" s="67">
        <v>2.0397126003225554</v>
      </c>
      <c r="Y10" s="67">
        <v>3.0591499876141768</v>
      </c>
      <c r="Z10" s="67">
        <v>3.1706564375457349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67">
        <v>2.9108236323761507</v>
      </c>
      <c r="C11" s="67">
        <v>3.3125464863847403</v>
      </c>
      <c r="D11" s="67">
        <v>2.8773210605350727</v>
      </c>
      <c r="E11" s="68">
        <v>2.4450981057813999</v>
      </c>
      <c r="F11" s="67">
        <v>1.82378750311217</v>
      </c>
      <c r="G11" s="67">
        <v>2.5015971488763364</v>
      </c>
      <c r="H11" s="67">
        <v>2.954332952542627</v>
      </c>
      <c r="I11" s="67">
        <v>3.3165134610414642</v>
      </c>
      <c r="J11" s="67">
        <v>4.7329008491138227</v>
      </c>
      <c r="K11" s="67">
        <v>4.7280528324082587</v>
      </c>
      <c r="L11" s="67">
        <v>3.8506570883546645</v>
      </c>
      <c r="M11" s="67">
        <v>3.4422487439412759</v>
      </c>
      <c r="N11" s="67">
        <v>5.4275736214432158</v>
      </c>
      <c r="O11" s="67">
        <v>6.0557717494051486</v>
      </c>
      <c r="P11" s="67">
        <v>5.0407837370221928</v>
      </c>
      <c r="Q11" s="67">
        <v>3.5262594834279199</v>
      </c>
      <c r="R11" s="67">
        <v>3.5156638064354002</v>
      </c>
      <c r="S11" s="67">
        <v>2.7179825563574198</v>
      </c>
      <c r="T11" s="67">
        <v>2.73696087341352</v>
      </c>
      <c r="U11" s="67">
        <v>2.0316473267596673</v>
      </c>
      <c r="V11" s="67">
        <v>1.9121062499318091</v>
      </c>
      <c r="W11" s="67">
        <v>1.7917495073017053</v>
      </c>
      <c r="X11" s="67">
        <v>1.75</v>
      </c>
      <c r="Y11" s="67">
        <v>2.2686748470957023</v>
      </c>
      <c r="Z11" s="67">
        <v>2.4343797276683876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67">
        <v>4.1670630261527908</v>
      </c>
      <c r="C12" s="67">
        <v>4.7432685482297687</v>
      </c>
      <c r="D12" s="67">
        <v>3.701308878790095</v>
      </c>
      <c r="E12" s="68">
        <v>3.62429950583984</v>
      </c>
      <c r="F12" s="67">
        <v>2.5051555085390498</v>
      </c>
      <c r="G12" s="67">
        <v>2.8312118087061098</v>
      </c>
      <c r="H12" s="67">
        <v>4.3403103326438384</v>
      </c>
      <c r="I12" s="67">
        <v>4.4986073487532128</v>
      </c>
      <c r="J12" s="67">
        <v>6.8838158925153685</v>
      </c>
      <c r="K12" s="67">
        <v>8.3803510996019011</v>
      </c>
      <c r="L12" s="67">
        <v>3.2000489647444961</v>
      </c>
      <c r="M12" s="67">
        <v>4.6241709115023593</v>
      </c>
      <c r="N12" s="67">
        <v>6.5761978091432853</v>
      </c>
      <c r="O12" s="67">
        <v>6.7919847751794959</v>
      </c>
      <c r="P12" s="67">
        <v>7.4099653069192115</v>
      </c>
      <c r="Q12" s="67"/>
      <c r="R12" s="67"/>
      <c r="S12" s="67"/>
      <c r="T12" s="67"/>
      <c r="U12" s="67"/>
      <c r="V12" s="67" t="s">
        <v>96</v>
      </c>
      <c r="W12" s="67"/>
      <c r="X12" s="67"/>
      <c r="Y12" s="67"/>
      <c r="Z12" s="67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59</v>
      </c>
      <c r="B13" s="67">
        <v>2.8451649013078266</v>
      </c>
      <c r="C13" s="67">
        <v>3.7569289035374513</v>
      </c>
      <c r="D13" s="67">
        <v>3.846092212683442</v>
      </c>
      <c r="E13" s="68">
        <v>3.1448690145539402</v>
      </c>
      <c r="F13" s="67">
        <v>2.5863262565693499</v>
      </c>
      <c r="G13" s="67">
        <v>3.4187240480402195</v>
      </c>
      <c r="H13" s="67">
        <v>3.9299181321161876</v>
      </c>
      <c r="I13" s="67">
        <v>4.694845139527752</v>
      </c>
      <c r="J13" s="67">
        <v>6.7360731334435746</v>
      </c>
      <c r="K13" s="67">
        <v>5.5425077241342251</v>
      </c>
      <c r="L13" s="67">
        <v>4.2784087384532397</v>
      </c>
      <c r="M13" s="67">
        <v>4.0699218330082774</v>
      </c>
      <c r="N13" s="67">
        <v>6.5087707631794904</v>
      </c>
      <c r="O13" s="67">
        <v>8.0260445237070286</v>
      </c>
      <c r="P13" s="67">
        <v>7.0342558314522199</v>
      </c>
      <c r="Q13" s="67">
        <v>5.4117286901722172</v>
      </c>
      <c r="R13" s="67">
        <v>5.2455764513491419</v>
      </c>
      <c r="S13" s="67">
        <v>4.9515837297557326</v>
      </c>
      <c r="T13" s="67">
        <v>4.7062419205909514</v>
      </c>
      <c r="U13" s="67">
        <v>2.987659884521586</v>
      </c>
      <c r="V13" s="67">
        <v>2.2784946764498653</v>
      </c>
      <c r="W13" s="67">
        <v>2.320495701481617</v>
      </c>
      <c r="X13" s="67">
        <v>2.3395812247780086</v>
      </c>
      <c r="Y13" s="67">
        <v>3.0474036708399175</v>
      </c>
      <c r="Z13" s="67">
        <v>3.1628031232632488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60</v>
      </c>
      <c r="B14" s="67">
        <v>4.58</v>
      </c>
      <c r="C14" s="67">
        <v>4.84</v>
      </c>
      <c r="D14" s="67">
        <v>4.8710253439697375</v>
      </c>
      <c r="E14" s="68">
        <v>4.1393075573595697</v>
      </c>
      <c r="F14" s="67">
        <v>3.86</v>
      </c>
      <c r="G14" s="67">
        <v>4.18</v>
      </c>
      <c r="H14" s="67">
        <v>4.3</v>
      </c>
      <c r="I14" s="67">
        <v>4.7300000000000004</v>
      </c>
      <c r="J14" s="67">
        <v>5.69</v>
      </c>
      <c r="K14" s="67">
        <v>5.6</v>
      </c>
      <c r="L14" s="67">
        <v>5.57</v>
      </c>
      <c r="M14" s="67">
        <v>5.4804985248961406</v>
      </c>
      <c r="N14" s="67">
        <v>6.29</v>
      </c>
      <c r="O14" s="67">
        <v>8.7100000000000009</v>
      </c>
      <c r="P14" s="67">
        <v>7.21</v>
      </c>
      <c r="Q14" s="67">
        <v>6.97</v>
      </c>
      <c r="R14" s="67">
        <v>6.37</v>
      </c>
      <c r="S14" s="67">
        <v>6.02</v>
      </c>
      <c r="T14" s="67">
        <v>5.96</v>
      </c>
      <c r="U14" s="67">
        <v>5.39</v>
      </c>
      <c r="V14" s="67">
        <v>5.0999999999999996</v>
      </c>
      <c r="W14" s="67">
        <v>4.9808406398290437</v>
      </c>
      <c r="X14" s="67">
        <v>4.96</v>
      </c>
      <c r="Y14" s="67">
        <v>5.39</v>
      </c>
      <c r="Z14" s="67">
        <v>5.59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61</v>
      </c>
      <c r="B15" s="67">
        <v>7.15</v>
      </c>
      <c r="C15" s="67">
        <v>5.61</v>
      </c>
      <c r="D15" s="67">
        <v>5.28</v>
      </c>
      <c r="E15" s="67">
        <v>4.16</v>
      </c>
      <c r="F15" s="67">
        <v>2.8</v>
      </c>
      <c r="G15" s="67">
        <v>4.4799999999999995</v>
      </c>
      <c r="H15" s="67">
        <v>8.4600000000000009</v>
      </c>
      <c r="I15" s="67">
        <v>7.65</v>
      </c>
      <c r="J15" s="67">
        <v>8</v>
      </c>
      <c r="K15" s="67">
        <v>8.32</v>
      </c>
      <c r="L15" s="67">
        <v>7.01</v>
      </c>
      <c r="M15" s="67">
        <v>6.47</v>
      </c>
      <c r="N15" s="67">
        <v>9.02</v>
      </c>
      <c r="O15" s="67">
        <v>14.17</v>
      </c>
      <c r="P15" s="67">
        <v>9.1300000000000008</v>
      </c>
      <c r="Q15" s="67">
        <v>5.51</v>
      </c>
      <c r="R15" s="67">
        <v>5.66</v>
      </c>
      <c r="S15" s="67">
        <v>5.49</v>
      </c>
      <c r="T15" s="67">
        <v>5.42</v>
      </c>
      <c r="U15" s="67"/>
      <c r="V15" s="67">
        <v>3.46</v>
      </c>
      <c r="W15" s="67">
        <v>3.12</v>
      </c>
      <c r="X15" s="67">
        <v>3.6700000000000004</v>
      </c>
      <c r="Y15" s="67">
        <v>5.92</v>
      </c>
      <c r="Z15" s="67">
        <v>5.13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90" workbookViewId="0">
      <selection activeCell="W23" sqref="W23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.28515625" style="72" customWidth="1"/>
    <col min="19" max="22" width="9.42578125" style="72" customWidth="1"/>
    <col min="23" max="24" width="9.140625" style="72"/>
    <col min="25" max="25" width="9.42578125" style="72" customWidth="1"/>
    <col min="26" max="63" width="9.140625" style="72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63" ht="30" customHeight="1" x14ac:dyDescent="0.25">
      <c r="A2" s="136" t="s">
        <v>64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 t="s">
        <v>6</v>
      </c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65">
        <v>45231</v>
      </c>
      <c r="I3" s="65">
        <v>45261</v>
      </c>
      <c r="J3" s="65">
        <v>45292</v>
      </c>
      <c r="K3" s="65">
        <v>45323</v>
      </c>
      <c r="L3" s="65">
        <v>45352</v>
      </c>
      <c r="M3" s="65">
        <v>45383</v>
      </c>
      <c r="N3" s="65">
        <v>45413</v>
      </c>
      <c r="O3" s="65">
        <v>45444</v>
      </c>
      <c r="P3" s="65">
        <v>45474</v>
      </c>
      <c r="Q3" s="65">
        <v>45505</v>
      </c>
      <c r="R3" s="65">
        <v>45536</v>
      </c>
      <c r="S3" s="65">
        <v>45566</v>
      </c>
      <c r="T3" s="65">
        <v>45597</v>
      </c>
      <c r="U3" s="65">
        <v>45627</v>
      </c>
      <c r="V3" s="65">
        <v>45658</v>
      </c>
      <c r="W3" s="65">
        <v>45689</v>
      </c>
      <c r="X3" s="65">
        <v>45717</v>
      </c>
      <c r="Y3" s="65">
        <v>45748</v>
      </c>
      <c r="Z3" s="65">
        <v>45778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73">
        <v>2.9692201915311895</v>
      </c>
      <c r="C4" s="73">
        <v>2.8040987433173941</v>
      </c>
      <c r="D4" s="73">
        <v>2.7772368365912476</v>
      </c>
      <c r="E4" s="73">
        <v>2.6744376605790898</v>
      </c>
      <c r="F4" s="73">
        <v>2.37660986382275</v>
      </c>
      <c r="G4" s="73">
        <v>3.5409579571582359</v>
      </c>
      <c r="H4" s="73">
        <v>4.5854431151347379</v>
      </c>
      <c r="I4" s="73">
        <v>4.4203450954834373</v>
      </c>
      <c r="J4" s="73">
        <v>3.9687350329472277</v>
      </c>
      <c r="K4" s="73">
        <v>4.8744236262794729</v>
      </c>
      <c r="L4" s="73">
        <v>5.4773780899946232</v>
      </c>
      <c r="M4" s="73">
        <v>6.2891715639248389</v>
      </c>
      <c r="N4" s="73">
        <v>5.8461367688104326</v>
      </c>
      <c r="O4" s="73">
        <v>5.3883859113632511</v>
      </c>
      <c r="P4" s="73">
        <v>4.9023028525625918</v>
      </c>
      <c r="Q4" s="73">
        <v>3.5313598880126849</v>
      </c>
      <c r="R4" s="73">
        <v>2.8037978527631076</v>
      </c>
      <c r="S4" s="73">
        <v>2.0649540604323748</v>
      </c>
      <c r="T4" s="73">
        <v>1.8305897159362661</v>
      </c>
      <c r="U4" s="73">
        <v>2.0374359314954513</v>
      </c>
      <c r="V4" s="73">
        <v>2.1195512294512615</v>
      </c>
      <c r="W4" s="73">
        <v>2.2104982495983156</v>
      </c>
      <c r="X4" s="73">
        <v>2.4159172191422504</v>
      </c>
      <c r="Y4" s="73">
        <v>2.5078292853140938</v>
      </c>
      <c r="Z4" s="73">
        <v>3.0575497522024295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73">
        <v>2.8143365942347329</v>
      </c>
      <c r="C5" s="73">
        <v>2.7003428888612571</v>
      </c>
      <c r="D5" s="73">
        <v>2.2439091277274339</v>
      </c>
      <c r="E5" s="73">
        <v>2.3640274885296999</v>
      </c>
      <c r="F5" s="73">
        <v>2.3727041966845199</v>
      </c>
      <c r="G5" s="73">
        <v>2.8134510883339128</v>
      </c>
      <c r="H5" s="73">
        <v>4.4361493563756644</v>
      </c>
      <c r="I5" s="73">
        <v>4.0700036811590898</v>
      </c>
      <c r="J5" s="73">
        <v>3.629407499277419</v>
      </c>
      <c r="K5" s="73">
        <v>4.6991662793113687</v>
      </c>
      <c r="L5" s="73">
        <v>5.7671428281191988</v>
      </c>
      <c r="M5" s="73">
        <v>6.8295630199512347</v>
      </c>
      <c r="N5" s="73">
        <v>6.1549134916196886</v>
      </c>
      <c r="O5" s="73">
        <v>4.9732229004848065</v>
      </c>
      <c r="P5" s="73">
        <v>4.6393603657744285</v>
      </c>
      <c r="Q5" s="73">
        <v>3.2645422660487551</v>
      </c>
      <c r="R5" s="73">
        <v>2.9278466117809909</v>
      </c>
      <c r="S5" s="73">
        <v>1.8962876822273511</v>
      </c>
      <c r="T5" s="73">
        <v>1.8238335830382395</v>
      </c>
      <c r="U5" s="73">
        <v>1.9398752476229348</v>
      </c>
      <c r="V5" s="73">
        <v>2.1510978339501956</v>
      </c>
      <c r="W5" s="73">
        <v>2.035576608961974</v>
      </c>
      <c r="X5" s="73">
        <v>2.3181531725239508</v>
      </c>
      <c r="Y5" s="73">
        <v>2.4221722665533916</v>
      </c>
      <c r="Z5" s="73">
        <v>3.1992844735066592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55</v>
      </c>
      <c r="B6" s="73">
        <v>2.7265837277034177</v>
      </c>
      <c r="C6" s="73">
        <v>2.7012444379747689</v>
      </c>
      <c r="D6" s="73">
        <v>2.8076298252283292</v>
      </c>
      <c r="E6" s="73">
        <v>2.69374554801513</v>
      </c>
      <c r="F6" s="73">
        <v>2.2160044189427399</v>
      </c>
      <c r="G6" s="73">
        <v>3.5957051643782267</v>
      </c>
      <c r="H6" s="73">
        <v>4.6200391155753282</v>
      </c>
      <c r="I6" s="73">
        <v>5.3953831292264605</v>
      </c>
      <c r="J6" s="73">
        <v>3.488497968394177</v>
      </c>
      <c r="K6" s="73">
        <v>4.3528338193794012</v>
      </c>
      <c r="L6" s="73">
        <v>4.343335428897138</v>
      </c>
      <c r="M6" s="73">
        <v>6.837997656254073</v>
      </c>
      <c r="N6" s="73">
        <v>5.7811879177274497</v>
      </c>
      <c r="O6" s="73">
        <v>5.5785223224953109</v>
      </c>
      <c r="P6" s="73">
        <v>4.9810986429377921</v>
      </c>
      <c r="Q6" s="73">
        <v>3.6131291552269036</v>
      </c>
      <c r="R6" s="73">
        <v>2.6634746848597572</v>
      </c>
      <c r="S6" s="73">
        <v>2.1506608393300519</v>
      </c>
      <c r="T6" s="73">
        <v>2.1680149350225859</v>
      </c>
      <c r="U6" s="73">
        <v>2.2027777774030919</v>
      </c>
      <c r="V6" s="73">
        <v>2.0314140708981125</v>
      </c>
      <c r="W6" s="73">
        <v>2.2332295156572783</v>
      </c>
      <c r="X6" s="73">
        <v>2.3494574716122911</v>
      </c>
      <c r="Y6" s="73">
        <v>2.4889175452644681</v>
      </c>
      <c r="Z6" s="73">
        <v>3.2070721029947213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209</v>
      </c>
      <c r="B7" s="73">
        <v>2.9963111006330743</v>
      </c>
      <c r="C7" s="73">
        <v>3.0180092603089137</v>
      </c>
      <c r="D7" s="73">
        <v>2.9374675358086502</v>
      </c>
      <c r="E7" s="73">
        <v>2.6866172340654031</v>
      </c>
      <c r="F7" s="73">
        <v>2.4415652411418871</v>
      </c>
      <c r="G7" s="73">
        <v>3.7493798246636185</v>
      </c>
      <c r="H7" s="73">
        <v>4.6108320952623414</v>
      </c>
      <c r="I7" s="73">
        <v>4.3989963899598514</v>
      </c>
      <c r="J7" s="73">
        <v>3.9362386122473252</v>
      </c>
      <c r="K7" s="73">
        <v>5.0874875645462305</v>
      </c>
      <c r="L7" s="73">
        <v>5.9445946477886746</v>
      </c>
      <c r="M7" s="73">
        <v>6.9209727122866163</v>
      </c>
      <c r="N7" s="73">
        <v>6.8333492970857526</v>
      </c>
      <c r="O7" s="73">
        <v>5.9087862799930262</v>
      </c>
      <c r="P7" s="73">
        <v>5.3221596110675273</v>
      </c>
      <c r="Q7" s="73">
        <v>3.2905070319578247</v>
      </c>
      <c r="R7" s="73">
        <v>2.8247139574860314</v>
      </c>
      <c r="S7" s="73">
        <v>2.187072556636783</v>
      </c>
      <c r="T7" s="73">
        <v>2.0001669912232809</v>
      </c>
      <c r="U7" s="73">
        <v>2.0716637921726213</v>
      </c>
      <c r="V7" s="73">
        <v>2.2552604595780363</v>
      </c>
      <c r="W7" s="73">
        <v>2.3696416870345183</v>
      </c>
      <c r="X7" s="73">
        <v>2.5389463813506872</v>
      </c>
      <c r="Y7" s="73">
        <v>2.6786554245416458</v>
      </c>
      <c r="Z7" s="73">
        <v>3.3825419363385234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73">
        <v>3.2932009249042244</v>
      </c>
      <c r="C8" s="73">
        <v>2.9372787249350898</v>
      </c>
      <c r="D8" s="73">
        <v>2.7731753851223329</v>
      </c>
      <c r="E8" s="73">
        <v>2.5344940846670099</v>
      </c>
      <c r="F8" s="73">
        <v>2.28671153494468</v>
      </c>
      <c r="G8" s="73">
        <v>3.4461752054758907</v>
      </c>
      <c r="H8" s="73">
        <v>4.3054315912138028</v>
      </c>
      <c r="I8" s="73">
        <v>4.3901037704511907</v>
      </c>
      <c r="J8" s="73">
        <v>3.5940186246418344</v>
      </c>
      <c r="K8" s="73">
        <v>4.9781744402879458</v>
      </c>
      <c r="L8" s="73">
        <v>5.5740237774799377</v>
      </c>
      <c r="M8" s="73">
        <v>7.3307597865954079</v>
      </c>
      <c r="N8" s="73">
        <v>5.9889249276148764</v>
      </c>
      <c r="O8" s="73">
        <v>6.3250975840142534</v>
      </c>
      <c r="P8" s="73">
        <v>4.894132155635063</v>
      </c>
      <c r="Q8" s="73">
        <v>3.2294330326212473</v>
      </c>
      <c r="R8" s="73">
        <v>2.3715426218798905</v>
      </c>
      <c r="S8" s="73">
        <v>1.8294317401389271</v>
      </c>
      <c r="T8" s="73">
        <v>1.8680151076097447</v>
      </c>
      <c r="U8" s="73">
        <v>2.0454152095238092</v>
      </c>
      <c r="V8" s="73">
        <v>2.1236159664957954</v>
      </c>
      <c r="W8" s="73">
        <v>2.3141848001012604</v>
      </c>
      <c r="X8" s="73">
        <v>2.5319596195784442</v>
      </c>
      <c r="Y8" s="73">
        <v>2.6349023359063612</v>
      </c>
      <c r="Z8" s="73">
        <v>3.1935321234341361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210</v>
      </c>
      <c r="B9" s="73">
        <v>2.9638020155442342</v>
      </c>
      <c r="C9" s="73">
        <v>2.8551029091102484</v>
      </c>
      <c r="D9" s="73">
        <v>2.8554234239821388</v>
      </c>
      <c r="E9" s="73">
        <v>2.8622588409888898</v>
      </c>
      <c r="F9" s="73">
        <v>2.4276983636832399</v>
      </c>
      <c r="G9" s="73">
        <v>3.6547923037638212</v>
      </c>
      <c r="H9" s="73">
        <v>5.0732636888019123</v>
      </c>
      <c r="I9" s="73">
        <v>4.2615318859343363</v>
      </c>
      <c r="J9" s="73">
        <v>3.6212694786929025</v>
      </c>
      <c r="K9" s="73">
        <v>5.0143849681703063</v>
      </c>
      <c r="L9" s="73">
        <v>5.5703685759956549</v>
      </c>
      <c r="M9" s="73">
        <v>6.736195917512549</v>
      </c>
      <c r="N9" s="73">
        <v>6.0708252111760883</v>
      </c>
      <c r="O9" s="73">
        <v>5.0987692725359999</v>
      </c>
      <c r="P9" s="73">
        <v>4.9057825299413338</v>
      </c>
      <c r="Q9" s="73">
        <v>3.484923049160888</v>
      </c>
      <c r="R9" s="73">
        <v>2.7027803854757022</v>
      </c>
      <c r="S9" s="73">
        <v>2.1890894815245039</v>
      </c>
      <c r="T9" s="73">
        <v>1.8917536163149158</v>
      </c>
      <c r="U9" s="73">
        <v>1.686735273880396</v>
      </c>
      <c r="V9" s="73">
        <v>1.8437275325212714</v>
      </c>
      <c r="W9" s="73">
        <v>1.98357982683691</v>
      </c>
      <c r="X9" s="73">
        <v>2.3240556691502765</v>
      </c>
      <c r="Y9" s="73">
        <v>2.469968891672226</v>
      </c>
      <c r="Z9" s="73">
        <v>2.9588172741592453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73">
        <v>2.5714153367758774</v>
      </c>
      <c r="C10" s="73">
        <v>3.120932338454744</v>
      </c>
      <c r="D10" s="73">
        <v>2.9123105816758939</v>
      </c>
      <c r="E10" s="73">
        <v>2.9869261749031</v>
      </c>
      <c r="F10" s="73">
        <v>2.5753643441804801</v>
      </c>
      <c r="G10" s="73">
        <v>2.6649022718969859</v>
      </c>
      <c r="H10" s="73">
        <v>4.5279621684034765</v>
      </c>
      <c r="I10" s="73">
        <v>4.5187834881435753</v>
      </c>
      <c r="J10" s="73">
        <v>3.5429622011036881</v>
      </c>
      <c r="K10" s="73">
        <v>4.5191346869352609</v>
      </c>
      <c r="L10" s="73">
        <v>5.6135765458311964</v>
      </c>
      <c r="M10" s="73">
        <v>7.0586232405427589</v>
      </c>
      <c r="N10" s="73">
        <v>6.1712932085992884</v>
      </c>
      <c r="O10" s="73">
        <v>5.7315984428241347</v>
      </c>
      <c r="P10" s="73">
        <v>5.5647546163635262</v>
      </c>
      <c r="Q10" s="73">
        <v>3.0440603700097371</v>
      </c>
      <c r="R10" s="73">
        <v>2.7926694899216526</v>
      </c>
      <c r="S10" s="73">
        <v>2.0420068830555369</v>
      </c>
      <c r="T10" s="73">
        <v>2.0274922640815354</v>
      </c>
      <c r="U10" s="73">
        <v>1.8197902461115703</v>
      </c>
      <c r="V10" s="73">
        <v>1.9999707296355742</v>
      </c>
      <c r="W10" s="73">
        <v>2.1040841438131035</v>
      </c>
      <c r="X10" s="73">
        <v>2.1831912706838001</v>
      </c>
      <c r="Y10" s="73">
        <v>2.1656264798833704</v>
      </c>
      <c r="Z10" s="73">
        <v>2.1486744049262385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73">
        <v>3.1764705896805898</v>
      </c>
      <c r="C11" s="73">
        <v>3.1029411774433604</v>
      </c>
      <c r="D11" s="73">
        <v>3.0000525557511408</v>
      </c>
      <c r="E11" s="73">
        <v>2.8056657076643798</v>
      </c>
      <c r="F11" s="73">
        <v>2.5294117637015501</v>
      </c>
      <c r="G11" s="73">
        <v>3.95833334104492</v>
      </c>
      <c r="H11" s="73">
        <v>5.375</v>
      </c>
      <c r="I11" s="73">
        <v>4.9305555611474583</v>
      </c>
      <c r="J11" s="73">
        <v>4.0972222200773691</v>
      </c>
      <c r="K11" s="73">
        <v>5.8529545938508969</v>
      </c>
      <c r="L11" s="73">
        <v>5.81038266698374</v>
      </c>
      <c r="M11" s="73">
        <v>6.9641220444653573</v>
      </c>
      <c r="N11" s="73">
        <v>6.2639867552955923</v>
      </c>
      <c r="O11" s="73">
        <v>5.7221898311103683</v>
      </c>
      <c r="P11" s="73">
        <v>5.2777777803881021</v>
      </c>
      <c r="Q11" s="73">
        <v>3.6576745680692602</v>
      </c>
      <c r="R11" s="73">
        <v>2.5499999999999998</v>
      </c>
      <c r="S11" s="73">
        <v>2.0833333326748398</v>
      </c>
      <c r="T11" s="73">
        <v>2</v>
      </c>
      <c r="U11" s="73">
        <v>2.2083333304470556</v>
      </c>
      <c r="V11" s="73">
        <v>2.4027777816753191</v>
      </c>
      <c r="W11" s="73">
        <v>2.4375</v>
      </c>
      <c r="X11" s="73">
        <v>2.63</v>
      </c>
      <c r="Y11" s="73">
        <v>2.6721368670613113</v>
      </c>
      <c r="Z11" s="73">
        <v>3.1972121355884986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73">
        <v>4.6753263730074579</v>
      </c>
      <c r="C12" s="73">
        <v>4.3982829086854309</v>
      </c>
      <c r="D12" s="73">
        <v>3.6818428502981511</v>
      </c>
      <c r="E12" s="73">
        <v>4.06063284908931</v>
      </c>
      <c r="F12" s="73">
        <v>3.0347120261612401</v>
      </c>
      <c r="G12" s="73">
        <v>3.7358600929391428</v>
      </c>
      <c r="H12" s="73">
        <v>6.2711900916738239</v>
      </c>
      <c r="I12" s="73">
        <v>6.7621061195474983</v>
      </c>
      <c r="J12" s="73">
        <v>6.3238145603732727</v>
      </c>
      <c r="K12" s="73">
        <v>6.1986364271056997</v>
      </c>
      <c r="L12" s="73">
        <v>6.027839991099941</v>
      </c>
      <c r="M12" s="73">
        <v>6.008246430370404</v>
      </c>
      <c r="N12" s="73">
        <v>7.3400495805461636</v>
      </c>
      <c r="O12" s="73">
        <v>7.5071698395192792</v>
      </c>
      <c r="P12" s="73">
        <v>6.6611046647928509</v>
      </c>
      <c r="Q12" s="73"/>
      <c r="R12" s="73"/>
      <c r="S12" s="73"/>
      <c r="T12" s="73"/>
      <c r="U12" s="73"/>
      <c r="V12" s="73" t="s">
        <v>96</v>
      </c>
      <c r="W12" s="73"/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59</v>
      </c>
      <c r="B13" s="73">
        <v>2.73</v>
      </c>
      <c r="C13" s="73">
        <v>3.13</v>
      </c>
      <c r="D13" s="73">
        <v>3.2908116048475944</v>
      </c>
      <c r="E13" s="73">
        <v>2.69</v>
      </c>
      <c r="F13" s="73">
        <v>2.04</v>
      </c>
      <c r="G13" s="73">
        <v>2.9028865084103481</v>
      </c>
      <c r="H13" s="73">
        <v>3.8286402266288952</v>
      </c>
      <c r="I13" s="73">
        <v>4.58006016634224</v>
      </c>
      <c r="J13" s="73">
        <v>4.1803633070357167</v>
      </c>
      <c r="K13" s="73">
        <v>5.07</v>
      </c>
      <c r="L13" s="73">
        <v>5.83</v>
      </c>
      <c r="M13" s="73">
        <v>7.8455830342846875</v>
      </c>
      <c r="N13" s="73">
        <v>6.7</v>
      </c>
      <c r="O13" s="73">
        <v>5.8100000000000005</v>
      </c>
      <c r="P13" s="73">
        <v>4.3899999999999997</v>
      </c>
      <c r="Q13" s="73">
        <v>2.66</v>
      </c>
      <c r="R13" s="73">
        <v>1.64</v>
      </c>
      <c r="S13" s="73">
        <v>1.26</v>
      </c>
      <c r="T13" s="73">
        <v>1.2504836324689717</v>
      </c>
      <c r="U13" s="73">
        <v>1.7106785942297333</v>
      </c>
      <c r="V13" s="73">
        <v>2.6583125731342769</v>
      </c>
      <c r="W13" s="73">
        <v>3.0083486425801182</v>
      </c>
      <c r="X13" s="73">
        <v>3.9566761934615458</v>
      </c>
      <c r="Y13" s="73">
        <v>3.5300860791243869</v>
      </c>
      <c r="Z13" s="73">
        <v>3.7488177423871618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60</v>
      </c>
      <c r="B14" s="73">
        <v>3.6134088669950737</v>
      </c>
      <c r="C14" s="73">
        <v>3.9780619543234845</v>
      </c>
      <c r="D14" s="73">
        <v>4.1872056185183562</v>
      </c>
      <c r="E14" s="73">
        <v>3.9695271889834101</v>
      </c>
      <c r="F14" s="73">
        <v>3.03055131467345</v>
      </c>
      <c r="G14" s="73">
        <v>3.5338913169396031</v>
      </c>
      <c r="H14" s="73">
        <v>4.3118285739506552</v>
      </c>
      <c r="I14" s="73">
        <v>5.5591621517853334</v>
      </c>
      <c r="J14" s="73">
        <v>5.5826038085283907</v>
      </c>
      <c r="K14" s="73">
        <v>6.8124555659494854</v>
      </c>
      <c r="L14" s="73">
        <v>8.0199044087350639</v>
      </c>
      <c r="M14" s="73">
        <v>9.0957200650658674</v>
      </c>
      <c r="N14" s="73">
        <v>8.8895516834558492</v>
      </c>
      <c r="O14" s="73">
        <v>7.3766585975256547</v>
      </c>
      <c r="P14" s="73">
        <v>6.414087336558695</v>
      </c>
      <c r="Q14" s="73">
        <v>4.2429832203095108</v>
      </c>
      <c r="R14" s="73">
        <v>3.1079686304514156</v>
      </c>
      <c r="S14" s="73">
        <v>2.3747944789928712</v>
      </c>
      <c r="T14" s="73">
        <v>2.308202207814964</v>
      </c>
      <c r="U14" s="73">
        <v>2.8152564780539397</v>
      </c>
      <c r="V14" s="73">
        <v>3.8260150510022117</v>
      </c>
      <c r="W14" s="73">
        <v>4.0359621004483319</v>
      </c>
      <c r="X14" s="73">
        <v>4.4464984413842092</v>
      </c>
      <c r="Y14" s="73">
        <v>4.5339950683159511</v>
      </c>
      <c r="Z14" s="73">
        <v>5.0223986754349141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61</v>
      </c>
      <c r="B15" s="73">
        <v>3.64</v>
      </c>
      <c r="C15" s="73">
        <v>3.9603183941858453</v>
      </c>
      <c r="D15" s="73">
        <v>2.8618521577534586</v>
      </c>
      <c r="E15" s="73">
        <v>3.52</v>
      </c>
      <c r="F15" s="73">
        <v>3.1</v>
      </c>
      <c r="G15" s="73">
        <v>5.6714114513981357</v>
      </c>
      <c r="H15" s="73">
        <v>5.4308094274491134</v>
      </c>
      <c r="I15" s="73">
        <v>4.8589473684210525</v>
      </c>
      <c r="J15" s="73">
        <v>4.3937999425122163</v>
      </c>
      <c r="K15" s="73">
        <v>4.6701986754966889</v>
      </c>
      <c r="L15" s="73">
        <v>7.12</v>
      </c>
      <c r="M15" s="73">
        <v>8.5633137829912034</v>
      </c>
      <c r="N15" s="73">
        <v>8.6165853658536591</v>
      </c>
      <c r="O15" s="73">
        <v>7.9899999999999993</v>
      </c>
      <c r="P15" s="73">
        <v>5.6980591089545651</v>
      </c>
      <c r="Q15" s="73">
        <v>4.6216603773584906</v>
      </c>
      <c r="R15" s="73">
        <v>4.1585069654754694</v>
      </c>
      <c r="S15" s="73">
        <v>2.27</v>
      </c>
      <c r="T15" s="73">
        <v>2.6952944728820381</v>
      </c>
      <c r="U15" s="73">
        <v>2.5644891640866874</v>
      </c>
      <c r="V15" s="73">
        <v>3.1868828030608136</v>
      </c>
      <c r="W15" s="73">
        <v>2.8404897959183675</v>
      </c>
      <c r="X15" s="73">
        <v>3.4566200607902737</v>
      </c>
      <c r="Y15" s="73">
        <v>3.4307785567527724</v>
      </c>
      <c r="Z15" s="73">
        <v>3.6612096375147485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80" zoomScaleNormal="80" workbookViewId="0">
      <selection activeCell="M23" sqref="M23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.85546875" style="72" customWidth="1"/>
    <col min="19" max="19" width="9.28515625" style="72" customWidth="1"/>
    <col min="20" max="20" width="9" style="72" customWidth="1"/>
    <col min="21" max="21" width="9.140625" style="72"/>
    <col min="22" max="22" width="9.42578125" style="72" customWidth="1"/>
    <col min="23" max="63" width="9.140625" style="72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</row>
    <row r="2" spans="1:63" ht="30" customHeight="1" x14ac:dyDescent="0.25">
      <c r="A2" s="136" t="s">
        <v>65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63" x14ac:dyDescent="0.25">
      <c r="A3" s="64" t="s">
        <v>6</v>
      </c>
      <c r="B3" s="65">
        <v>45047</v>
      </c>
      <c r="C3" s="65">
        <v>45078</v>
      </c>
      <c r="D3" s="65">
        <v>45108</v>
      </c>
      <c r="E3" s="65">
        <v>45139</v>
      </c>
      <c r="F3" s="65">
        <v>45170</v>
      </c>
      <c r="G3" s="65">
        <v>45200</v>
      </c>
      <c r="H3" s="65">
        <v>45231</v>
      </c>
      <c r="I3" s="65">
        <v>45261</v>
      </c>
      <c r="J3" s="65">
        <v>45292</v>
      </c>
      <c r="K3" s="65">
        <v>45323</v>
      </c>
      <c r="L3" s="65">
        <v>45352</v>
      </c>
      <c r="M3" s="65">
        <v>45383</v>
      </c>
      <c r="N3" s="65">
        <v>45413</v>
      </c>
      <c r="O3" s="65">
        <v>45444</v>
      </c>
      <c r="P3" s="65">
        <v>45474</v>
      </c>
      <c r="Q3" s="65">
        <v>45505</v>
      </c>
      <c r="R3" s="65">
        <v>45536</v>
      </c>
      <c r="S3" s="65">
        <v>45566</v>
      </c>
      <c r="T3" s="65">
        <v>45597</v>
      </c>
      <c r="U3" s="65">
        <v>45627</v>
      </c>
      <c r="V3" s="65">
        <v>45658</v>
      </c>
      <c r="W3" s="65">
        <v>45689</v>
      </c>
      <c r="X3" s="65">
        <v>45717</v>
      </c>
      <c r="Y3" s="65">
        <v>45748</v>
      </c>
      <c r="Z3" s="65">
        <v>45778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53</v>
      </c>
      <c r="B4" s="73">
        <v>3.5662308479908535</v>
      </c>
      <c r="C4" s="73">
        <v>3.4175777417738202</v>
      </c>
      <c r="D4" s="73">
        <v>3.6568448558650122</v>
      </c>
      <c r="E4" s="73">
        <v>3.1051019479647102</v>
      </c>
      <c r="F4" s="73">
        <v>3.0847681746077602</v>
      </c>
      <c r="G4" s="73">
        <v>2.8351340426572338</v>
      </c>
      <c r="H4" s="73">
        <v>2.7770543355026218</v>
      </c>
      <c r="I4" s="73">
        <v>3.2651880572898566</v>
      </c>
      <c r="J4" s="73">
        <v>6.351005027512409</v>
      </c>
      <c r="K4" s="73">
        <v>5.2298039029772712</v>
      </c>
      <c r="L4" s="73">
        <v>5.2279023641144802</v>
      </c>
      <c r="M4" s="73">
        <v>6.0103999370377714</v>
      </c>
      <c r="N4" s="73">
        <v>6.4946461307060863</v>
      </c>
      <c r="O4" s="73">
        <v>4.1780364430390309</v>
      </c>
      <c r="P4" s="73">
        <v>2.1820227091662519</v>
      </c>
      <c r="Q4" s="73">
        <v>2.0313001023628647</v>
      </c>
      <c r="R4" s="73">
        <v>1.7678884341909269</v>
      </c>
      <c r="S4" s="73">
        <v>1.5962741188007152</v>
      </c>
      <c r="T4" s="73">
        <v>1.8952363556424563</v>
      </c>
      <c r="U4" s="73">
        <v>2.4253550228595304</v>
      </c>
      <c r="V4" s="73">
        <v>3.2558070018097198</v>
      </c>
      <c r="W4" s="73">
        <v>3.2379371850353431</v>
      </c>
      <c r="X4" s="73">
        <v>3.1007439219410093</v>
      </c>
      <c r="Y4" s="73">
        <v>2.1166658811705141</v>
      </c>
      <c r="Z4" s="73">
        <v>2.5728889848505498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54</v>
      </c>
      <c r="B5" s="73">
        <v>2.7582362537112859</v>
      </c>
      <c r="C5" s="73">
        <v>2.5785458461677191</v>
      </c>
      <c r="D5" s="73">
        <v>3.2418933664308018</v>
      </c>
      <c r="E5" s="73">
        <v>2.65523032465669</v>
      </c>
      <c r="F5" s="73">
        <v>2.4298055459860199</v>
      </c>
      <c r="G5" s="73">
        <v>2.0847381393171132</v>
      </c>
      <c r="H5" s="73">
        <v>2.130972674632734</v>
      </c>
      <c r="I5" s="73">
        <v>2.382307768746823</v>
      </c>
      <c r="J5" s="73">
        <v>5.0453547915408405</v>
      </c>
      <c r="K5" s="73">
        <v>4.5921631356137</v>
      </c>
      <c r="L5" s="73">
        <v>4.0398381506092393</v>
      </c>
      <c r="M5" s="73">
        <v>4.916862395342922</v>
      </c>
      <c r="N5" s="73">
        <v>5.349669319699367</v>
      </c>
      <c r="O5" s="73">
        <v>4.1787633065281664</v>
      </c>
      <c r="P5" s="73">
        <v>2.1653182249293379</v>
      </c>
      <c r="Q5" s="73">
        <v>1.5837433274389925</v>
      </c>
      <c r="R5" s="73">
        <v>1.4617136296045736</v>
      </c>
      <c r="S5" s="73">
        <v>1.3932011206415083</v>
      </c>
      <c r="T5" s="73">
        <v>1.5194850181553763</v>
      </c>
      <c r="U5" s="73">
        <v>1.605498541634365</v>
      </c>
      <c r="V5" s="73">
        <v>3.2982633974154094</v>
      </c>
      <c r="W5" s="73">
        <v>2.5346013525488753</v>
      </c>
      <c r="X5" s="73">
        <v>2.6742851276589414</v>
      </c>
      <c r="Y5" s="73">
        <v>2.1778053753004882</v>
      </c>
      <c r="Z5" s="73">
        <v>2.0997317447279409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55</v>
      </c>
      <c r="B6" s="73">
        <v>4.6206570665939912</v>
      </c>
      <c r="C6" s="73">
        <v>4.3995821869565219</v>
      </c>
      <c r="D6" s="73">
        <v>4.9019230789429926</v>
      </c>
      <c r="E6" s="73">
        <v>3.9848299201562898</v>
      </c>
      <c r="F6" s="73">
        <v>3.4038461520550598</v>
      </c>
      <c r="G6" s="73">
        <v>3.0962817952379607</v>
      </c>
      <c r="H6" s="73">
        <v>3.1208020888169012</v>
      </c>
      <c r="I6" s="73">
        <v>3.5781946509150151</v>
      </c>
      <c r="J6" s="73">
        <v>7.4279759955126421</v>
      </c>
      <c r="K6" s="73">
        <v>6.7905935055538151</v>
      </c>
      <c r="L6" s="73">
        <v>6.5458638542116354</v>
      </c>
      <c r="M6" s="73">
        <v>7.6499345953435132</v>
      </c>
      <c r="N6" s="73">
        <v>8.0725043057856194</v>
      </c>
      <c r="O6" s="73">
        <v>5.8484456002937213</v>
      </c>
      <c r="P6" s="73">
        <v>2.9758564595828152</v>
      </c>
      <c r="Q6" s="73">
        <v>2.7495958676117409</v>
      </c>
      <c r="R6" s="73">
        <v>2.5564034521181838</v>
      </c>
      <c r="S6" s="73">
        <v>2.3090628076733446</v>
      </c>
      <c r="T6" s="73">
        <v>2.3921925929050492</v>
      </c>
      <c r="U6" s="73">
        <v>2.7746710448523775</v>
      </c>
      <c r="V6" s="73">
        <v>4.3765389880771028</v>
      </c>
      <c r="W6" s="73">
        <v>4.5967896555015937</v>
      </c>
      <c r="X6" s="73">
        <v>4.0262399047972925</v>
      </c>
      <c r="Y6" s="73">
        <v>2.8789187897037651</v>
      </c>
      <c r="Z6" s="73">
        <v>2.8869501912142952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209</v>
      </c>
      <c r="B7" s="73">
        <v>3.8943474233074138</v>
      </c>
      <c r="C7" s="73">
        <v>3.3983717598454053</v>
      </c>
      <c r="D7" s="73">
        <v>3.5222756868694174</v>
      </c>
      <c r="E7" s="73">
        <v>3.040492389803199</v>
      </c>
      <c r="F7" s="73">
        <v>2.9941382883184775</v>
      </c>
      <c r="G7" s="73">
        <v>2.8479220307692299</v>
      </c>
      <c r="H7" s="73">
        <v>2.7204589859983375</v>
      </c>
      <c r="I7" s="73">
        <v>2.798605731137747</v>
      </c>
      <c r="J7" s="73">
        <v>5.3323736295617659</v>
      </c>
      <c r="K7" s="73">
        <v>4.8102976876200012</v>
      </c>
      <c r="L7" s="73">
        <v>4.5893805570415243</v>
      </c>
      <c r="M7" s="73">
        <v>5.1227224974788435</v>
      </c>
      <c r="N7" s="73">
        <v>5.7843962284044528</v>
      </c>
      <c r="O7" s="73">
        <v>4.2540269985868431</v>
      </c>
      <c r="P7" s="73">
        <v>2.1787315524503073</v>
      </c>
      <c r="Q7" s="73">
        <v>1.9846986467622005</v>
      </c>
      <c r="R7" s="73">
        <v>1.6669598081546395</v>
      </c>
      <c r="S7" s="73">
        <v>1.6828482097831567</v>
      </c>
      <c r="T7" s="73">
        <v>1.6311095617257814</v>
      </c>
      <c r="U7" s="73">
        <v>2.4129840973357872</v>
      </c>
      <c r="V7" s="73">
        <v>3.7289586148255141</v>
      </c>
      <c r="W7" s="73">
        <v>3.5799999999999996</v>
      </c>
      <c r="X7" s="73">
        <v>3.5999999999999996</v>
      </c>
      <c r="Y7" s="73">
        <v>2.44</v>
      </c>
      <c r="Z7" s="73">
        <v>2.5199999999999996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56</v>
      </c>
      <c r="B8" s="73">
        <v>4.0309223851863116</v>
      </c>
      <c r="C8" s="73">
        <v>3.8054165857866931</v>
      </c>
      <c r="D8" s="73">
        <v>4.3879459905295786</v>
      </c>
      <c r="E8" s="73">
        <v>3.2934861495407701</v>
      </c>
      <c r="F8" s="73">
        <v>3.14298054732041</v>
      </c>
      <c r="G8" s="73">
        <v>3.0429745024643164</v>
      </c>
      <c r="H8" s="73">
        <v>2.9773827851729502</v>
      </c>
      <c r="I8" s="73">
        <v>3.3669864564077412</v>
      </c>
      <c r="J8" s="73">
        <v>6.6573550539892032</v>
      </c>
      <c r="K8" s="73">
        <v>5.8686356661590295</v>
      </c>
      <c r="L8" s="73">
        <v>5.5548327343424626</v>
      </c>
      <c r="M8" s="73">
        <v>7.4876141482782312</v>
      </c>
      <c r="N8" s="73">
        <v>6.7949606463831564</v>
      </c>
      <c r="O8" s="73">
        <v>4.6497136893372764</v>
      </c>
      <c r="P8" s="73">
        <v>2.5215995286543658</v>
      </c>
      <c r="Q8" s="73">
        <v>1.9657785500427716</v>
      </c>
      <c r="R8" s="73">
        <v>1.8466109009439158</v>
      </c>
      <c r="S8" s="73">
        <v>1.73067297263343</v>
      </c>
      <c r="T8" s="73">
        <v>1.9629599929453816</v>
      </c>
      <c r="U8" s="73">
        <v>2.7153174091165946</v>
      </c>
      <c r="V8" s="73">
        <v>4.2359978779321814</v>
      </c>
      <c r="W8" s="73">
        <v>3.2221585073335692</v>
      </c>
      <c r="X8" s="73">
        <v>3.7708810838678972</v>
      </c>
      <c r="Y8" s="73">
        <v>2.7636825636749016</v>
      </c>
      <c r="Z8" s="73">
        <v>2.8868458632874376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210</v>
      </c>
      <c r="B9" s="73">
        <v>2.1919984642174719</v>
      </c>
      <c r="C9" s="73">
        <v>2.2480550624710731</v>
      </c>
      <c r="D9" s="73">
        <v>2.9641713605385287</v>
      </c>
      <c r="E9" s="73">
        <v>2.1623235459140999</v>
      </c>
      <c r="F9" s="73">
        <v>2.1486585999742802</v>
      </c>
      <c r="G9" s="73">
        <v>2.1639509176145997</v>
      </c>
      <c r="H9" s="73">
        <v>2.0060644320723164</v>
      </c>
      <c r="I9" s="73">
        <v>2.5659313177750107</v>
      </c>
      <c r="J9" s="73">
        <v>4.3159460632576829</v>
      </c>
      <c r="K9" s="73">
        <v>3.4988376077839538</v>
      </c>
      <c r="L9" s="73">
        <v>3.6226780358627018</v>
      </c>
      <c r="M9" s="73">
        <v>4.5127269907320118</v>
      </c>
      <c r="N9" s="73">
        <v>4.0221606022841394</v>
      </c>
      <c r="O9" s="73">
        <v>3.338098866845006</v>
      </c>
      <c r="P9" s="73">
        <v>1.9715466262389139</v>
      </c>
      <c r="Q9" s="73">
        <v>1.6582143963660081</v>
      </c>
      <c r="R9" s="73">
        <v>1.4556122261270195</v>
      </c>
      <c r="S9" s="73">
        <v>1.2801220300256801</v>
      </c>
      <c r="T9" s="73">
        <v>1.133596043521266</v>
      </c>
      <c r="U9" s="73">
        <v>1.1817205720456749</v>
      </c>
      <c r="V9" s="73">
        <v>1.7179971499587428</v>
      </c>
      <c r="W9" s="73">
        <v>2.0409772998275471</v>
      </c>
      <c r="X9" s="73">
        <v>2.253573031925761</v>
      </c>
      <c r="Y9" s="73">
        <v>1.8433708392361601</v>
      </c>
      <c r="Z9" s="73">
        <v>1.5463927191576978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62</v>
      </c>
      <c r="B10" s="73">
        <v>2.9821278553669242</v>
      </c>
      <c r="C10" s="73">
        <v>3.3419444227749269</v>
      </c>
      <c r="D10" s="73">
        <v>3.6277787265445127</v>
      </c>
      <c r="E10" s="73">
        <v>3.1964510261946502</v>
      </c>
      <c r="F10" s="73">
        <v>3.0896823977260799</v>
      </c>
      <c r="G10" s="73">
        <v>3.1184194455866368</v>
      </c>
      <c r="H10" s="73">
        <v>3.0794789179287561</v>
      </c>
      <c r="I10" s="73">
        <v>3.5842473676405162</v>
      </c>
      <c r="J10" s="73">
        <v>6.0072649250922234</v>
      </c>
      <c r="K10" s="73">
        <v>5.3679173797277704</v>
      </c>
      <c r="L10" s="73">
        <v>4.8593699245011859</v>
      </c>
      <c r="M10" s="73">
        <v>4.9110178577152253</v>
      </c>
      <c r="N10" s="73">
        <v>4.8342871210783995</v>
      </c>
      <c r="O10" s="73">
        <v>4.8393202912915125</v>
      </c>
      <c r="P10" s="73">
        <v>2.5</v>
      </c>
      <c r="Q10" s="73">
        <v>2.2294966870482078</v>
      </c>
      <c r="R10" s="73">
        <v>2</v>
      </c>
      <c r="S10" s="73">
        <v>2</v>
      </c>
      <c r="T10" s="73">
        <v>2</v>
      </c>
      <c r="U10" s="73">
        <v>2.0711976778377346</v>
      </c>
      <c r="V10" s="73">
        <v>2.5</v>
      </c>
      <c r="W10" s="73">
        <v>2.4339064401993462</v>
      </c>
      <c r="X10" s="73">
        <v>2.9870264644894737</v>
      </c>
      <c r="Y10" s="73">
        <v>2.2379918584692566</v>
      </c>
      <c r="Z10" s="73">
        <v>2.3322731818498963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57</v>
      </c>
      <c r="B11" s="73">
        <v>3.3333333333333335</v>
      </c>
      <c r="C11" s="73">
        <v>3.0505952498999962</v>
      </c>
      <c r="D11" s="73">
        <v>3.1022408889449022</v>
      </c>
      <c r="E11" s="73">
        <v>2.4933862399501199</v>
      </c>
      <c r="F11" s="73">
        <v>2.3660714394417002</v>
      </c>
      <c r="G11" s="73">
        <v>2.2222222237798053</v>
      </c>
      <c r="H11" s="73">
        <v>1.8973214390417557</v>
      </c>
      <c r="I11" s="73">
        <v>2.480798777463689</v>
      </c>
      <c r="J11" s="73">
        <v>5.3781512644126206</v>
      </c>
      <c r="K11" s="73">
        <v>4.2156862577510026</v>
      </c>
      <c r="L11" s="73">
        <v>4.3738977103274674</v>
      </c>
      <c r="M11" s="73">
        <v>5.0595238095238093</v>
      </c>
      <c r="N11" s="73">
        <v>4.8412698432592149</v>
      </c>
      <c r="O11" s="73">
        <v>3.110119081455414</v>
      </c>
      <c r="P11" s="73">
        <v>1.6137566073354908</v>
      </c>
      <c r="Q11" s="73">
        <v>1.3756613763113281</v>
      </c>
      <c r="R11" s="73">
        <v>1.1834733951393888</v>
      </c>
      <c r="S11" s="73">
        <v>1.1764705889807685</v>
      </c>
      <c r="T11" s="73">
        <v>1.2394958008128143</v>
      </c>
      <c r="U11" s="73">
        <v>1.6938775432521953</v>
      </c>
      <c r="V11" s="73">
        <v>2.6319176465886316</v>
      </c>
      <c r="W11" s="73">
        <v>2.1354166772834056</v>
      </c>
      <c r="X11" s="73">
        <v>2.19</v>
      </c>
      <c r="Y11" s="73">
        <v>1.8015872852320391</v>
      </c>
      <c r="Z11" s="73">
        <v>1.9444444512122387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58</v>
      </c>
      <c r="B12" s="73">
        <v>5.1993788952561797</v>
      </c>
      <c r="C12" s="73">
        <v>4.646196127715136</v>
      </c>
      <c r="D12" s="73">
        <v>4.3990720018638632</v>
      </c>
      <c r="E12" s="73">
        <v>4.0476391644803797</v>
      </c>
      <c r="F12" s="73">
        <v>3.5474810337181601</v>
      </c>
      <c r="G12" s="73">
        <v>3.6404470685950558</v>
      </c>
      <c r="H12" s="73">
        <v>3.9189337568910929</v>
      </c>
      <c r="I12" s="73">
        <v>4.3075140771401896</v>
      </c>
      <c r="J12" s="73">
        <v>5.982828753317186</v>
      </c>
      <c r="K12" s="73">
        <v>7.3334771555492129</v>
      </c>
      <c r="L12" s="73">
        <v>4.1604862743518387</v>
      </c>
      <c r="M12" s="73">
        <v>5.4988085540978053</v>
      </c>
      <c r="N12" s="73">
        <v>6.4207075883757492</v>
      </c>
      <c r="O12" s="73">
        <v>7.6102482966183169</v>
      </c>
      <c r="P12" s="73">
        <v>4.4773316830952297</v>
      </c>
      <c r="Q12" s="73"/>
      <c r="R12" s="73"/>
      <c r="S12" s="73"/>
      <c r="T12" s="73"/>
      <c r="U12" s="73"/>
      <c r="V12" s="73" t="s">
        <v>96</v>
      </c>
      <c r="W12" s="73"/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59</v>
      </c>
      <c r="B13" s="73">
        <v>4.55</v>
      </c>
      <c r="C13" s="73">
        <v>4.5</v>
      </c>
      <c r="D13" s="73">
        <v>4.8600000000000003</v>
      </c>
      <c r="E13" s="73">
        <v>4.09</v>
      </c>
      <c r="F13" s="73">
        <v>4.05</v>
      </c>
      <c r="G13" s="73">
        <v>3.9</v>
      </c>
      <c r="H13" s="73">
        <v>3.59</v>
      </c>
      <c r="I13" s="73">
        <v>3.95</v>
      </c>
      <c r="J13" s="73">
        <v>6.8199999999999994</v>
      </c>
      <c r="K13" s="73">
        <v>7.42</v>
      </c>
      <c r="L13" s="73">
        <v>7.06</v>
      </c>
      <c r="M13" s="73">
        <v>6.7700000000000005</v>
      </c>
      <c r="N13" s="73">
        <v>7.1599999999999993</v>
      </c>
      <c r="O13" s="73">
        <v>5.33</v>
      </c>
      <c r="P13" s="73">
        <v>3.03</v>
      </c>
      <c r="Q13" s="73">
        <v>2.4500000000000002</v>
      </c>
      <c r="R13" s="73">
        <v>2.06</v>
      </c>
      <c r="S13" s="73">
        <v>2.1</v>
      </c>
      <c r="T13" s="73">
        <v>2.74</v>
      </c>
      <c r="U13" s="73">
        <v>3.38</v>
      </c>
      <c r="V13" s="73">
        <v>5.3900000000000006</v>
      </c>
      <c r="W13" s="73">
        <v>4.45</v>
      </c>
      <c r="X13" s="73">
        <v>4.28</v>
      </c>
      <c r="Y13" s="73">
        <v>3.25</v>
      </c>
      <c r="Z13" s="73">
        <v>3.6500000000000004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60</v>
      </c>
      <c r="B14" s="73">
        <v>5.35</v>
      </c>
      <c r="C14" s="73">
        <v>5</v>
      </c>
      <c r="D14" s="73">
        <v>5.35</v>
      </c>
      <c r="E14" s="73">
        <v>4.6500000000000004</v>
      </c>
      <c r="F14" s="73">
        <v>4.97</v>
      </c>
      <c r="G14" s="73">
        <v>4.4000000000000004</v>
      </c>
      <c r="H14" s="73">
        <v>3.8</v>
      </c>
      <c r="I14" s="73">
        <v>4.4000000000000004</v>
      </c>
      <c r="J14" s="73">
        <v>7.65</v>
      </c>
      <c r="K14" s="73">
        <v>7.6999999999999993</v>
      </c>
      <c r="L14" s="73">
        <v>7.1</v>
      </c>
      <c r="M14" s="73">
        <v>7.4</v>
      </c>
      <c r="N14" s="73">
        <v>8.25</v>
      </c>
      <c r="O14" s="73">
        <v>7.2</v>
      </c>
      <c r="P14" s="73">
        <v>4.05</v>
      </c>
      <c r="Q14" s="73">
        <v>3.6</v>
      </c>
      <c r="R14" s="73">
        <v>2.3000000000000003</v>
      </c>
      <c r="S14" s="73">
        <v>2.14</v>
      </c>
      <c r="T14" s="73">
        <v>2.1</v>
      </c>
      <c r="U14" s="73">
        <v>2.04</v>
      </c>
      <c r="V14" s="73">
        <v>2.08</v>
      </c>
      <c r="W14" s="73">
        <v>2.77</v>
      </c>
      <c r="X14" s="73">
        <v>3.74</v>
      </c>
      <c r="Y14" s="73">
        <v>4.07</v>
      </c>
      <c r="Z14" s="73">
        <v>4.4399999999999995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61</v>
      </c>
      <c r="B15" s="73">
        <v>7</v>
      </c>
      <c r="C15" s="73">
        <v>5.83</v>
      </c>
      <c r="D15" s="73">
        <v>6.73</v>
      </c>
      <c r="E15" s="73">
        <v>5.4</v>
      </c>
      <c r="F15" s="73">
        <v>5.61</v>
      </c>
      <c r="G15" s="73">
        <v>4.99</v>
      </c>
      <c r="H15" s="73">
        <v>5.08</v>
      </c>
      <c r="I15" s="73">
        <v>5.32</v>
      </c>
      <c r="J15" s="73">
        <v>9.06</v>
      </c>
      <c r="K15" s="73">
        <v>8.84</v>
      </c>
      <c r="L15" s="73">
        <v>8.84</v>
      </c>
      <c r="M15" s="73">
        <v>8.84</v>
      </c>
      <c r="N15" s="73">
        <v>9.67</v>
      </c>
      <c r="O15" s="73"/>
      <c r="P15" s="73">
        <v>3.57</v>
      </c>
      <c r="Q15" s="73">
        <v>2.88</v>
      </c>
      <c r="R15" s="73">
        <v>3.1199999999999997</v>
      </c>
      <c r="S15" s="73">
        <v>2.64</v>
      </c>
      <c r="T15" s="73">
        <v>3.93</v>
      </c>
      <c r="U15" s="73">
        <v>4.1500000000000004</v>
      </c>
      <c r="V15" s="73">
        <v>5.81</v>
      </c>
      <c r="W15" s="73">
        <v>6.59</v>
      </c>
      <c r="X15" s="73">
        <v>4.79</v>
      </c>
      <c r="Y15" s="73">
        <v>3.58</v>
      </c>
      <c r="Z15" s="73">
        <v>3.58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6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6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SABRINA LIMA DE ASSIS</cp:lastModifiedBy>
  <cp:revision>10</cp:revision>
  <dcterms:created xsi:type="dcterms:W3CDTF">2022-04-28T21:19:21Z</dcterms:created>
  <dcterms:modified xsi:type="dcterms:W3CDTF">2025-06-24T20:24:08Z</dcterms:modified>
  <dc:language>pt-BR</dc:language>
</cp:coreProperties>
</file>