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brina.assis\Nextcloud2\DF-GEHOR\Boletim\2026\03- 2026\"/>
    </mc:Choice>
  </mc:AlternateContent>
  <bookViews>
    <workbookView xWindow="-105" yWindow="-105" windowWidth="23250" windowHeight="12450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externalReferences>
    <externalReference r:id="rId30"/>
    <externalReference r:id="rId31"/>
  </externalReference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E3" i="29" l="1"/>
  <c r="E3" i="28" l="1"/>
  <c r="E3" i="27" l="1"/>
  <c r="E3" i="26" l="1"/>
  <c r="D17" i="25"/>
  <c r="C17" i="25"/>
  <c r="E17" i="25" s="1"/>
  <c r="B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D17" i="24" l="1"/>
  <c r="E17" i="24" s="1"/>
  <c r="C17" i="24"/>
  <c r="B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D17" i="23" l="1"/>
  <c r="E17" i="23" s="1"/>
  <c r="C17" i="23"/>
  <c r="B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D17" i="22" l="1"/>
  <c r="E17" i="22" s="1"/>
  <c r="C17" i="22"/>
  <c r="B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D17" i="21" l="1"/>
  <c r="E17" i="21" s="1"/>
  <c r="C17" i="21"/>
  <c r="B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D17" i="20" l="1"/>
  <c r="E17" i="20" s="1"/>
  <c r="C17" i="20"/>
  <c r="B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D17" i="19" l="1"/>
  <c r="E17" i="19" s="1"/>
  <c r="C17" i="19"/>
  <c r="B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17" i="18" l="1"/>
  <c r="D17" i="18"/>
  <c r="C17" i="18"/>
  <c r="B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17" i="17" l="1"/>
  <c r="D17" i="17"/>
  <c r="C17" i="17"/>
  <c r="B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D17" i="16" l="1"/>
  <c r="E17" i="16" s="1"/>
  <c r="C17" i="16"/>
  <c r="B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A21" i="5" l="1"/>
  <c r="A20" i="5"/>
  <c r="A19" i="5"/>
  <c r="D16" i="5"/>
  <c r="C16" i="5"/>
  <c r="B16" i="5"/>
  <c r="A4" i="3" l="1"/>
  <c r="B4" i="3"/>
  <c r="D4" i="3"/>
  <c r="F4" i="3"/>
  <c r="H4" i="3"/>
  <c r="J4" i="3"/>
  <c r="A5" i="3"/>
  <c r="B5" i="3"/>
  <c r="C5" i="3"/>
  <c r="D5" i="3"/>
  <c r="E5" i="3"/>
  <c r="F5" i="3"/>
  <c r="G5" i="3"/>
  <c r="H5" i="3"/>
  <c r="I5" i="3"/>
  <c r="J5" i="3"/>
  <c r="K5" i="3"/>
  <c r="A6" i="3"/>
  <c r="B6" i="3"/>
  <c r="C6" i="3"/>
  <c r="D6" i="3"/>
  <c r="E6" i="3"/>
  <c r="F6" i="3"/>
  <c r="G6" i="3"/>
  <c r="H6" i="3"/>
  <c r="I6" i="3"/>
  <c r="J6" i="3"/>
  <c r="K6" i="3"/>
  <c r="A7" i="3"/>
  <c r="B7" i="3"/>
  <c r="C7" i="3"/>
  <c r="D7" i="3"/>
  <c r="E7" i="3"/>
  <c r="F7" i="3"/>
  <c r="G7" i="3"/>
  <c r="H7" i="3"/>
  <c r="I7" i="3"/>
  <c r="J7" i="3"/>
  <c r="K7" i="3"/>
  <c r="A8" i="3"/>
  <c r="B8" i="3"/>
  <c r="C8" i="3"/>
  <c r="D8" i="3"/>
  <c r="E8" i="3"/>
  <c r="F8" i="3"/>
  <c r="G8" i="3"/>
  <c r="H8" i="3"/>
  <c r="I8" i="3"/>
  <c r="J8" i="3"/>
  <c r="K8" i="3"/>
  <c r="A9" i="3"/>
  <c r="B9" i="3"/>
  <c r="C9" i="3"/>
  <c r="D9" i="3"/>
  <c r="E9" i="3"/>
  <c r="F9" i="3"/>
  <c r="G9" i="3"/>
  <c r="H9" i="3"/>
  <c r="I9" i="3"/>
  <c r="J9" i="3"/>
  <c r="K9" i="3"/>
  <c r="A10" i="3"/>
  <c r="B10" i="3"/>
  <c r="C10" i="3"/>
  <c r="D10" i="3"/>
  <c r="E10" i="3"/>
  <c r="F10" i="3"/>
  <c r="G10" i="3"/>
  <c r="H10" i="3"/>
  <c r="I10" i="3"/>
  <c r="J10" i="3"/>
  <c r="K10" i="3"/>
  <c r="A11" i="3"/>
  <c r="B11" i="3"/>
  <c r="C11" i="3"/>
  <c r="D11" i="3"/>
  <c r="E11" i="3"/>
  <c r="F11" i="3"/>
  <c r="G11" i="3"/>
  <c r="H11" i="3"/>
  <c r="I11" i="3"/>
  <c r="J11" i="3"/>
  <c r="K11" i="3"/>
  <c r="A12" i="3"/>
  <c r="B12" i="3"/>
  <c r="C12" i="3"/>
  <c r="D12" i="3"/>
  <c r="E12" i="3"/>
  <c r="F12" i="3"/>
  <c r="G12" i="3"/>
  <c r="H12" i="3"/>
  <c r="I12" i="3"/>
  <c r="J12" i="3"/>
  <c r="K12" i="3"/>
  <c r="A13" i="3"/>
  <c r="B13" i="3"/>
  <c r="C13" i="3"/>
  <c r="D13" i="3"/>
  <c r="E13" i="3"/>
  <c r="F13" i="3"/>
  <c r="G13" i="3"/>
  <c r="H13" i="3"/>
  <c r="I13" i="3"/>
  <c r="J13" i="3"/>
  <c r="K13" i="3"/>
  <c r="A14" i="3"/>
  <c r="B14" i="3"/>
  <c r="C14" i="3"/>
  <c r="D14" i="3"/>
  <c r="E14" i="3"/>
  <c r="F14" i="3"/>
  <c r="G14" i="3"/>
  <c r="H14" i="3"/>
  <c r="I14" i="3"/>
  <c r="J14" i="3"/>
  <c r="K14" i="3"/>
  <c r="A15" i="3"/>
  <c r="B15" i="3"/>
  <c r="C15" i="3"/>
  <c r="D15" i="3"/>
  <c r="E15" i="3"/>
  <c r="F15" i="3"/>
  <c r="G15" i="3"/>
  <c r="H15" i="3"/>
  <c r="I15" i="3"/>
  <c r="J15" i="3"/>
  <c r="K15" i="3"/>
  <c r="A16" i="3"/>
  <c r="B16" i="3"/>
  <c r="C16" i="3"/>
  <c r="D16" i="3"/>
  <c r="E16" i="3"/>
  <c r="F16" i="3"/>
  <c r="G16" i="3"/>
  <c r="H16" i="3"/>
  <c r="I16" i="3"/>
  <c r="J16" i="3"/>
  <c r="K16" i="3"/>
  <c r="A17" i="3"/>
  <c r="B17" i="3"/>
  <c r="C17" i="3"/>
  <c r="D17" i="3"/>
  <c r="E17" i="3"/>
  <c r="F17" i="3"/>
  <c r="G17" i="3"/>
  <c r="H17" i="3"/>
  <c r="I17" i="3"/>
  <c r="J17" i="3"/>
  <c r="K17" i="3"/>
  <c r="A18" i="3"/>
  <c r="B18" i="3"/>
  <c r="C18" i="3"/>
  <c r="D18" i="3"/>
  <c r="E18" i="3"/>
  <c r="F18" i="3"/>
  <c r="G18" i="3"/>
  <c r="H18" i="3"/>
  <c r="I18" i="3"/>
  <c r="J18" i="3"/>
  <c r="K18" i="3"/>
  <c r="A21" i="4" l="1"/>
  <c r="A20" i="4"/>
  <c r="A19" i="4"/>
  <c r="D16" i="4"/>
  <c r="C16" i="4"/>
  <c r="B16" i="4"/>
  <c r="K18" i="2" l="1"/>
  <c r="J18" i="2"/>
  <c r="I18" i="2"/>
  <c r="H18" i="2"/>
  <c r="G18" i="2"/>
  <c r="F18" i="2"/>
  <c r="E18" i="2"/>
  <c r="D18" i="2"/>
  <c r="C18" i="2"/>
  <c r="B18" i="2"/>
  <c r="A18" i="2"/>
  <c r="K17" i="2"/>
  <c r="J17" i="2"/>
  <c r="I17" i="2"/>
  <c r="H17" i="2"/>
  <c r="G17" i="2"/>
  <c r="F17" i="2"/>
  <c r="E17" i="2"/>
  <c r="D17" i="2"/>
  <c r="C17" i="2"/>
  <c r="B17" i="2"/>
  <c r="A17" i="2"/>
  <c r="K16" i="2"/>
  <c r="J16" i="2"/>
  <c r="I16" i="2"/>
  <c r="H16" i="2"/>
  <c r="G16" i="2"/>
  <c r="F16" i="2"/>
  <c r="E16" i="2"/>
  <c r="D16" i="2"/>
  <c r="C16" i="2"/>
  <c r="B16" i="2"/>
  <c r="A16" i="2"/>
  <c r="K15" i="2"/>
  <c r="J15" i="2"/>
  <c r="I15" i="2"/>
  <c r="H15" i="2"/>
  <c r="G15" i="2"/>
  <c r="F15" i="2"/>
  <c r="E15" i="2"/>
  <c r="D15" i="2"/>
  <c r="C15" i="2"/>
  <c r="B15" i="2"/>
  <c r="A15" i="2"/>
  <c r="K14" i="2"/>
  <c r="J14" i="2"/>
  <c r="I14" i="2"/>
  <c r="H14" i="2"/>
  <c r="G14" i="2"/>
  <c r="F14" i="2"/>
  <c r="E14" i="2"/>
  <c r="D14" i="2"/>
  <c r="C14" i="2"/>
  <c r="B14" i="2"/>
  <c r="A14" i="2"/>
  <c r="K13" i="2"/>
  <c r="J13" i="2"/>
  <c r="I13" i="2"/>
  <c r="H13" i="2"/>
  <c r="G13" i="2"/>
  <c r="F13" i="2"/>
  <c r="E13" i="2"/>
  <c r="D13" i="2"/>
  <c r="C13" i="2"/>
  <c r="B13" i="2"/>
  <c r="A13" i="2"/>
  <c r="K12" i="2"/>
  <c r="J12" i="2"/>
  <c r="I12" i="2"/>
  <c r="H12" i="2"/>
  <c r="G12" i="2"/>
  <c r="F12" i="2"/>
  <c r="E12" i="2"/>
  <c r="D12" i="2"/>
  <c r="C12" i="2"/>
  <c r="B12" i="2"/>
  <c r="A12" i="2"/>
  <c r="K11" i="2"/>
  <c r="J11" i="2"/>
  <c r="I11" i="2"/>
  <c r="H11" i="2"/>
  <c r="G11" i="2"/>
  <c r="F11" i="2"/>
  <c r="E11" i="2"/>
  <c r="D11" i="2"/>
  <c r="C11" i="2"/>
  <c r="B11" i="2"/>
  <c r="A11" i="2"/>
  <c r="K10" i="2"/>
  <c r="J10" i="2"/>
  <c r="I10" i="2"/>
  <c r="H10" i="2"/>
  <c r="G10" i="2"/>
  <c r="F10" i="2"/>
  <c r="E10" i="2"/>
  <c r="D10" i="2"/>
  <c r="C10" i="2"/>
  <c r="B10" i="2"/>
  <c r="A10" i="2"/>
  <c r="K9" i="2"/>
  <c r="J9" i="2"/>
  <c r="I9" i="2"/>
  <c r="H9" i="2"/>
  <c r="G9" i="2"/>
  <c r="F9" i="2"/>
  <c r="E9" i="2"/>
  <c r="D9" i="2"/>
  <c r="C9" i="2"/>
  <c r="B9" i="2"/>
  <c r="A9" i="2"/>
  <c r="K8" i="2"/>
  <c r="J8" i="2"/>
  <c r="I8" i="2"/>
  <c r="H8" i="2"/>
  <c r="G8" i="2"/>
  <c r="F8" i="2"/>
  <c r="E8" i="2"/>
  <c r="D8" i="2"/>
  <c r="C8" i="2"/>
  <c r="B8" i="2"/>
  <c r="A8" i="2"/>
  <c r="K7" i="2"/>
  <c r="J7" i="2"/>
  <c r="I7" i="2"/>
  <c r="H7" i="2"/>
  <c r="G7" i="2"/>
  <c r="F7" i="2"/>
  <c r="E7" i="2"/>
  <c r="D7" i="2"/>
  <c r="C7" i="2"/>
  <c r="B7" i="2"/>
  <c r="A7" i="2"/>
  <c r="K6" i="2"/>
  <c r="J6" i="2"/>
  <c r="I6" i="2"/>
  <c r="H6" i="2"/>
  <c r="G6" i="2"/>
  <c r="F6" i="2"/>
  <c r="E6" i="2"/>
  <c r="D6" i="2"/>
  <c r="C6" i="2"/>
  <c r="B6" i="2"/>
  <c r="A6" i="2"/>
  <c r="K5" i="2"/>
  <c r="J5" i="2"/>
  <c r="I5" i="2"/>
  <c r="H5" i="2"/>
  <c r="G5" i="2"/>
  <c r="F5" i="2"/>
  <c r="E5" i="2"/>
  <c r="D5" i="2"/>
  <c r="C5" i="2"/>
  <c r="B5" i="2"/>
  <c r="A5" i="2"/>
  <c r="J4" i="2"/>
  <c r="H4" i="2"/>
  <c r="F4" i="2"/>
  <c r="D4" i="2"/>
  <c r="B4" i="2"/>
  <c r="A4" i="2"/>
  <c r="E3" i="3" l="1"/>
  <c r="D1" i="4" l="1"/>
  <c r="D1" i="25" l="1"/>
  <c r="D1" i="24"/>
  <c r="D1" i="23"/>
  <c r="D1" i="22"/>
  <c r="D1" i="21"/>
  <c r="D1" i="20"/>
  <c r="D1" i="19"/>
  <c r="D1" i="18"/>
  <c r="D1" i="17"/>
  <c r="D1" i="29" l="1"/>
  <c r="D1" i="27"/>
  <c r="D1" i="26"/>
  <c r="D1" i="28"/>
  <c r="D1" i="16"/>
  <c r="H1" i="15"/>
  <c r="H1" i="14"/>
  <c r="H1" i="13"/>
  <c r="H1" i="12"/>
  <c r="H1" i="11"/>
  <c r="H1" i="10"/>
  <c r="H1" i="9"/>
  <c r="H1" i="8"/>
  <c r="H1" i="7"/>
  <c r="I1" i="6"/>
  <c r="D1" i="5"/>
  <c r="G1" i="3"/>
  <c r="H1" i="2"/>
</calcChain>
</file>

<file path=xl/sharedStrings.xml><?xml version="1.0" encoding="utf-8"?>
<sst xmlns="http://schemas.openxmlformats.org/spreadsheetml/2006/main" count="836" uniqueCount="247">
  <si>
    <t>Ceasa</t>
  </si>
  <si>
    <t>Fonte: Conab.</t>
  </si>
  <si>
    <t xml:space="preserve">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</si>
  <si>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</si>
  <si>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</si>
  <si>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</si>
  <si>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</si>
  <si>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</si>
  <si>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</si>
  <si>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</si>
  <si>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</si>
  <si>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</si>
  <si>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</si>
  <si>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</si>
  <si>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</si>
  <si>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</si>
  <si>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</si>
  <si>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</si>
  <si>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</si>
  <si>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</si>
  <si>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</si>
  <si>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</si>
  <si>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</si>
  <si>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</si>
  <si>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</si>
  <si>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</si>
  <si>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</si>
  <si>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</si>
  <si>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</si>
  <si>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</si>
  <si>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</si>
  <si>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</si>
  <si>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</si>
  <si>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</si>
  <si>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</si>
  <si>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</si>
  <si>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</si>
  <si>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</si>
  <si>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</si>
  <si>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</si>
  <si>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</si>
  <si>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</si>
  <si>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</si>
  <si>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</si>
  <si>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</si>
  <si>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</si>
  <si>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</si>
  <si>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</si>
  <si>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</si>
  <si>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</si>
  <si>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</si>
  <si>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</si>
  <si>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</si>
  <si>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</si>
  <si>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</si>
  <si>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</si>
  <si>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</si>
  <si>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</si>
  <si>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</si>
  <si>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</si>
  <si>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</si>
  <si>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</si>
  <si>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Quantidade Kg</t>
  </si>
  <si>
    <t>BANANA</t>
  </si>
  <si>
    <t>LARANJA</t>
  </si>
  <si>
    <t>MAÇÃ</t>
  </si>
  <si>
    <t>MAMÃO</t>
  </si>
  <si>
    <t>MELANCIA</t>
  </si>
  <si>
    <t/>
  </si>
  <si>
    <t>CEASA/DF - BRASILIA</t>
  </si>
  <si>
    <t>UF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</si>
  <si>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</si>
  <si>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</si>
  <si>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</si>
  <si>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</si>
  <si>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</si>
  <si>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</si>
  <si>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</si>
  <si>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</si>
  <si>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</si>
  <si>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</si>
  <si>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</si>
  <si>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BARBACENA-MG</t>
  </si>
  <si>
    <t>BAIXO JAGUARIBE-CE</t>
  </si>
  <si>
    <t>SEABRA-BA</t>
  </si>
  <si>
    <t>POUSO ALEGRE-MG</t>
  </si>
  <si>
    <t>ARAXÁ-MG</t>
  </si>
  <si>
    <t>PATOS DE MINAS-MG</t>
  </si>
  <si>
    <t>CURITIBA-PR</t>
  </si>
  <si>
    <t>POÇOS DE CALDAS-MG</t>
  </si>
  <si>
    <t>VACARIA-RS</t>
  </si>
  <si>
    <t>RIO NEGRO-PR</t>
  </si>
  <si>
    <t>SÃO JOÃO DA BOA VISTA-SP</t>
  </si>
  <si>
    <t>ITUPORANGA-SC</t>
  </si>
  <si>
    <t>RIO DO SUL-SC</t>
  </si>
  <si>
    <t>PETROLINA-PE</t>
  </si>
  <si>
    <t>ENTORNO DE BRASÍLIA-GO</t>
  </si>
  <si>
    <t>MOSSORÓ-RN</t>
  </si>
  <si>
    <t>IRECÊ-BA</t>
  </si>
  <si>
    <t>JUAZEIRO-BA</t>
  </si>
  <si>
    <t>JABOTICABAL-SP</t>
  </si>
  <si>
    <t>GOIÂNIA-GO</t>
  </si>
  <si>
    <t>UBERABA-MG</t>
  </si>
  <si>
    <t>SÃO PAULO-SP</t>
  </si>
  <si>
    <t>CAPÃO BONITO-SP</t>
  </si>
  <si>
    <t>BREJO PERNAMBUCANO-PE</t>
  </si>
  <si>
    <t>OLIVEIRA-MG</t>
  </si>
  <si>
    <t>ANÁPOLIS-GO</t>
  </si>
  <si>
    <t>VASSOURAS-RJ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</si>
  <si>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</si>
  <si>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</si>
  <si>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</si>
  <si>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</si>
  <si>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</si>
  <si>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</si>
  <si>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</si>
  <si>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</si>
  <si>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</si>
  <si>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AC</t>
  </si>
  <si>
    <t>PR</t>
  </si>
  <si>
    <t>BA</t>
  </si>
  <si>
    <t>PB</t>
  </si>
  <si>
    <t>NI</t>
  </si>
  <si>
    <t>AL</t>
  </si>
  <si>
    <t>JANAÚBA-MG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</si>
  <si>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</si>
  <si>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</si>
  <si>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</si>
  <si>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</si>
  <si>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</si>
  <si>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</si>
  <si>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</si>
  <si>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MÉDIO CAPIBARIBE-PE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</si>
  <si>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</si>
  <si>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</si>
  <si>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</si>
  <si>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</si>
  <si>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</si>
  <si>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</si>
  <si>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</si>
  <si>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</si>
  <si>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RIO DE JANEIRO-RJ</t>
  </si>
  <si>
    <t>CAMPOS DE LAGES-SC</t>
  </si>
  <si>
    <t>JOAÇABA-SC</t>
  </si>
  <si>
    <t>SUAPE-PE</t>
  </si>
  <si>
    <t>CAXIAS DO SUL-RS</t>
  </si>
  <si>
    <t>SÃO MATEUS-ES</t>
  </si>
  <si>
    <t>NOVA VENÉCIA-ES</t>
  </si>
  <si>
    <t>LITORAL DE ARACATI-CE</t>
  </si>
  <si>
    <t>PIRAPORA-MG</t>
  </si>
  <si>
    <t>BOM JESUS DA LAPA-BA</t>
  </si>
  <si>
    <t>CERES-GO</t>
  </si>
  <si>
    <t>ITAPARICA-PE</t>
  </si>
  <si>
    <t>MS</t>
  </si>
  <si>
    <t>2024</t>
  </si>
  <si>
    <t>2025</t>
  </si>
  <si>
    <t>CEASA/SP - CAMPINAS</t>
  </si>
  <si>
    <t>SANTA RITA DO SAPUCAÍ-MG</t>
  </si>
  <si>
    <t>BARREIRAS-BA</t>
  </si>
  <si>
    <t>CEASA/PR - CURITIBA</t>
  </si>
  <si>
    <t>Ceasa/SP - Campinas</t>
  </si>
  <si>
    <t>Ceasa/PR - Curitiba</t>
  </si>
  <si>
    <t>Micro Regiao</t>
  </si>
  <si>
    <t>ITAPEVA-SP</t>
  </si>
  <si>
    <t>RO</t>
  </si>
  <si>
    <t>VALE DO IPOJUCA-PE</t>
  </si>
  <si>
    <t>RS</t>
  </si>
  <si>
    <t>TO</t>
  </si>
  <si>
    <t>SE</t>
  </si>
  <si>
    <t>RN</t>
  </si>
  <si>
    <t>CEAGESP - SÃO PAULO</t>
  </si>
  <si>
    <t xml:space="preserve">CEASA/SC - SÃO JOSÉ </t>
  </si>
  <si>
    <t>CANOINHAS-SC</t>
  </si>
  <si>
    <t>CATANDUVA-SP</t>
  </si>
  <si>
    <t xml:space="preserve">Mês </t>
  </si>
  <si>
    <t>SANTA MARIA DA VITÓRIA-BA</t>
  </si>
  <si>
    <t>ILHÉUS-ITABUNA-BA</t>
  </si>
  <si>
    <t>Preço Médio (R$/kg) das Principais Hortaliças Comercializadas nos Entrepostos Selecionados</t>
  </si>
  <si>
    <t xml:space="preserve">Preços - hortaliças </t>
  </si>
  <si>
    <t>Preço Médio (R$/kg) das Principais Frutas Comercializadas nos Entrepostos Selecionados</t>
  </si>
  <si>
    <t xml:space="preserve">Boletim Hortigranjeiro – </t>
  </si>
  <si>
    <t>CEASA/GO- GOIANIA</t>
  </si>
  <si>
    <t xml:space="preserve">CEASA/SC- FLORIANOPOLIS </t>
  </si>
  <si>
    <t xml:space="preserve">CEASA/SC-  FLORIANOPOLIS </t>
  </si>
  <si>
    <t>FLORIANÓPOLIS-SC</t>
  </si>
  <si>
    <t>AFONSO CLÁUDIO-ES</t>
  </si>
  <si>
    <t>CHAPADA DOS VEADEIROS-GO</t>
  </si>
  <si>
    <t>OSASCO-SP</t>
  </si>
  <si>
    <t>MATA SETENTRIONAL PERNAMBUCANA-PE</t>
  </si>
  <si>
    <t>FERNANDÓPOLIS-SP</t>
  </si>
  <si>
    <t>JUNDIAÍ-SP</t>
  </si>
  <si>
    <t>PRESIDENTE PRUDENTE-SP</t>
  </si>
  <si>
    <t>TOBIAS BARRETO-SE</t>
  </si>
  <si>
    <t>AMPARO-SP</t>
  </si>
  <si>
    <t>SÃO MATEUS DO SUL-PR</t>
  </si>
  <si>
    <t>LAPA-PR</t>
  </si>
  <si>
    <t>GUARAPUAVA-PR</t>
  </si>
  <si>
    <t>IRATI-PR</t>
  </si>
  <si>
    <t>ANDRELÂNDIA-MG</t>
  </si>
  <si>
    <t>PORTO ALEGRE-RS</t>
  </si>
  <si>
    <t>FORTALEZA-CE</t>
  </si>
  <si>
    <t>Cebola</t>
  </si>
  <si>
    <t>PRUDENTÓPOLIS-PR</t>
  </si>
  <si>
    <t>PONTA GROSSA-PR</t>
  </si>
  <si>
    <t>PALMAS-PR</t>
  </si>
  <si>
    <t>LITORAL LAGUNAR-RS</t>
  </si>
  <si>
    <t>TABULEIRO-SC</t>
  </si>
  <si>
    <t>TIJUCAS-SC</t>
  </si>
  <si>
    <t>SÃO JOÃO DEL REI-MG</t>
  </si>
  <si>
    <t>LITORAL SUL-RN</t>
  </si>
  <si>
    <t>SÃO JERÔNIMO-RS</t>
  </si>
  <si>
    <t>Fevereiro  de 2026</t>
  </si>
  <si>
    <t>Quantidade de Hortaliças Comercializadas (kg) nas Ceasas Analisadas em 2024, 2025 e 2026</t>
  </si>
  <si>
    <t>Quantidade de Frutas Comercializadas (kg) nas Ceasas Analisadas em 2024, 2025 e 2026.</t>
  </si>
  <si>
    <t>Janeiro de 2026</t>
  </si>
  <si>
    <t>TRÊS RIOS-RJ</t>
  </si>
  <si>
    <t>CARIRI ORIENTAL-PB</t>
  </si>
  <si>
    <t>MONTES CLAROS-MG</t>
  </si>
  <si>
    <t>VITÓRIA-ES</t>
  </si>
  <si>
    <t>CURVELO-MG</t>
  </si>
  <si>
    <t>SERRAS DE SUDESTE-RS</t>
  </si>
  <si>
    <t>Março  de 2026</t>
  </si>
  <si>
    <t>Acumulado até Fevereiro</t>
  </si>
  <si>
    <t>Comparativo fev/26 e jan/25 (mês anterior)</t>
  </si>
  <si>
    <t>Comparativo fev/26 e fev/25 (mesmo mês do ano passado)</t>
  </si>
  <si>
    <t>Comparativo fev/26 e fev/24 (mesmo mês do ano retrasado)</t>
  </si>
  <si>
    <t>Comparativofev/26 e jan/26 (mês anterior)</t>
  </si>
  <si>
    <t>Fevereiro de 2025</t>
  </si>
  <si>
    <t>Fevereiro de 2026</t>
  </si>
  <si>
    <t>FOZ DO IGUAÇU-PR</t>
  </si>
  <si>
    <t>LONDRINA-PR</t>
  </si>
  <si>
    <t>ASTORGA-PR</t>
  </si>
  <si>
    <t>PORECATÚ-PR</t>
  </si>
  <si>
    <t>XANXERÊ-SC</t>
  </si>
  <si>
    <t>UNIÃO DA VITÓRIA-PR</t>
  </si>
  <si>
    <t>APUCARANA-PR</t>
  </si>
  <si>
    <t>CURITIBANOS-SC</t>
  </si>
  <si>
    <t>ASSAÍ-PR</t>
  </si>
  <si>
    <t>JOINVILLE-SC</t>
  </si>
  <si>
    <t>PARANAGUÁ-PR</t>
  </si>
  <si>
    <t>PARANAVAÍ-PR</t>
  </si>
  <si>
    <t>PARACATU-MG</t>
  </si>
  <si>
    <t>LITORAL NORDESTE-RN</t>
  </si>
  <si>
    <t>CAMPANHA CENTRAL-RS</t>
  </si>
  <si>
    <t>PELOTAS-RS</t>
  </si>
  <si>
    <t>JAGUARÃO-RS</t>
  </si>
  <si>
    <t>CAMPANHA MERIDIONAL-RS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</si>
</sst>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8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b/>
      <sz val="9"/>
      <color indexed="64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rgb="FF4DA93A"/>
      <name val="Arial"/>
      <family val="2"/>
    </font>
    <font>
      <b/>
      <sz val="18"/>
      <color theme="0"/>
      <name val="Arial"/>
      <family val="2"/>
    </font>
    <font>
      <b/>
      <sz val="18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/>
      <right style="thin">
        <color indexed="65"/>
      </right>
      <top/>
      <bottom style="thin">
        <color indexed="65"/>
      </bottom>
      <diagonal/>
    </border>
  </borders>
  <cellStyleXfs count="1925">
    <xf numFmtId="0" fontId="0" fillId="0" borderId="1"/>
    <xf numFmtId="0" fontId="4" fillId="2" borderId="1" applyNumberFormat="0" applyBorder="0"/>
    <xf numFmtId="0" fontId="4" fillId="3" borderId="1" applyNumberFormat="0" applyBorder="0"/>
    <xf numFmtId="0" fontId="4" fillId="4" borderId="1" applyNumberFormat="0" applyBorder="0"/>
    <xf numFmtId="0" fontId="4" fillId="5" borderId="1" applyNumberFormat="0" applyBorder="0"/>
    <xf numFmtId="0" fontId="4" fillId="6" borderId="1" applyNumberFormat="0" applyBorder="0"/>
    <xf numFmtId="0" fontId="4" fillId="7" borderId="1" applyNumberFormat="0" applyBorder="0"/>
    <xf numFmtId="0" fontId="5" fillId="0" borderId="1"/>
    <xf numFmtId="44" fontId="3" fillId="0" borderId="1" applyFont="0" applyFill="0" applyBorder="0"/>
    <xf numFmtId="0" fontId="6" fillId="0" borderId="1"/>
    <xf numFmtId="0" fontId="7" fillId="0" borderId="1"/>
    <xf numFmtId="0" fontId="8" fillId="0" borderId="1"/>
    <xf numFmtId="0" fontId="3" fillId="0" borderId="1"/>
    <xf numFmtId="0" fontId="6" fillId="0" borderId="1"/>
    <xf numFmtId="0" fontId="7" fillId="0" borderId="1"/>
    <xf numFmtId="0" fontId="7" fillId="0" borderId="1"/>
    <xf numFmtId="0" fontId="9" fillId="0" borderId="1"/>
    <xf numFmtId="0" fontId="6" fillId="0" borderId="1"/>
    <xf numFmtId="0" fontId="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7" fillId="0" borderId="1"/>
    <xf numFmtId="0" fontId="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5" fillId="0" borderId="1"/>
    <xf numFmtId="0" fontId="8" fillId="0" borderId="1"/>
    <xf numFmtId="0" fontId="8" fillId="0" borderId="1"/>
    <xf numFmtId="0" fontId="8" fillId="0" borderId="1"/>
    <xf numFmtId="0" fontId="7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5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6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9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6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6" fillId="0" borderId="1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0" fontId="11" fillId="0" borderId="1" applyBorder="0"/>
    <xf numFmtId="0" fontId="12" fillId="0" borderId="1" applyNumberFormat="0" applyFill="0" applyBorder="0"/>
    <xf numFmtId="164" fontId="8" fillId="0" borderId="1"/>
    <xf numFmtId="164" fontId="8" fillId="0" borderId="1"/>
    <xf numFmtId="164" fontId="35" fillId="0" borderId="1"/>
    <xf numFmtId="164" fontId="35" fillId="0" borderId="1"/>
    <xf numFmtId="164" fontId="35" fillId="0" borderId="1"/>
    <xf numFmtId="164" fontId="35" fillId="0" borderId="1" applyBorder="0"/>
    <xf numFmtId="43" fontId="3" fillId="0" borderId="1" applyFont="0" applyFill="0" applyBorder="0"/>
    <xf numFmtId="164" fontId="8" fillId="0" borderId="1"/>
    <xf numFmtId="164" fontId="8" fillId="0" borderId="1"/>
    <xf numFmtId="164" fontId="35" fillId="0" borderId="1"/>
    <xf numFmtId="164" fontId="8" fillId="0" borderId="1"/>
    <xf numFmtId="164" fontId="35" fillId="0" borderId="1"/>
    <xf numFmtId="164" fontId="35" fillId="0" borderId="1" applyBorder="0"/>
  </cellStyleXfs>
  <cellXfs count="165">
    <xf numFmtId="0" fontId="0" fillId="0" borderId="1" xfId="0"/>
    <xf numFmtId="0" fontId="0" fillId="10" borderId="1" xfId="0" applyFill="1"/>
    <xf numFmtId="0" fontId="6" fillId="0" borderId="1" xfId="172"/>
    <xf numFmtId="0" fontId="6" fillId="11" borderId="1" xfId="172" applyFill="1"/>
    <xf numFmtId="0" fontId="14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6" fillId="0" borderId="1" xfId="172" applyAlignment="1">
      <alignment vertical="center"/>
    </xf>
    <xf numFmtId="0" fontId="14" fillId="12" borderId="3" xfId="172" applyFont="1" applyFill="1" applyBorder="1" applyAlignment="1">
      <alignment horizontal="center" vertical="center"/>
    </xf>
    <xf numFmtId="0" fontId="14" fillId="13" borderId="3" xfId="172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6" fillId="0" borderId="7" xfId="172" applyBorder="1"/>
    <xf numFmtId="0" fontId="18" fillId="0" borderId="1" xfId="172" applyFont="1" applyAlignment="1">
      <alignment horizontal="left" wrapText="1"/>
    </xf>
    <xf numFmtId="10" fontId="6" fillId="0" borderId="1" xfId="1831" applyNumberFormat="1" applyFont="1" applyBorder="1"/>
    <xf numFmtId="0" fontId="19" fillId="0" borderId="1" xfId="172" applyFont="1"/>
    <xf numFmtId="0" fontId="20" fillId="0" borderId="1" xfId="172" applyFont="1"/>
    <xf numFmtId="0" fontId="13" fillId="0" borderId="1" xfId="0" applyFont="1"/>
    <xf numFmtId="0" fontId="18" fillId="0" borderId="1" xfId="172" applyFont="1" applyAlignment="1">
      <alignment horizontal="left" vertical="top" wrapText="1"/>
    </xf>
    <xf numFmtId="0" fontId="21" fillId="0" borderId="1" xfId="172" applyFont="1"/>
    <xf numFmtId="0" fontId="22" fillId="0" borderId="1" xfId="172" applyFont="1"/>
    <xf numFmtId="0" fontId="23" fillId="0" borderId="1" xfId="172" applyFont="1" applyAlignment="1">
      <alignment horizontal="left" vertical="center"/>
    </xf>
    <xf numFmtId="17" fontId="23" fillId="16" borderId="8" xfId="172" applyNumberFormat="1" applyFont="1" applyFill="1" applyBorder="1" applyAlignment="1">
      <alignment horizontal="left" vertical="top"/>
    </xf>
    <xf numFmtId="3" fontId="16" fillId="0" borderId="9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24" fillId="10" borderId="1" xfId="195" applyNumberFormat="1" applyFont="1" applyFill="1" applyAlignment="1">
      <alignment horizontal="right" vertical="center"/>
    </xf>
    <xf numFmtId="10" fontId="23" fillId="17" borderId="1" xfId="1854" applyNumberFormat="1" applyFont="1" applyFill="1" applyBorder="1" applyAlignment="1">
      <alignment horizontal="left" vertical="center"/>
    </xf>
    <xf numFmtId="10" fontId="35" fillId="17" borderId="1" xfId="1831" applyNumberFormat="1" applyFill="1" applyBorder="1"/>
    <xf numFmtId="0" fontId="0" fillId="0" borderId="1" xfId="172" applyFont="1"/>
    <xf numFmtId="0" fontId="25" fillId="0" borderId="1" xfId="172" applyFont="1"/>
    <xf numFmtId="3" fontId="24" fillId="0" borderId="1" xfId="195" applyNumberFormat="1" applyFont="1" applyAlignment="1">
      <alignment horizontal="right" vertical="center"/>
    </xf>
    <xf numFmtId="0" fontId="3" fillId="0" borderId="1" xfId="0" applyFont="1"/>
    <xf numFmtId="10" fontId="35" fillId="0" borderId="1" xfId="1831" applyNumberFormat="1" applyBorder="1"/>
    <xf numFmtId="165" fontId="24" fillId="10" borderId="1" xfId="1831" applyNumberFormat="1" applyFont="1" applyFill="1" applyBorder="1" applyAlignment="1">
      <alignment horizontal="right" vertical="center"/>
    </xf>
    <xf numFmtId="10" fontId="24" fillId="10" borderId="1" xfId="1831" applyNumberFormat="1" applyFont="1" applyFill="1" applyBorder="1" applyAlignment="1">
      <alignment horizontal="right" vertical="center"/>
    </xf>
    <xf numFmtId="10" fontId="24" fillId="0" borderId="1" xfId="1831" applyNumberFormat="1" applyFont="1" applyBorder="1" applyAlignment="1">
      <alignment horizontal="right" vertical="center"/>
    </xf>
    <xf numFmtId="9" fontId="24" fillId="10" borderId="1" xfId="1831" applyFont="1" applyFill="1" applyBorder="1" applyAlignment="1">
      <alignment horizontal="right" vertical="center"/>
    </xf>
    <xf numFmtId="10" fontId="22" fillId="0" borderId="1" xfId="1831" applyNumberFormat="1" applyFont="1" applyBorder="1"/>
    <xf numFmtId="17" fontId="23" fillId="16" borderId="12" xfId="172" applyNumberFormat="1" applyFont="1" applyFill="1" applyBorder="1" applyAlignment="1">
      <alignment horizontal="left" vertical="top"/>
    </xf>
    <xf numFmtId="4" fontId="16" fillId="0" borderId="11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166" fontId="22" fillId="0" borderId="1" xfId="172" applyNumberFormat="1" applyFont="1"/>
    <xf numFmtId="166" fontId="26" fillId="0" borderId="1" xfId="172" applyNumberFormat="1" applyFont="1"/>
    <xf numFmtId="9" fontId="22" fillId="0" borderId="1" xfId="1831" applyFont="1" applyBorder="1"/>
    <xf numFmtId="10" fontId="22" fillId="0" borderId="1" xfId="1831" applyNumberFormat="1" applyFont="1" applyBorder="1" applyAlignment="1">
      <alignment horizontal="left"/>
    </xf>
    <xf numFmtId="0" fontId="8" fillId="0" borderId="1" xfId="0" applyFont="1"/>
    <xf numFmtId="0" fontId="6" fillId="0" borderId="1" xfId="241"/>
    <xf numFmtId="0" fontId="6" fillId="11" borderId="1" xfId="241" applyFill="1"/>
    <xf numFmtId="0" fontId="27" fillId="0" borderId="1" xfId="172" applyFont="1" applyAlignment="1">
      <alignment horizontal="center"/>
    </xf>
    <xf numFmtId="0" fontId="28" fillId="0" borderId="1" xfId="172" applyFont="1" applyAlignment="1">
      <alignment horizontal="center"/>
    </xf>
    <xf numFmtId="0" fontId="23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9" fillId="0" borderId="1" xfId="1854" applyNumberFormat="1" applyFont="1" applyBorder="1"/>
    <xf numFmtId="0" fontId="29" fillId="0" borderId="1" xfId="241" applyFont="1"/>
    <xf numFmtId="10" fontId="24" fillId="10" borderId="1" xfId="1854" applyNumberFormat="1" applyFont="1" applyFill="1" applyBorder="1" applyAlignment="1">
      <alignment horizontal="right" vertical="center"/>
    </xf>
    <xf numFmtId="10" fontId="24" fillId="0" borderId="1" xfId="1854" applyNumberFormat="1" applyFont="1" applyBorder="1" applyAlignment="1">
      <alignment horizontal="right" vertical="center"/>
    </xf>
    <xf numFmtId="9" fontId="24" fillId="10" borderId="1" xfId="1854" applyFont="1" applyFill="1" applyBorder="1" applyAlignment="1">
      <alignment horizontal="right" vertical="center"/>
    </xf>
    <xf numFmtId="17" fontId="23" fillId="16" borderId="12" xfId="0" applyNumberFormat="1" applyFont="1" applyFill="1" applyBorder="1" applyAlignment="1">
      <alignment horizontal="left" vertical="top"/>
    </xf>
    <xf numFmtId="165" fontId="22" fillId="0" borderId="1" xfId="1854" applyNumberFormat="1" applyFont="1" applyBorder="1"/>
    <xf numFmtId="0" fontId="22" fillId="0" borderId="1" xfId="241" applyFont="1"/>
    <xf numFmtId="166" fontId="22" fillId="0" borderId="1" xfId="241" applyNumberFormat="1" applyFont="1"/>
    <xf numFmtId="166" fontId="26" fillId="0" borderId="1" xfId="241" applyNumberFormat="1" applyFont="1"/>
    <xf numFmtId="9" fontId="0" fillId="0" borderId="1" xfId="1854" applyFont="1" applyBorder="1"/>
    <xf numFmtId="167" fontId="8" fillId="0" borderId="1" xfId="0" applyNumberFormat="1" applyFont="1"/>
    <xf numFmtId="0" fontId="14" fillId="19" borderId="3" xfId="172" applyFont="1" applyFill="1" applyBorder="1" applyAlignment="1">
      <alignment horizontal="center" vertical="center"/>
    </xf>
    <xf numFmtId="17" fontId="14" fillId="19" borderId="3" xfId="172" applyNumberFormat="1" applyFont="1" applyFill="1" applyBorder="1" applyAlignment="1">
      <alignment horizontal="center" vertical="center"/>
    </xf>
    <xf numFmtId="17" fontId="23" fillId="16" borderId="8" xfId="172" applyNumberFormat="1" applyFont="1" applyFill="1" applyBorder="1" applyAlignment="1">
      <alignment horizontal="left" vertical="center"/>
    </xf>
    <xf numFmtId="4" fontId="16" fillId="0" borderId="14" xfId="0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17" fontId="23" fillId="16" borderId="12" xfId="172" applyNumberFormat="1" applyFont="1" applyFill="1" applyBorder="1" applyAlignment="1">
      <alignment horizontal="left" vertical="center"/>
    </xf>
    <xf numFmtId="0" fontId="8" fillId="0" borderId="13" xfId="172" applyFont="1" applyBorder="1" applyAlignment="1">
      <alignment horizontal="right"/>
    </xf>
    <xf numFmtId="0" fontId="22" fillId="20" borderId="1" xfId="172" applyFont="1" applyFill="1"/>
    <xf numFmtId="0" fontId="6" fillId="0" borderId="1" xfId="263"/>
    <xf numFmtId="4" fontId="16" fillId="0" borderId="16" xfId="0" applyNumberFormat="1" applyFont="1" applyBorder="1" applyAlignment="1">
      <alignment horizontal="center" vertical="center"/>
    </xf>
    <xf numFmtId="0" fontId="22" fillId="0" borderId="1" xfId="263" applyFont="1"/>
    <xf numFmtId="0" fontId="6" fillId="18" borderId="1" xfId="263" applyFill="1"/>
    <xf numFmtId="20" fontId="22" fillId="0" borderId="1" xfId="263" applyNumberFormat="1" applyFont="1"/>
    <xf numFmtId="0" fontId="30" fillId="10" borderId="1" xfId="129" applyFont="1" applyFill="1" applyAlignment="1">
      <alignment vertical="center"/>
    </xf>
    <xf numFmtId="0" fontId="6" fillId="0" borderId="1" xfId="129"/>
    <xf numFmtId="17" fontId="14" fillId="19" borderId="17" xfId="172" applyNumberFormat="1" applyFont="1" applyFill="1" applyBorder="1" applyAlignment="1">
      <alignment horizontal="center" vertical="center"/>
    </xf>
    <xf numFmtId="0" fontId="22" fillId="0" borderId="1" xfId="129" applyFont="1"/>
    <xf numFmtId="0" fontId="6" fillId="18" borderId="1" xfId="129" applyFill="1"/>
    <xf numFmtId="17" fontId="23" fillId="16" borderId="18" xfId="172" applyNumberFormat="1" applyFont="1" applyFill="1" applyBorder="1" applyAlignment="1">
      <alignment horizontal="left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1" xfId="0" applyNumberFormat="1" applyFont="1" applyAlignment="1">
      <alignment horizontal="center" vertical="center"/>
    </xf>
    <xf numFmtId="4" fontId="16" fillId="20" borderId="16" xfId="0" applyNumberFormat="1" applyFont="1" applyFill="1" applyBorder="1" applyAlignment="1">
      <alignment horizontal="center" vertical="center"/>
    </xf>
    <xf numFmtId="0" fontId="29" fillId="0" borderId="1" xfId="129" applyFont="1"/>
    <xf numFmtId="0" fontId="6" fillId="0" borderId="1" xfId="270"/>
    <xf numFmtId="0" fontId="6" fillId="18" borderId="1" xfId="270" applyFill="1"/>
    <xf numFmtId="3" fontId="16" fillId="0" borderId="16" xfId="0" applyNumberFormat="1" applyFont="1" applyBorder="1" applyAlignment="1">
      <alignment horizontal="center" vertical="center"/>
    </xf>
    <xf numFmtId="9" fontId="16" fillId="0" borderId="16" xfId="1727" applyFont="1" applyBorder="1" applyAlignment="1">
      <alignment horizontal="center"/>
    </xf>
    <xf numFmtId="0" fontId="26" fillId="0" borderId="1" xfId="270" applyFont="1"/>
    <xf numFmtId="0" fontId="22" fillId="0" borderId="1" xfId="270" applyFont="1"/>
    <xf numFmtId="3" fontId="17" fillId="0" borderId="20" xfId="0" applyNumberFormat="1" applyFont="1" applyBorder="1" applyAlignment="1">
      <alignment horizontal="center" vertical="center"/>
    </xf>
    <xf numFmtId="0" fontId="23" fillId="0" borderId="1" xfId="270" applyFont="1" applyAlignment="1">
      <alignment horizontal="left" vertical="top"/>
    </xf>
    <xf numFmtId="0" fontId="31" fillId="0" borderId="1" xfId="270" applyFont="1"/>
    <xf numFmtId="0" fontId="32" fillId="0" borderId="1" xfId="270" applyFont="1"/>
    <xf numFmtId="0" fontId="33" fillId="0" borderId="1" xfId="270" applyFont="1"/>
    <xf numFmtId="9" fontId="16" fillId="0" borderId="16" xfId="1727" applyFont="1" applyBorder="1" applyAlignment="1">
      <alignment horizontal="center" vertical="center"/>
    </xf>
    <xf numFmtId="0" fontId="6" fillId="0" borderId="1" xfId="9"/>
    <xf numFmtId="0" fontId="6" fillId="22" borderId="1" xfId="9" applyFill="1"/>
    <xf numFmtId="0" fontId="22" fillId="0" borderId="1" xfId="9" applyFont="1"/>
    <xf numFmtId="3" fontId="16" fillId="0" borderId="22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0" fontId="14" fillId="12" borderId="5" xfId="172" applyFont="1" applyFill="1" applyBorder="1" applyAlignment="1">
      <alignment horizontal="center" vertical="center"/>
    </xf>
    <xf numFmtId="0" fontId="34" fillId="0" borderId="1" xfId="9" applyFont="1" applyAlignment="1">
      <alignment horizontal="center"/>
    </xf>
    <xf numFmtId="0" fontId="38" fillId="12" borderId="3" xfId="172" applyFont="1" applyFill="1" applyBorder="1" applyAlignment="1">
      <alignment horizontal="center" vertical="center"/>
    </xf>
    <xf numFmtId="17" fontId="23" fillId="16" borderId="23" xfId="172" applyNumberFormat="1" applyFont="1" applyFill="1" applyBorder="1" applyAlignment="1">
      <alignment horizontal="left" vertical="center"/>
    </xf>
    <xf numFmtId="3" fontId="16" fillId="0" borderId="19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9" fillId="0" borderId="1" xfId="0" applyFont="1"/>
    <xf numFmtId="17" fontId="40" fillId="16" borderId="8" xfId="172" applyNumberFormat="1" applyFont="1" applyFill="1" applyBorder="1" applyAlignment="1">
      <alignment horizontal="left" vertical="center"/>
    </xf>
    <xf numFmtId="165" fontId="41" fillId="0" borderId="1" xfId="1894" applyNumberFormat="1" applyFont="1" applyBorder="1"/>
    <xf numFmtId="167" fontId="27" fillId="0" borderId="1" xfId="0" applyNumberFormat="1" applyFont="1"/>
    <xf numFmtId="10" fontId="6" fillId="0" borderId="1" xfId="1894" applyNumberFormat="1" applyBorder="1"/>
    <xf numFmtId="167" fontId="0" fillId="0" borderId="1" xfId="0" applyNumberFormat="1"/>
    <xf numFmtId="2" fontId="36" fillId="0" borderId="1" xfId="0" applyNumberFormat="1" applyFont="1" applyAlignment="1">
      <alignment horizontal="center" vertical="center"/>
    </xf>
    <xf numFmtId="0" fontId="17" fillId="14" borderId="25" xfId="0" applyFont="1" applyFill="1" applyBorder="1" applyAlignment="1">
      <alignment horizontal="left" vertical="center"/>
    </xf>
    <xf numFmtId="2" fontId="37" fillId="15" borderId="26" xfId="0" applyNumberFormat="1" applyFont="1" applyFill="1" applyBorder="1" applyAlignment="1">
      <alignment horizontal="center" vertical="center"/>
    </xf>
    <xf numFmtId="10" fontId="37" fillId="15" borderId="27" xfId="1727" applyNumberFormat="1" applyFont="1" applyFill="1" applyBorder="1" applyAlignment="1">
      <alignment horizontal="center" vertical="center"/>
    </xf>
    <xf numFmtId="0" fontId="16" fillId="0" borderId="1" xfId="0" applyFont="1" applyAlignment="1">
      <alignment horizontal="left" vertical="center"/>
    </xf>
    <xf numFmtId="10" fontId="36" fillId="0" borderId="1" xfId="1727" applyNumberFormat="1" applyFont="1" applyBorder="1" applyAlignment="1">
      <alignment horizontal="center" vertical="center"/>
    </xf>
    <xf numFmtId="2" fontId="36" fillId="20" borderId="1" xfId="0" applyNumberFormat="1" applyFont="1" applyFill="1" applyAlignment="1">
      <alignment horizontal="center" vertical="center"/>
    </xf>
    <xf numFmtId="0" fontId="14" fillId="13" borderId="28" xfId="0" applyFont="1" applyFill="1" applyBorder="1" applyAlignment="1">
      <alignment horizontal="center" vertical="center"/>
    </xf>
    <xf numFmtId="0" fontId="14" fillId="13" borderId="29" xfId="0" applyFont="1" applyFill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9" fontId="16" fillId="0" borderId="16" xfId="0" applyNumberFormat="1" applyFont="1" applyBorder="1" applyAlignment="1">
      <alignment horizontal="center" vertical="center"/>
    </xf>
    <xf numFmtId="9" fontId="35" fillId="0" borderId="1" xfId="1727"/>
    <xf numFmtId="0" fontId="15" fillId="11" borderId="1" xfId="172" applyFont="1" applyFill="1" applyAlignment="1">
      <alignment horizontal="center" vertical="center"/>
    </xf>
    <xf numFmtId="0" fontId="6" fillId="18" borderId="1" xfId="263" applyFill="1" applyAlignment="1">
      <alignment horizontal="center"/>
    </xf>
    <xf numFmtId="10" fontId="27" fillId="0" borderId="1" xfId="1831" applyNumberFormat="1" applyFont="1" applyBorder="1"/>
    <xf numFmtId="0" fontId="43" fillId="11" borderId="1" xfId="172" applyFont="1" applyFill="1" applyAlignment="1">
      <alignment wrapText="1"/>
    </xf>
    <xf numFmtId="0" fontId="43" fillId="11" borderId="30" xfId="172" applyFont="1" applyFill="1" applyBorder="1" applyAlignment="1">
      <alignment wrapText="1"/>
    </xf>
    <xf numFmtId="0" fontId="45" fillId="0" borderId="1" xfId="0" applyFont="1"/>
    <xf numFmtId="0" fontId="15" fillId="11" borderId="13" xfId="172" applyFont="1" applyFill="1" applyBorder="1" applyAlignment="1">
      <alignment vertical="center"/>
    </xf>
    <xf numFmtId="0" fontId="15" fillId="11" borderId="31" xfId="172" applyFont="1" applyFill="1" applyBorder="1" applyAlignment="1">
      <alignment vertical="center"/>
    </xf>
    <xf numFmtId="0" fontId="44" fillId="11" borderId="1" xfId="172" applyFont="1" applyFill="1" applyAlignment="1"/>
    <xf numFmtId="0" fontId="42" fillId="11" borderId="1" xfId="172" applyFont="1" applyFill="1" applyAlignment="1">
      <alignment vertical="top"/>
    </xf>
    <xf numFmtId="0" fontId="46" fillId="11" borderId="1" xfId="172" applyFont="1" applyFill="1" applyAlignment="1">
      <alignment vertical="center"/>
    </xf>
    <xf numFmtId="0" fontId="6" fillId="18" borderId="1" xfId="172" applyFill="1" applyAlignment="1"/>
    <xf numFmtId="0" fontId="44" fillId="18" borderId="1" xfId="172" applyFont="1" applyFill="1" applyAlignment="1"/>
    <xf numFmtId="0" fontId="46" fillId="18" borderId="1" xfId="172" applyFont="1" applyFill="1" applyAlignment="1">
      <alignment vertical="center"/>
    </xf>
    <xf numFmtId="0" fontId="6" fillId="18" borderId="1" xfId="263" applyFill="1" applyAlignment="1"/>
    <xf numFmtId="0" fontId="6" fillId="18" borderId="1" xfId="129" applyFill="1" applyAlignment="1"/>
    <xf numFmtId="0" fontId="46" fillId="22" borderId="1" xfId="9" applyFont="1" applyFill="1" applyAlignment="1">
      <alignment vertical="center"/>
    </xf>
    <xf numFmtId="0" fontId="47" fillId="0" borderId="1" xfId="0" applyFont="1" applyAlignment="1">
      <alignment horizontal="left" vertical="center"/>
    </xf>
    <xf numFmtId="0" fontId="2" fillId="0" borderId="1" xfId="0" applyFont="1"/>
    <xf numFmtId="0" fontId="14" fillId="13" borderId="3" xfId="172" applyFont="1" applyFill="1" applyBorder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" fillId="0" borderId="1" xfId="0" applyFont="1"/>
    <xf numFmtId="0" fontId="14" fillId="12" borderId="3" xfId="172" applyFont="1" applyFill="1" applyBorder="1" applyAlignment="1">
      <alignment horizontal="center" vertical="center"/>
    </xf>
    <xf numFmtId="0" fontId="46" fillId="11" borderId="1" xfId="172" applyFont="1" applyFill="1" applyAlignment="1">
      <alignment horizontal="left" vertical="top" wrapText="1"/>
    </xf>
    <xf numFmtId="0" fontId="46" fillId="11" borderId="1" xfId="172" applyFont="1" applyFill="1" applyAlignment="1">
      <alignment horizontal="center" wrapText="1"/>
    </xf>
    <xf numFmtId="0" fontId="15" fillId="11" borderId="1" xfId="172" applyFont="1" applyFill="1" applyAlignment="1">
      <alignment horizontal="center" vertical="center"/>
    </xf>
    <xf numFmtId="0" fontId="14" fillId="13" borderId="5" xfId="172" applyFont="1" applyFill="1" applyBorder="1" applyAlignment="1">
      <alignment horizontal="center" vertical="center"/>
    </xf>
    <xf numFmtId="0" fontId="14" fillId="13" borderId="6" xfId="172" applyFont="1" applyFill="1" applyBorder="1" applyAlignment="1">
      <alignment horizontal="center" vertical="center"/>
    </xf>
    <xf numFmtId="0" fontId="15" fillId="11" borderId="1" xfId="172" applyFont="1" applyFill="1" applyAlignment="1">
      <alignment horizontal="center" vertical="center" wrapText="1"/>
    </xf>
    <xf numFmtId="0" fontId="15" fillId="18" borderId="13" xfId="172" applyFont="1" applyFill="1" applyBorder="1" applyAlignment="1">
      <alignment horizontal="center" vertical="center"/>
    </xf>
    <xf numFmtId="0" fontId="15" fillId="21" borderId="1" xfId="270" applyFont="1" applyFill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4" fillId="12" borderId="5" xfId="172" applyFont="1" applyFill="1" applyBorder="1" applyAlignment="1">
      <alignment horizontal="center" vertical="center"/>
    </xf>
    <xf numFmtId="0" fontId="14" fillId="12" borderId="6" xfId="172" applyFont="1" applyFill="1" applyBorder="1" applyAlignment="1">
      <alignment horizontal="center" vertical="center"/>
    </xf>
    <xf numFmtId="17" fontId="15" fillId="11" borderId="13" xfId="172" applyNumberFormat="1" applyFont="1" applyFill="1" applyBorder="1" applyAlignment="1">
      <alignment vertical="center"/>
    </xf>
    <xf numFmtId="17" fontId="15" fillId="11" borderId="1" xfId="172" applyNumberFormat="1" applyFont="1" applyFill="1" applyAlignment="1">
      <alignment horizontal="center" vertical="center"/>
    </xf>
    <xf numFmtId="17" fontId="46" fillId="22" borderId="1" xfId="9" applyNumberFormat="1" applyFont="1" applyFill="1"/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39</xdr:row>
      <xdr:rowOff>110660</xdr:rowOff>
    </xdr:to>
    <xdr:pic>
      <xdr:nvPicPr>
        <xdr:cNvPr id="5" name="Graphics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+mn-ea"/>
            </a:rPr>
            <a:t>Boletim Hortigranjeiro 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0</xdr:rowOff>
    </xdr:from>
    <xdr:to>
      <xdr:col>1</xdr:col>
      <xdr:colOff>231519</xdr:colOff>
      <xdr:row>23</xdr:row>
      <xdr:rowOff>43199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97438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414074</xdr:colOff>
      <xdr:row>0</xdr:row>
      <xdr:rowOff>95250</xdr:rowOff>
    </xdr:from>
    <xdr:to>
      <xdr:col>12</xdr:col>
      <xdr:colOff>60853</xdr:colOff>
      <xdr:row>0</xdr:row>
      <xdr:rowOff>488156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07230" y="95250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2</xdr:col>
      <xdr:colOff>404813</xdr:colOff>
      <xdr:row>0</xdr:row>
      <xdr:rowOff>574145</xdr:rowOff>
    </xdr:from>
    <xdr:to>
      <xdr:col>10</xdr:col>
      <xdr:colOff>180761</xdr:colOff>
      <xdr:row>0</xdr:row>
      <xdr:rowOff>646145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2797969" y="574145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1715381</xdr:colOff>
      <xdr:row>0</xdr:row>
      <xdr:rowOff>19847</xdr:rowOff>
    </xdr:from>
    <xdr:to>
      <xdr:col>2</xdr:col>
      <xdr:colOff>315730</xdr:colOff>
      <xdr:row>1</xdr:row>
      <xdr:rowOff>142876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15381" y="19847"/>
          <a:ext cx="993505" cy="849310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666749</xdr:rowOff>
    </xdr:from>
    <xdr:to>
      <xdr:col>12</xdr:col>
      <xdr:colOff>39685</xdr:colOff>
      <xdr:row>2</xdr:row>
      <xdr:rowOff>59531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86062" y="666749"/>
          <a:ext cx="5718967" cy="30956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16200</xdr:rowOff>
    </xdr:from>
    <xdr:to>
      <xdr:col>1</xdr:col>
      <xdr:colOff>274537</xdr:colOff>
      <xdr:row>23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366449</xdr:colOff>
      <xdr:row>1</xdr:row>
      <xdr:rowOff>80963</xdr:rowOff>
    </xdr:from>
    <xdr:to>
      <xdr:col>12</xdr:col>
      <xdr:colOff>13228</xdr:colOff>
      <xdr:row>2</xdr:row>
      <xdr:rowOff>45243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2759605" y="604838"/>
          <a:ext cx="5718967" cy="29765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2</xdr:col>
      <xdr:colOff>333375</xdr:colOff>
      <xdr:row>0</xdr:row>
      <xdr:rowOff>490802</xdr:rowOff>
    </xdr:from>
    <xdr:to>
      <xdr:col>10</xdr:col>
      <xdr:colOff>109323</xdr:colOff>
      <xdr:row>1</xdr:row>
      <xdr:rowOff>38927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2726531" y="490802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1688040</xdr:colOff>
      <xdr:row>0</xdr:row>
      <xdr:rowOff>43658</xdr:rowOff>
    </xdr:from>
    <xdr:to>
      <xdr:col>2</xdr:col>
      <xdr:colOff>290117</xdr:colOff>
      <xdr:row>2</xdr:row>
      <xdr:rowOff>35722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8040" y="43658"/>
          <a:ext cx="995233" cy="84931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0</xdr:row>
      <xdr:rowOff>23812</xdr:rowOff>
    </xdr:from>
    <xdr:to>
      <xdr:col>12</xdr:col>
      <xdr:colOff>27780</xdr:colOff>
      <xdr:row>0</xdr:row>
      <xdr:rowOff>416718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74157" y="23812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21</xdr:row>
      <xdr:rowOff>0</xdr:rowOff>
    </xdr:from>
    <xdr:to>
      <xdr:col>1</xdr:col>
      <xdr:colOff>217657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133156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306920</xdr:colOff>
      <xdr:row>1</xdr:row>
      <xdr:rowOff>14288</xdr:rowOff>
    </xdr:from>
    <xdr:to>
      <xdr:col>11</xdr:col>
      <xdr:colOff>560918</xdr:colOff>
      <xdr:row>1</xdr:row>
      <xdr:rowOff>276225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2700076" y="704851"/>
          <a:ext cx="5718967" cy="26193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2</xdr:col>
      <xdr:colOff>250031</xdr:colOff>
      <xdr:row>0</xdr:row>
      <xdr:rowOff>562238</xdr:rowOff>
    </xdr:from>
    <xdr:to>
      <xdr:col>10</xdr:col>
      <xdr:colOff>25979</xdr:colOff>
      <xdr:row>0</xdr:row>
      <xdr:rowOff>634238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2643187" y="56223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1653644</xdr:colOff>
      <xdr:row>0</xdr:row>
      <xdr:rowOff>56888</xdr:rowOff>
    </xdr:from>
    <xdr:to>
      <xdr:col>2</xdr:col>
      <xdr:colOff>268088</xdr:colOff>
      <xdr:row>1</xdr:row>
      <xdr:rowOff>226221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53644" y="56888"/>
          <a:ext cx="1007600" cy="859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0</xdr:row>
      <xdr:rowOff>83344</xdr:rowOff>
    </xdr:from>
    <xdr:to>
      <xdr:col>6</xdr:col>
      <xdr:colOff>571500</xdr:colOff>
      <xdr:row>0</xdr:row>
      <xdr:rowOff>476250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26531" y="8334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24</xdr:row>
      <xdr:rowOff>719</xdr:rowOff>
    </xdr:from>
    <xdr:to>
      <xdr:col>1</xdr:col>
      <xdr:colOff>231519</xdr:colOff>
      <xdr:row>26</xdr:row>
      <xdr:rowOff>43559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390263</xdr:colOff>
      <xdr:row>1</xdr:row>
      <xdr:rowOff>95249</xdr:rowOff>
    </xdr:from>
    <xdr:to>
      <xdr:col>12</xdr:col>
      <xdr:colOff>15876</xdr:colOff>
      <xdr:row>2</xdr:row>
      <xdr:rowOff>2615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2783419" y="619124"/>
          <a:ext cx="5721613" cy="295012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2</xdr:col>
      <xdr:colOff>380999</xdr:colOff>
      <xdr:row>0</xdr:row>
      <xdr:rowOff>502708</xdr:rowOff>
    </xdr:from>
    <xdr:to>
      <xdr:col>10</xdr:col>
      <xdr:colOff>156947</xdr:colOff>
      <xdr:row>1</xdr:row>
      <xdr:rowOff>50833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2774155" y="50270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1684071</xdr:colOff>
      <xdr:row>0</xdr:row>
      <xdr:rowOff>67469</xdr:rowOff>
    </xdr:from>
    <xdr:to>
      <xdr:col>2</xdr:col>
      <xdr:colOff>267164</xdr:colOff>
      <xdr:row>2</xdr:row>
      <xdr:rowOff>2615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4071" y="67469"/>
          <a:ext cx="976249" cy="84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11906</xdr:rowOff>
    </xdr:from>
    <xdr:to>
      <xdr:col>7</xdr:col>
      <xdr:colOff>23812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86062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22</xdr:row>
      <xdr:rowOff>719</xdr:rowOff>
    </xdr:from>
    <xdr:to>
      <xdr:col>1</xdr:col>
      <xdr:colOff>269349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323656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414076</xdr:colOff>
      <xdr:row>1</xdr:row>
      <xdr:rowOff>78581</xdr:rowOff>
    </xdr:from>
    <xdr:to>
      <xdr:col>12</xdr:col>
      <xdr:colOff>60855</xdr:colOff>
      <xdr:row>1</xdr:row>
      <xdr:rowOff>364331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SpPr/>
      </xdr:nvSpPr>
      <xdr:spPr bwMode="auto">
        <a:xfrm>
          <a:off x="2807232" y="578644"/>
          <a:ext cx="5718967" cy="285750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2</xdr:col>
      <xdr:colOff>404813</xdr:colOff>
      <xdr:row>0</xdr:row>
      <xdr:rowOff>483656</xdr:rowOff>
    </xdr:from>
    <xdr:to>
      <xdr:col>10</xdr:col>
      <xdr:colOff>180761</xdr:colOff>
      <xdr:row>1</xdr:row>
      <xdr:rowOff>55593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2797969" y="483656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1747573</xdr:colOff>
      <xdr:row>0</xdr:row>
      <xdr:rowOff>21166</xdr:rowOff>
    </xdr:from>
    <xdr:to>
      <xdr:col>2</xdr:col>
      <xdr:colOff>362164</xdr:colOff>
      <xdr:row>2</xdr:row>
      <xdr:rowOff>10582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47573" y="21166"/>
          <a:ext cx="1007747" cy="870479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0</xdr:rowOff>
    </xdr:from>
    <xdr:to>
      <xdr:col>7</xdr:col>
      <xdr:colOff>47625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09875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22</xdr:row>
      <xdr:rowOff>0</xdr:rowOff>
    </xdr:from>
    <xdr:to>
      <xdr:col>1</xdr:col>
      <xdr:colOff>249107</xdr:colOff>
      <xdr:row>24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276031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402169</xdr:colOff>
      <xdr:row>1</xdr:row>
      <xdr:rowOff>21431</xdr:rowOff>
    </xdr:from>
    <xdr:to>
      <xdr:col>12</xdr:col>
      <xdr:colOff>48948</xdr:colOff>
      <xdr:row>2</xdr:row>
      <xdr:rowOff>9525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2795325" y="569119"/>
          <a:ext cx="5718967" cy="35718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2</xdr:col>
      <xdr:colOff>416719</xdr:colOff>
      <xdr:row>0</xdr:row>
      <xdr:rowOff>514614</xdr:rowOff>
    </xdr:from>
    <xdr:to>
      <xdr:col>10</xdr:col>
      <xdr:colOff>192667</xdr:colOff>
      <xdr:row>1</xdr:row>
      <xdr:rowOff>38926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SpPr/>
      </xdr:nvSpPr>
      <xdr:spPr bwMode="auto">
        <a:xfrm>
          <a:off x="2809875" y="514614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1680104</xdr:colOff>
      <xdr:row>0</xdr:row>
      <xdr:rowOff>31753</xdr:rowOff>
    </xdr:from>
    <xdr:to>
      <xdr:col>2</xdr:col>
      <xdr:colOff>306917</xdr:colOff>
      <xdr:row>1</xdr:row>
      <xdr:rowOff>365128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0104" y="31753"/>
          <a:ext cx="1019969" cy="881063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11906</xdr:rowOff>
    </xdr:from>
    <xdr:to>
      <xdr:col>7</xdr:col>
      <xdr:colOff>47625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09875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24839</xdr:rowOff>
    </xdr:from>
    <xdr:to>
      <xdr:col>1</xdr:col>
      <xdr:colOff>65019</xdr:colOff>
      <xdr:row>22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305136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719663</xdr:colOff>
      <xdr:row>1</xdr:row>
      <xdr:rowOff>39160</xdr:rowOff>
    </xdr:from>
    <xdr:to>
      <xdr:col>4</xdr:col>
      <xdr:colOff>1354661</xdr:colOff>
      <xdr:row>1</xdr:row>
      <xdr:rowOff>314327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SpPr/>
      </xdr:nvSpPr>
      <xdr:spPr bwMode="auto">
        <a:xfrm>
          <a:off x="2772830" y="557743"/>
          <a:ext cx="5778498" cy="2751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698498</xdr:colOff>
      <xdr:row>0</xdr:row>
      <xdr:rowOff>455083</xdr:rowOff>
    </xdr:from>
    <xdr:to>
      <xdr:col>4</xdr:col>
      <xdr:colOff>234998</xdr:colOff>
      <xdr:row>1</xdr:row>
      <xdr:rowOff>8500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2751665" y="45508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1723950</xdr:colOff>
      <xdr:row>0</xdr:row>
      <xdr:rowOff>0</xdr:rowOff>
    </xdr:from>
    <xdr:to>
      <xdr:col>1</xdr:col>
      <xdr:colOff>647337</xdr:colOff>
      <xdr:row>1</xdr:row>
      <xdr:rowOff>296334</xdr:rowOff>
    </xdr:to>
    <xdr:pic>
      <xdr:nvPicPr>
        <xdr:cNvPr id="8" name="Imagem 10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23950" y="0"/>
          <a:ext cx="976554" cy="814917"/>
        </a:xfrm>
        <a:prstGeom prst="rect">
          <a:avLst/>
        </a:prstGeom>
      </xdr:spPr>
    </xdr:pic>
    <xdr:clientData/>
  </xdr:twoCellAnchor>
  <xdr:twoCellAnchor editAs="oneCell">
    <xdr:from>
      <xdr:col>1</xdr:col>
      <xdr:colOff>719666</xdr:colOff>
      <xdr:row>0</xdr:row>
      <xdr:rowOff>0</xdr:rowOff>
    </xdr:from>
    <xdr:to>
      <xdr:col>2</xdr:col>
      <xdr:colOff>1672166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72833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22</xdr:row>
      <xdr:rowOff>0</xdr:rowOff>
    </xdr:from>
    <xdr:to>
      <xdr:col>1</xdr:col>
      <xdr:colOff>65030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125219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494241</xdr:rowOff>
    </xdr:from>
    <xdr:to>
      <xdr:col>4</xdr:col>
      <xdr:colOff>1471080</xdr:colOff>
      <xdr:row>1</xdr:row>
      <xdr:rowOff>187325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SpPr/>
      </xdr:nvSpPr>
      <xdr:spPr bwMode="auto">
        <a:xfrm>
          <a:off x="2889249" y="494241"/>
          <a:ext cx="5778498" cy="391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486833</xdr:rowOff>
    </xdr:from>
    <xdr:to>
      <xdr:col>4</xdr:col>
      <xdr:colOff>372583</xdr:colOff>
      <xdr:row>0</xdr:row>
      <xdr:rowOff>558833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SpPr/>
      </xdr:nvSpPr>
      <xdr:spPr bwMode="auto">
        <a:xfrm>
          <a:off x="2889250" y="4868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1904997</xdr:colOff>
      <xdr:row>0</xdr:row>
      <xdr:rowOff>42336</xdr:rowOff>
    </xdr:from>
    <xdr:to>
      <xdr:col>1</xdr:col>
      <xdr:colOff>819761</xdr:colOff>
      <xdr:row>1</xdr:row>
      <xdr:rowOff>163614</xdr:rowOff>
    </xdr:to>
    <xdr:pic>
      <xdr:nvPicPr>
        <xdr:cNvPr id="8" name="Imagem 6"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04997" y="42336"/>
          <a:ext cx="967931" cy="819778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846666</xdr:colOff>
      <xdr:row>0</xdr:row>
      <xdr:rowOff>95249</xdr:rowOff>
    </xdr:from>
    <xdr:to>
      <xdr:col>3</xdr:col>
      <xdr:colOff>84666</xdr:colOff>
      <xdr:row>0</xdr:row>
      <xdr:rowOff>488155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99833" y="9524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719</xdr:rowOff>
    </xdr:from>
    <xdr:to>
      <xdr:col>1</xdr:col>
      <xdr:colOff>65030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93469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836080</xdr:colOff>
      <xdr:row>0</xdr:row>
      <xdr:rowOff>381001</xdr:rowOff>
    </xdr:from>
    <xdr:to>
      <xdr:col>4</xdr:col>
      <xdr:colOff>1471078</xdr:colOff>
      <xdr:row>2</xdr:row>
      <xdr:rowOff>10585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SpPr/>
      </xdr:nvSpPr>
      <xdr:spPr bwMode="auto">
        <a:xfrm>
          <a:off x="2889247" y="381001"/>
          <a:ext cx="5778498" cy="518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486832</xdr:rowOff>
    </xdr:from>
    <xdr:to>
      <xdr:col>4</xdr:col>
      <xdr:colOff>362000</xdr:colOff>
      <xdr:row>0</xdr:row>
      <xdr:rowOff>558832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SpPr/>
      </xdr:nvSpPr>
      <xdr:spPr bwMode="auto">
        <a:xfrm>
          <a:off x="2878667" y="486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10583</xdr:rowOff>
    </xdr:from>
    <xdr:to>
      <xdr:col>1</xdr:col>
      <xdr:colOff>784928</xdr:colOff>
      <xdr:row>1</xdr:row>
      <xdr:rowOff>116416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10583"/>
          <a:ext cx="975431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836084</xdr:colOff>
      <xdr:row>0</xdr:row>
      <xdr:rowOff>95250</xdr:rowOff>
    </xdr:from>
    <xdr:to>
      <xdr:col>3</xdr:col>
      <xdr:colOff>74084</xdr:colOff>
      <xdr:row>0</xdr:row>
      <xdr:rowOff>488156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89251" y="9525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19</xdr:row>
      <xdr:rowOff>16200</xdr:rowOff>
    </xdr:from>
    <xdr:to>
      <xdr:col>0</xdr:col>
      <xdr:colOff>2044396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804335</xdr:colOff>
      <xdr:row>0</xdr:row>
      <xdr:rowOff>74083</xdr:rowOff>
    </xdr:from>
    <xdr:to>
      <xdr:col>4</xdr:col>
      <xdr:colOff>1439333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SpPr/>
      </xdr:nvSpPr>
      <xdr:spPr bwMode="auto">
        <a:xfrm>
          <a:off x="2857502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793751</xdr:colOff>
      <xdr:row>0</xdr:row>
      <xdr:rowOff>603249</xdr:rowOff>
    </xdr:from>
    <xdr:to>
      <xdr:col>4</xdr:col>
      <xdr:colOff>330251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SpPr/>
      </xdr:nvSpPr>
      <xdr:spPr bwMode="auto">
        <a:xfrm>
          <a:off x="28469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1820336</xdr:colOff>
      <xdr:row>0</xdr:row>
      <xdr:rowOff>84666</xdr:rowOff>
    </xdr:from>
    <xdr:to>
      <xdr:col>1</xdr:col>
      <xdr:colOff>741856</xdr:colOff>
      <xdr:row>1</xdr:row>
      <xdr:rowOff>21166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20336" y="84666"/>
          <a:ext cx="974687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814917</xdr:colOff>
      <xdr:row>0</xdr:row>
      <xdr:rowOff>190500</xdr:rowOff>
    </xdr:from>
    <xdr:to>
      <xdr:col>3</xdr:col>
      <xdr:colOff>52917</xdr:colOff>
      <xdr:row>0</xdr:row>
      <xdr:rowOff>583406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68084" y="19050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20</xdr:row>
      <xdr:rowOff>15840</xdr:rowOff>
    </xdr:from>
    <xdr:to>
      <xdr:col>1</xdr:col>
      <xdr:colOff>381026</xdr:colOff>
      <xdr:row>21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8802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233247</xdr:colOff>
      <xdr:row>0</xdr:row>
      <xdr:rowOff>42333</xdr:rowOff>
    </xdr:from>
    <xdr:to>
      <xdr:col>7</xdr:col>
      <xdr:colOff>285749</xdr:colOff>
      <xdr:row>0</xdr:row>
      <xdr:rowOff>402169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387080" y="42333"/>
          <a:ext cx="2931169" cy="35983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/>
        </a:p>
      </xdr:txBody>
    </xdr:sp>
    <xdr:clientData/>
  </xdr:twoCellAnchor>
  <xdr:twoCellAnchor editAs="oneCell">
    <xdr:from>
      <xdr:col>2</xdr:col>
      <xdr:colOff>614244</xdr:colOff>
      <xdr:row>0</xdr:row>
      <xdr:rowOff>433915</xdr:rowOff>
    </xdr:from>
    <xdr:to>
      <xdr:col>10</xdr:col>
      <xdr:colOff>55494</xdr:colOff>
      <xdr:row>0</xdr:row>
      <xdr:rowOff>505915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3048411" y="43391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42331</xdr:colOff>
      <xdr:row>0</xdr:row>
      <xdr:rowOff>0</xdr:rowOff>
    </xdr:from>
    <xdr:to>
      <xdr:col>2</xdr:col>
      <xdr:colOff>326273</xdr:colOff>
      <xdr:row>1</xdr:row>
      <xdr:rowOff>42332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6831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22</xdr:row>
      <xdr:rowOff>15480</xdr:rowOff>
    </xdr:from>
    <xdr:to>
      <xdr:col>1</xdr:col>
      <xdr:colOff>33350</xdr:colOff>
      <xdr:row>24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814919</xdr:colOff>
      <xdr:row>0</xdr:row>
      <xdr:rowOff>63499</xdr:rowOff>
    </xdr:from>
    <xdr:to>
      <xdr:col>4</xdr:col>
      <xdr:colOff>1449917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SpPr/>
      </xdr:nvSpPr>
      <xdr:spPr bwMode="auto">
        <a:xfrm>
          <a:off x="2868086" y="63499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613832</xdr:rowOff>
    </xdr:from>
    <xdr:to>
      <xdr:col>4</xdr:col>
      <xdr:colOff>362000</xdr:colOff>
      <xdr:row>0</xdr:row>
      <xdr:rowOff>685832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SpPr/>
      </xdr:nvSpPr>
      <xdr:spPr bwMode="auto">
        <a:xfrm>
          <a:off x="2878667" y="613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1841500</xdr:colOff>
      <xdr:row>0</xdr:row>
      <xdr:rowOff>52916</xdr:rowOff>
    </xdr:from>
    <xdr:to>
      <xdr:col>1</xdr:col>
      <xdr:colOff>763765</xdr:colOff>
      <xdr:row>0</xdr:row>
      <xdr:rowOff>888999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41500" y="52916"/>
          <a:ext cx="975432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846667</xdr:colOff>
      <xdr:row>0</xdr:row>
      <xdr:rowOff>201084</xdr:rowOff>
    </xdr:from>
    <xdr:to>
      <xdr:col>3</xdr:col>
      <xdr:colOff>84667</xdr:colOff>
      <xdr:row>0</xdr:row>
      <xdr:rowOff>593990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99834" y="20108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19</xdr:row>
      <xdr:rowOff>719</xdr:rowOff>
    </xdr:from>
    <xdr:to>
      <xdr:col>1</xdr:col>
      <xdr:colOff>22909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825496</xdr:colOff>
      <xdr:row>0</xdr:row>
      <xdr:rowOff>52917</xdr:rowOff>
    </xdr:from>
    <xdr:to>
      <xdr:col>4</xdr:col>
      <xdr:colOff>1460494</xdr:colOff>
      <xdr:row>1</xdr:row>
      <xdr:rowOff>74084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SpPr/>
      </xdr:nvSpPr>
      <xdr:spPr bwMode="auto">
        <a:xfrm>
          <a:off x="2878663" y="52917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603248</xdr:rowOff>
    </xdr:from>
    <xdr:to>
      <xdr:col>4</xdr:col>
      <xdr:colOff>372583</xdr:colOff>
      <xdr:row>0</xdr:row>
      <xdr:rowOff>675248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SpPr/>
      </xdr:nvSpPr>
      <xdr:spPr bwMode="auto">
        <a:xfrm>
          <a:off x="2889250" y="603248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1873247</xdr:colOff>
      <xdr:row>0</xdr:row>
      <xdr:rowOff>52917</xdr:rowOff>
    </xdr:from>
    <xdr:to>
      <xdr:col>1</xdr:col>
      <xdr:colOff>762927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73247" y="52917"/>
          <a:ext cx="942847" cy="814916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825500</xdr:colOff>
      <xdr:row>0</xdr:row>
      <xdr:rowOff>179916</xdr:rowOff>
    </xdr:from>
    <xdr:to>
      <xdr:col>3</xdr:col>
      <xdr:colOff>63500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78667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19</xdr:row>
      <xdr:rowOff>719</xdr:rowOff>
    </xdr:from>
    <xdr:to>
      <xdr:col>1</xdr:col>
      <xdr:colOff>117950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878416</xdr:colOff>
      <xdr:row>0</xdr:row>
      <xdr:rowOff>63500</xdr:rowOff>
    </xdr:from>
    <xdr:to>
      <xdr:col>4</xdr:col>
      <xdr:colOff>1513415</xdr:colOff>
      <xdr:row>1</xdr:row>
      <xdr:rowOff>84667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SpPr/>
      </xdr:nvSpPr>
      <xdr:spPr bwMode="auto">
        <a:xfrm>
          <a:off x="2931583" y="63500"/>
          <a:ext cx="5778499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857251</xdr:colOff>
      <xdr:row>0</xdr:row>
      <xdr:rowOff>603249</xdr:rowOff>
    </xdr:from>
    <xdr:to>
      <xdr:col>4</xdr:col>
      <xdr:colOff>393751</xdr:colOff>
      <xdr:row>0</xdr:row>
      <xdr:rowOff>675249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500-000007000000}"/>
            </a:ext>
          </a:extLst>
        </xdr:cNvPr>
        <xdr:cNvSpPr/>
      </xdr:nvSpPr>
      <xdr:spPr bwMode="auto">
        <a:xfrm>
          <a:off x="29104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1862666</xdr:colOff>
      <xdr:row>0</xdr:row>
      <xdr:rowOff>0</xdr:rowOff>
    </xdr:from>
    <xdr:to>
      <xdr:col>1</xdr:col>
      <xdr:colOff>774240</xdr:colOff>
      <xdr:row>0</xdr:row>
      <xdr:rowOff>825500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6" y="0"/>
          <a:ext cx="964741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878417</xdr:colOff>
      <xdr:row>0</xdr:row>
      <xdr:rowOff>179916</xdr:rowOff>
    </xdr:from>
    <xdr:to>
      <xdr:col>3</xdr:col>
      <xdr:colOff>116417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931584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23</xdr:row>
      <xdr:rowOff>11160</xdr:rowOff>
    </xdr:from>
    <xdr:to>
      <xdr:col>1</xdr:col>
      <xdr:colOff>139190</xdr:colOff>
      <xdr:row>25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74083</xdr:rowOff>
    </xdr:from>
    <xdr:to>
      <xdr:col>4</xdr:col>
      <xdr:colOff>1471080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SpPr/>
      </xdr:nvSpPr>
      <xdr:spPr bwMode="auto">
        <a:xfrm>
          <a:off x="2889249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592665</xdr:rowOff>
    </xdr:from>
    <xdr:to>
      <xdr:col>4</xdr:col>
      <xdr:colOff>362000</xdr:colOff>
      <xdr:row>0</xdr:row>
      <xdr:rowOff>664665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SpPr/>
      </xdr:nvSpPr>
      <xdr:spPr bwMode="auto">
        <a:xfrm>
          <a:off x="2878667" y="592665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31751</xdr:rowOff>
    </xdr:from>
    <xdr:to>
      <xdr:col>1</xdr:col>
      <xdr:colOff>752344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31751"/>
          <a:ext cx="942847" cy="814915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836082</xdr:colOff>
      <xdr:row>0</xdr:row>
      <xdr:rowOff>201083</xdr:rowOff>
    </xdr:from>
    <xdr:to>
      <xdr:col>3</xdr:col>
      <xdr:colOff>74082</xdr:colOff>
      <xdr:row>0</xdr:row>
      <xdr:rowOff>593989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89249" y="201083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21</xdr:row>
      <xdr:rowOff>0</xdr:rowOff>
    </xdr:from>
    <xdr:to>
      <xdr:col>1</xdr:col>
      <xdr:colOff>44149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878418</xdr:colOff>
      <xdr:row>0</xdr:row>
      <xdr:rowOff>211667</xdr:rowOff>
    </xdr:from>
    <xdr:to>
      <xdr:col>4</xdr:col>
      <xdr:colOff>1513416</xdr:colOff>
      <xdr:row>1</xdr:row>
      <xdr:rowOff>105834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SpPr/>
      </xdr:nvSpPr>
      <xdr:spPr bwMode="auto">
        <a:xfrm>
          <a:off x="2931585" y="211667"/>
          <a:ext cx="5778498" cy="783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846666</xdr:colOff>
      <xdr:row>0</xdr:row>
      <xdr:rowOff>603249</xdr:rowOff>
    </xdr:from>
    <xdr:to>
      <xdr:col>4</xdr:col>
      <xdr:colOff>383166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SpPr/>
      </xdr:nvSpPr>
      <xdr:spPr bwMode="auto">
        <a:xfrm>
          <a:off x="2899833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1809749</xdr:colOff>
      <xdr:row>0</xdr:row>
      <xdr:rowOff>74084</xdr:rowOff>
    </xdr:from>
    <xdr:to>
      <xdr:col>1</xdr:col>
      <xdr:colOff>722059</xdr:colOff>
      <xdr:row>1</xdr:row>
      <xdr:rowOff>21168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09749" y="74084"/>
          <a:ext cx="965477" cy="83608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857249</xdr:colOff>
      <xdr:row>0</xdr:row>
      <xdr:rowOff>179917</xdr:rowOff>
    </xdr:from>
    <xdr:to>
      <xdr:col>3</xdr:col>
      <xdr:colOff>95249</xdr:colOff>
      <xdr:row>0</xdr:row>
      <xdr:rowOff>572823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910416" y="179917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21</xdr:row>
      <xdr:rowOff>0</xdr:rowOff>
    </xdr:from>
    <xdr:to>
      <xdr:col>1</xdr:col>
      <xdr:colOff>107510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836083</xdr:colOff>
      <xdr:row>0</xdr:row>
      <xdr:rowOff>74083</xdr:rowOff>
    </xdr:from>
    <xdr:to>
      <xdr:col>4</xdr:col>
      <xdr:colOff>1471081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SpPr/>
      </xdr:nvSpPr>
      <xdr:spPr bwMode="auto">
        <a:xfrm>
          <a:off x="2889250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613831</xdr:rowOff>
    </xdr:from>
    <xdr:to>
      <xdr:col>4</xdr:col>
      <xdr:colOff>362000</xdr:colOff>
      <xdr:row>0</xdr:row>
      <xdr:rowOff>685831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800-000007000000}"/>
            </a:ext>
          </a:extLst>
        </xdr:cNvPr>
        <xdr:cNvSpPr/>
      </xdr:nvSpPr>
      <xdr:spPr bwMode="auto">
        <a:xfrm>
          <a:off x="2878667" y="61383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836083</xdr:colOff>
      <xdr:row>0</xdr:row>
      <xdr:rowOff>190499</xdr:rowOff>
    </xdr:from>
    <xdr:to>
      <xdr:col>3</xdr:col>
      <xdr:colOff>74083</xdr:colOff>
      <xdr:row>0</xdr:row>
      <xdr:rowOff>583405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89250" y="19049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29</xdr:row>
      <xdr:rowOff>16200</xdr:rowOff>
    </xdr:from>
    <xdr:to>
      <xdr:col>0</xdr:col>
      <xdr:colOff>1999800</xdr:colOff>
      <xdr:row>31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116148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737810</xdr:colOff>
      <xdr:row>1</xdr:row>
      <xdr:rowOff>27213</xdr:rowOff>
    </xdr:from>
    <xdr:to>
      <xdr:col>9</xdr:col>
      <xdr:colOff>964594</xdr:colOff>
      <xdr:row>2</xdr:row>
      <xdr:rowOff>40822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900-000006000000}"/>
            </a:ext>
          </a:extLst>
        </xdr:cNvPr>
        <xdr:cNvSpPr/>
      </xdr:nvSpPr>
      <xdr:spPr bwMode="auto">
        <a:xfrm>
          <a:off x="3227917" y="734784"/>
          <a:ext cx="13929177" cy="394609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843646</xdr:colOff>
      <xdr:row>0</xdr:row>
      <xdr:rowOff>639534</xdr:rowOff>
    </xdr:from>
    <xdr:to>
      <xdr:col>4</xdr:col>
      <xdr:colOff>697646</xdr:colOff>
      <xdr:row>1</xdr:row>
      <xdr:rowOff>3963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900-000007000000}"/>
            </a:ext>
          </a:extLst>
        </xdr:cNvPr>
        <xdr:cNvSpPr/>
      </xdr:nvSpPr>
      <xdr:spPr bwMode="auto">
        <a:xfrm>
          <a:off x="3333753" y="639534"/>
          <a:ext cx="46165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2228547</xdr:colOff>
      <xdr:row>0</xdr:row>
      <xdr:rowOff>21169</xdr:rowOff>
    </xdr:from>
    <xdr:to>
      <xdr:col>1</xdr:col>
      <xdr:colOff>740287</xdr:colOff>
      <xdr:row>1</xdr:row>
      <xdr:rowOff>170848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228547" y="21169"/>
          <a:ext cx="10018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789214</xdr:colOff>
      <xdr:row>0</xdr:row>
      <xdr:rowOff>95251</xdr:rowOff>
    </xdr:from>
    <xdr:to>
      <xdr:col>3</xdr:col>
      <xdr:colOff>13607</xdr:colOff>
      <xdr:row>0</xdr:row>
      <xdr:rowOff>488157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3279321" y="95251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25</xdr:row>
      <xdr:rowOff>16200</xdr:rowOff>
    </xdr:from>
    <xdr:to>
      <xdr:col>1</xdr:col>
      <xdr:colOff>95040</xdr:colOff>
      <xdr:row>27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347927</xdr:colOff>
      <xdr:row>0</xdr:row>
      <xdr:rowOff>857249</xdr:rowOff>
    </xdr:from>
    <xdr:to>
      <xdr:col>9</xdr:col>
      <xdr:colOff>961760</xdr:colOff>
      <xdr:row>1</xdr:row>
      <xdr:rowOff>255323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SpPr/>
      </xdr:nvSpPr>
      <xdr:spPr bwMode="auto">
        <a:xfrm>
          <a:off x="2229115" y="857249"/>
          <a:ext cx="13377333" cy="41010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349247</xdr:colOff>
      <xdr:row>0</xdr:row>
      <xdr:rowOff>762000</xdr:rowOff>
    </xdr:from>
    <xdr:to>
      <xdr:col>4</xdr:col>
      <xdr:colOff>171497</xdr:colOff>
      <xdr:row>0</xdr:row>
      <xdr:rowOff>834000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A00-000007000000}"/>
            </a:ext>
          </a:extLst>
        </xdr:cNvPr>
        <xdr:cNvSpPr/>
      </xdr:nvSpPr>
      <xdr:spPr bwMode="auto">
        <a:xfrm>
          <a:off x="2230435" y="762000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1272646</xdr:colOff>
      <xdr:row>0</xdr:row>
      <xdr:rowOff>0</xdr:rowOff>
    </xdr:from>
    <xdr:to>
      <xdr:col>1</xdr:col>
      <xdr:colOff>370736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272646" y="0"/>
          <a:ext cx="979278" cy="846666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357187</xdr:colOff>
      <xdr:row>0</xdr:row>
      <xdr:rowOff>238125</xdr:rowOff>
    </xdr:from>
    <xdr:to>
      <xdr:col>3</xdr:col>
      <xdr:colOff>7881</xdr:colOff>
      <xdr:row>0</xdr:row>
      <xdr:rowOff>631031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238375" y="2381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29</xdr:row>
      <xdr:rowOff>153360</xdr:rowOff>
    </xdr:from>
    <xdr:to>
      <xdr:col>0</xdr:col>
      <xdr:colOff>2018879</xdr:colOff>
      <xdr:row>32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252219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480216</xdr:colOff>
      <xdr:row>0</xdr:row>
      <xdr:rowOff>509587</xdr:rowOff>
    </xdr:from>
    <xdr:to>
      <xdr:col>9</xdr:col>
      <xdr:colOff>877094</xdr:colOff>
      <xdr:row>1</xdr:row>
      <xdr:rowOff>366711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SpPr/>
      </xdr:nvSpPr>
      <xdr:spPr bwMode="auto">
        <a:xfrm>
          <a:off x="2528091" y="509587"/>
          <a:ext cx="13898566" cy="42862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551657</xdr:colOff>
      <xdr:row>0</xdr:row>
      <xdr:rowOff>537103</xdr:rowOff>
    </xdr:from>
    <xdr:to>
      <xdr:col>4</xdr:col>
      <xdr:colOff>617324</xdr:colOff>
      <xdr:row>1</xdr:row>
      <xdr:rowOff>37603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SpPr/>
      </xdr:nvSpPr>
      <xdr:spPr bwMode="auto">
        <a:xfrm>
          <a:off x="2599532" y="537103"/>
          <a:ext cx="466148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1465525</xdr:colOff>
      <xdr:row>0</xdr:row>
      <xdr:rowOff>34396</xdr:rowOff>
    </xdr:from>
    <xdr:to>
      <xdr:col>1</xdr:col>
      <xdr:colOff>404284</xdr:colOff>
      <xdr:row>1</xdr:row>
      <xdr:rowOff>298978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5525" y="34396"/>
          <a:ext cx="986634" cy="836082"/>
        </a:xfrm>
        <a:prstGeom prst="rect">
          <a:avLst/>
        </a:prstGeom>
      </xdr:spPr>
    </xdr:pic>
    <xdr:clientData/>
  </xdr:twoCellAnchor>
  <xdr:twoCellAnchor editAs="oneCell">
    <xdr:from>
      <xdr:col>1</xdr:col>
      <xdr:colOff>511969</xdr:colOff>
      <xdr:row>0</xdr:row>
      <xdr:rowOff>35719</xdr:rowOff>
    </xdr:from>
    <xdr:to>
      <xdr:col>2</xdr:col>
      <xdr:colOff>1797844</xdr:colOff>
      <xdr:row>0</xdr:row>
      <xdr:rowOff>428625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559844" y="3571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28</xdr:row>
      <xdr:rowOff>31320</xdr:rowOff>
    </xdr:from>
    <xdr:to>
      <xdr:col>1</xdr:col>
      <xdr:colOff>95040</xdr:colOff>
      <xdr:row>30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228406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343959</xdr:colOff>
      <xdr:row>0</xdr:row>
      <xdr:rowOff>440531</xdr:rowOff>
    </xdr:from>
    <xdr:to>
      <xdr:col>9</xdr:col>
      <xdr:colOff>1314980</xdr:colOff>
      <xdr:row>1</xdr:row>
      <xdr:rowOff>369094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SpPr/>
      </xdr:nvSpPr>
      <xdr:spPr bwMode="auto">
        <a:xfrm>
          <a:off x="2225147" y="440531"/>
          <a:ext cx="13734521" cy="52387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</a:t>
          </a:r>
        </a:p>
      </xdr:txBody>
    </xdr:sp>
    <xdr:clientData/>
  </xdr:twoCellAnchor>
  <xdr:twoCellAnchor editAs="oneCell">
    <xdr:from>
      <xdr:col>1</xdr:col>
      <xdr:colOff>284431</xdr:colOff>
      <xdr:row>0</xdr:row>
      <xdr:rowOff>537104</xdr:rowOff>
    </xdr:from>
    <xdr:to>
      <xdr:col>4</xdr:col>
      <xdr:colOff>106681</xdr:colOff>
      <xdr:row>1</xdr:row>
      <xdr:rowOff>13791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SpPr/>
      </xdr:nvSpPr>
      <xdr:spPr bwMode="auto">
        <a:xfrm>
          <a:off x="2165619" y="537104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1177921</xdr:colOff>
      <xdr:row>0</xdr:row>
      <xdr:rowOff>11907</xdr:rowOff>
    </xdr:from>
    <xdr:to>
      <xdr:col>1</xdr:col>
      <xdr:colOff>273842</xdr:colOff>
      <xdr:row>1</xdr:row>
      <xdr:rowOff>252677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177921" y="11907"/>
          <a:ext cx="977109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321469</xdr:colOff>
      <xdr:row>0</xdr:row>
      <xdr:rowOff>47625</xdr:rowOff>
    </xdr:from>
    <xdr:to>
      <xdr:col>2</xdr:col>
      <xdr:colOff>1091351</xdr:colOff>
      <xdr:row>0</xdr:row>
      <xdr:rowOff>440531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202657" y="476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156969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1101082</xdr:colOff>
      <xdr:row>0</xdr:row>
      <xdr:rowOff>222247</xdr:rowOff>
    </xdr:from>
    <xdr:to>
      <xdr:col>2</xdr:col>
      <xdr:colOff>1619250</xdr:colOff>
      <xdr:row>1</xdr:row>
      <xdr:rowOff>201082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794415" y="222247"/>
          <a:ext cx="2560752" cy="64558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 -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1079913</xdr:colOff>
      <xdr:row>0</xdr:row>
      <xdr:rowOff>583141</xdr:rowOff>
    </xdr:from>
    <xdr:to>
      <xdr:col>3</xdr:col>
      <xdr:colOff>2023996</xdr:colOff>
      <xdr:row>0</xdr:row>
      <xdr:rowOff>655141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773246" y="58314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1</xdr:row>
      <xdr:rowOff>211670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28800</xdr:rowOff>
    </xdr:from>
    <xdr:to>
      <xdr:col>1</xdr:col>
      <xdr:colOff>292753</xdr:colOff>
      <xdr:row>23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275577</xdr:colOff>
      <xdr:row>0</xdr:row>
      <xdr:rowOff>317496</xdr:rowOff>
    </xdr:from>
    <xdr:to>
      <xdr:col>6</xdr:col>
      <xdr:colOff>137582</xdr:colOff>
      <xdr:row>0</xdr:row>
      <xdr:rowOff>730250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709744" y="317496"/>
          <a:ext cx="2740671" cy="412754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</a:p>
      </xdr:txBody>
    </xdr:sp>
    <xdr:clientData/>
  </xdr:twoCellAnchor>
  <xdr:twoCellAnchor editAs="oneCell">
    <xdr:from>
      <xdr:col>2</xdr:col>
      <xdr:colOff>116828</xdr:colOff>
      <xdr:row>0</xdr:row>
      <xdr:rowOff>666747</xdr:rowOff>
    </xdr:from>
    <xdr:to>
      <xdr:col>9</xdr:col>
      <xdr:colOff>277745</xdr:colOff>
      <xdr:row>0</xdr:row>
      <xdr:rowOff>738747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2550995" y="666747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10586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137994</xdr:colOff>
      <xdr:row>0</xdr:row>
      <xdr:rowOff>709080</xdr:rowOff>
    </xdr:from>
    <xdr:to>
      <xdr:col>4</xdr:col>
      <xdr:colOff>576392</xdr:colOff>
      <xdr:row>1</xdr:row>
      <xdr:rowOff>293999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2161" y="709080"/>
          <a:ext cx="1877731" cy="463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273386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1418581</xdr:colOff>
      <xdr:row>0</xdr:row>
      <xdr:rowOff>137579</xdr:rowOff>
    </xdr:from>
    <xdr:to>
      <xdr:col>3</xdr:col>
      <xdr:colOff>137584</xdr:colOff>
      <xdr:row>1</xdr:row>
      <xdr:rowOff>63501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3164831" y="137579"/>
          <a:ext cx="2730086" cy="47625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-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</xdr:col>
      <xdr:colOff>1206911</xdr:colOff>
      <xdr:row>0</xdr:row>
      <xdr:rowOff>512232</xdr:rowOff>
    </xdr:from>
    <xdr:to>
      <xdr:col>3</xdr:col>
      <xdr:colOff>1875829</xdr:colOff>
      <xdr:row>1</xdr:row>
      <xdr:rowOff>33898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953161" y="512232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1</xdr:row>
      <xdr:rowOff>317500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21</xdr:row>
      <xdr:rowOff>46079</xdr:rowOff>
    </xdr:from>
    <xdr:to>
      <xdr:col>0</xdr:col>
      <xdr:colOff>2080471</xdr:colOff>
      <xdr:row>23</xdr:row>
      <xdr:rowOff>89281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0</xdr:col>
      <xdr:colOff>1517385</xdr:colOff>
      <xdr:row>1</xdr:row>
      <xdr:rowOff>347469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35718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345282</xdr:colOff>
      <xdr:row>0</xdr:row>
      <xdr:rowOff>92601</xdr:rowOff>
    </xdr:from>
    <xdr:to>
      <xdr:col>11</xdr:col>
      <xdr:colOff>47625</xdr:colOff>
      <xdr:row>1</xdr:row>
      <xdr:rowOff>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345657" y="92601"/>
          <a:ext cx="4560094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3</xdr:col>
      <xdr:colOff>330728</xdr:colOff>
      <xdr:row>0</xdr:row>
      <xdr:rowOff>418040</xdr:rowOff>
    </xdr:from>
    <xdr:to>
      <xdr:col>11</xdr:col>
      <xdr:colOff>100060</xdr:colOff>
      <xdr:row>1</xdr:row>
      <xdr:rowOff>13789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331103" y="418040"/>
          <a:ext cx="462708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1671189</xdr:colOff>
      <xdr:row>0</xdr:row>
      <xdr:rowOff>0</xdr:rowOff>
    </xdr:from>
    <xdr:to>
      <xdr:col>1</xdr:col>
      <xdr:colOff>480398</xdr:colOff>
      <xdr:row>1</xdr:row>
      <xdr:rowOff>381001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71189" y="0"/>
          <a:ext cx="1014548" cy="857251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357187</xdr:colOff>
      <xdr:row>1</xdr:row>
      <xdr:rowOff>59530</xdr:rowOff>
    </xdr:from>
    <xdr:to>
      <xdr:col>13</xdr:col>
      <xdr:colOff>3966</xdr:colOff>
      <xdr:row>1</xdr:row>
      <xdr:rowOff>443179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357562" y="535780"/>
          <a:ext cx="5718967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Alface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- preço</a:t>
          </a:r>
          <a:endParaRPr lang="pt-BR" sz="1800" b="1" i="0">
            <a:solidFill>
              <a:schemeClr val="bg1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18720</xdr:rowOff>
    </xdr:from>
    <xdr:to>
      <xdr:col>1</xdr:col>
      <xdr:colOff>245797</xdr:colOff>
      <xdr:row>23</xdr:row>
      <xdr:rowOff>61921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449794</xdr:colOff>
      <xdr:row>0</xdr:row>
      <xdr:rowOff>14817</xdr:rowOff>
    </xdr:from>
    <xdr:to>
      <xdr:col>7</xdr:col>
      <xdr:colOff>142875</xdr:colOff>
      <xdr:row>0</xdr:row>
      <xdr:rowOff>565151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2840569" y="14817"/>
          <a:ext cx="2741081" cy="55033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469900</xdr:colOff>
      <xdr:row>0</xdr:row>
      <xdr:rowOff>690032</xdr:rowOff>
    </xdr:from>
    <xdr:to>
      <xdr:col>10</xdr:col>
      <xdr:colOff>239233</xdr:colOff>
      <xdr:row>0</xdr:row>
      <xdr:rowOff>762031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2860675" y="690032"/>
          <a:ext cx="464613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21162</xdr:colOff>
      <xdr:row>0</xdr:row>
      <xdr:rowOff>10582</xdr:rowOff>
    </xdr:from>
    <xdr:to>
      <xdr:col>2</xdr:col>
      <xdr:colOff>432004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99162" y="10582"/>
          <a:ext cx="1024675" cy="867835"/>
        </a:xfrm>
        <a:prstGeom prst="rect">
          <a:avLst/>
        </a:prstGeom>
      </xdr:spPr>
    </xdr:pic>
    <xdr:clientData/>
  </xdr:twoCellAnchor>
  <xdr:twoCellAnchor editAs="oneCell">
    <xdr:from>
      <xdr:col>2</xdr:col>
      <xdr:colOff>464609</xdr:colOff>
      <xdr:row>0</xdr:row>
      <xdr:rowOff>866776</xdr:rowOff>
    </xdr:from>
    <xdr:to>
      <xdr:col>12</xdr:col>
      <xdr:colOff>104773</xdr:colOff>
      <xdr:row>2</xdr:row>
      <xdr:rowOff>86784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2855384" y="866776"/>
          <a:ext cx="5736164" cy="29633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cs typeface="Arial"/>
            </a:rPr>
            <a:t>Batata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preços</a:t>
          </a:r>
          <a:endParaRPr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21</xdr:row>
      <xdr:rowOff>15480</xdr:rowOff>
    </xdr:from>
    <xdr:to>
      <xdr:col>1</xdr:col>
      <xdr:colOff>222903</xdr:colOff>
      <xdr:row>23</xdr:row>
      <xdr:rowOff>58679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2</xdr:row>
      <xdr:rowOff>125219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444502</xdr:colOff>
      <xdr:row>0</xdr:row>
      <xdr:rowOff>0</xdr:rowOff>
    </xdr:from>
    <xdr:to>
      <xdr:col>7</xdr:col>
      <xdr:colOff>52917</xdr:colOff>
      <xdr:row>0</xdr:row>
      <xdr:rowOff>370417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2836335" y="0"/>
          <a:ext cx="2677582" cy="37041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433918</xdr:colOff>
      <xdr:row>0</xdr:row>
      <xdr:rowOff>397932</xdr:rowOff>
    </xdr:from>
    <xdr:to>
      <xdr:col>10</xdr:col>
      <xdr:colOff>203251</xdr:colOff>
      <xdr:row>1</xdr:row>
      <xdr:rowOff>67765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2825751" y="3979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1682744</xdr:colOff>
      <xdr:row>0</xdr:row>
      <xdr:rowOff>0</xdr:rowOff>
    </xdr:from>
    <xdr:to>
      <xdr:col>2</xdr:col>
      <xdr:colOff>303383</xdr:colOff>
      <xdr:row>2</xdr:row>
      <xdr:rowOff>169332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4" y="0"/>
          <a:ext cx="1012472" cy="867832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412751</xdr:colOff>
      <xdr:row>1</xdr:row>
      <xdr:rowOff>84666</xdr:rowOff>
    </xdr:from>
    <xdr:to>
      <xdr:col>12</xdr:col>
      <xdr:colOff>52915</xdr:colOff>
      <xdr:row>2</xdr:row>
      <xdr:rowOff>116416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2804584" y="486833"/>
          <a:ext cx="5778498" cy="32808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23</xdr:row>
      <xdr:rowOff>719</xdr:rowOff>
    </xdr:from>
    <xdr:to>
      <xdr:col>1</xdr:col>
      <xdr:colOff>227377</xdr:colOff>
      <xdr:row>25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2188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461699</xdr:colOff>
      <xdr:row>0</xdr:row>
      <xdr:rowOff>23813</xdr:rowOff>
    </xdr:from>
    <xdr:to>
      <xdr:col>12</xdr:col>
      <xdr:colOff>108478</xdr:colOff>
      <xdr:row>0</xdr:row>
      <xdr:rowOff>547688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2854855" y="23813"/>
          <a:ext cx="5718967" cy="52387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-</a:t>
          </a:r>
        </a:p>
      </xdr:txBody>
    </xdr:sp>
    <xdr:clientData/>
  </xdr:twoCellAnchor>
  <xdr:twoCellAnchor editAs="oneCell">
    <xdr:from>
      <xdr:col>2</xdr:col>
      <xdr:colOff>464343</xdr:colOff>
      <xdr:row>0</xdr:row>
      <xdr:rowOff>681301</xdr:rowOff>
    </xdr:from>
    <xdr:to>
      <xdr:col>10</xdr:col>
      <xdr:colOff>240291</xdr:colOff>
      <xdr:row>0</xdr:row>
      <xdr:rowOff>753301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2857499" y="681301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1686715</xdr:colOff>
      <xdr:row>0</xdr:row>
      <xdr:rowOff>7936</xdr:rowOff>
    </xdr:from>
    <xdr:to>
      <xdr:col>2</xdr:col>
      <xdr:colOff>286625</xdr:colOff>
      <xdr:row>1</xdr:row>
      <xdr:rowOff>33073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6715" y="7936"/>
          <a:ext cx="993066" cy="84666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0</xdr:row>
      <xdr:rowOff>764382</xdr:rowOff>
    </xdr:from>
    <xdr:to>
      <xdr:col>12</xdr:col>
      <xdr:colOff>123029</xdr:colOff>
      <xdr:row>2</xdr:row>
      <xdr:rowOff>50007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2869406" y="764382"/>
          <a:ext cx="5718967" cy="29765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/Tabela%20de%20Precos%20Hortali&#231;as%20JAN-%20FE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/Tabela%20de%20Pre&#231;os%20Frutas%20JAN-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taliças- FEV"/>
      <sheetName val="Hortaliças-JAN"/>
      <sheetName val="Alface"/>
      <sheetName val="Batata"/>
      <sheetName val="Cebola"/>
      <sheetName val="Cenoura"/>
      <sheetName val="Tomate"/>
    </sheetNames>
    <sheetDataSet>
      <sheetData sheetId="0">
        <row r="3">
          <cell r="A3" t="str">
            <v>Produto</v>
          </cell>
          <cell r="B3" t="str">
            <v>Alface</v>
          </cell>
          <cell r="D3" t="str">
            <v>Batata</v>
          </cell>
          <cell r="F3" t="str">
            <v>Cebola</v>
          </cell>
          <cell r="H3" t="str">
            <v>Cenoura</v>
          </cell>
          <cell r="J3" t="str">
            <v>Tomate</v>
          </cell>
        </row>
        <row r="4">
          <cell r="A4" t="str">
            <v>Ceasa</v>
          </cell>
          <cell r="B4" t="str">
            <v>Preço</v>
          </cell>
          <cell r="C4" t="str">
            <v>Fev/Jan</v>
          </cell>
          <cell r="D4" t="str">
            <v>Preço</v>
          </cell>
          <cell r="E4" t="str">
            <v>Fev/Jan</v>
          </cell>
          <cell r="F4" t="str">
            <v>Preço</v>
          </cell>
          <cell r="G4" t="str">
            <v>Fev/Jan</v>
          </cell>
          <cell r="H4" t="str">
            <v>Preço</v>
          </cell>
          <cell r="I4" t="str">
            <v>Fev/Jan</v>
          </cell>
          <cell r="J4" t="str">
            <v>Preço</v>
          </cell>
          <cell r="K4" t="str">
            <v>Fev/Jan</v>
          </cell>
        </row>
        <row r="5">
          <cell r="A5" t="str">
            <v>CEAGESP - São Paulo</v>
          </cell>
          <cell r="B5">
            <v>4.8518622858647724</v>
          </cell>
          <cell r="C5">
            <v>0.18579653249178005</v>
          </cell>
          <cell r="D5">
            <v>2.4428745720038236</v>
          </cell>
          <cell r="E5">
            <v>-1.5846326572135531E-2</v>
          </cell>
          <cell r="F5">
            <v>1.9215533255717288</v>
          </cell>
          <cell r="G5">
            <v>1.985742524788801E-2</v>
          </cell>
          <cell r="H5">
            <v>2.5633828691051708</v>
          </cell>
          <cell r="I5">
            <v>4.3611570973832808E-2</v>
          </cell>
          <cell r="J5">
            <v>2.8513662352782569</v>
          </cell>
          <cell r="K5">
            <v>-3.4695113827440199E-2</v>
          </cell>
        </row>
        <row r="6">
          <cell r="A6" t="str">
            <v>CEASAMINAS - Belo Horizonte</v>
          </cell>
          <cell r="B6">
            <v>13.274092887110937</v>
          </cell>
          <cell r="C6">
            <v>0.51139673079788117</v>
          </cell>
          <cell r="D6">
            <v>1.9114206769527518</v>
          </cell>
          <cell r="E6">
            <v>0.11531372123996372</v>
          </cell>
          <cell r="F6">
            <v>1.7073380750743952</v>
          </cell>
          <cell r="G6">
            <v>-6.4275590848422062E-2</v>
          </cell>
          <cell r="H6">
            <v>1.9874635544501615</v>
          </cell>
          <cell r="I6">
            <v>-9.729082225682599E-2</v>
          </cell>
          <cell r="J6">
            <v>3.2834966271149351</v>
          </cell>
          <cell r="K6">
            <v>-7.9981940032213691E-2</v>
          </cell>
        </row>
        <row r="7">
          <cell r="A7" t="str">
            <v>CEASA/RJ - Rio de Janeiro</v>
          </cell>
          <cell r="B7">
            <v>4.3953802133850637</v>
          </cell>
          <cell r="C7">
            <v>0.42845872570347554</v>
          </cell>
          <cell r="D7">
            <v>1.2718822556016371</v>
          </cell>
          <cell r="E7">
            <v>0.28399425354714292</v>
          </cell>
          <cell r="F7">
            <v>1.7797590952083944</v>
          </cell>
          <cell r="G7">
            <v>-7.7359925861533022E-2</v>
          </cell>
          <cell r="H7">
            <v>2.7847896385267723</v>
          </cell>
          <cell r="I7">
            <v>-4.6497655805883012E-2</v>
          </cell>
          <cell r="J7">
            <v>4.4417473548756066</v>
          </cell>
          <cell r="K7">
            <v>0.13026176376601717</v>
          </cell>
        </row>
        <row r="8">
          <cell r="A8" t="str">
            <v>CEASA/SP - Campinas</v>
          </cell>
          <cell r="B8">
            <v>3.7071459231370825</v>
          </cell>
          <cell r="C8">
            <v>8.613500989241854E-2</v>
          </cell>
          <cell r="D8">
            <v>3.0515338528353286</v>
          </cell>
          <cell r="E8">
            <v>7.7320671334649649E-2</v>
          </cell>
          <cell r="F8">
            <v>2.040001103318414</v>
          </cell>
          <cell r="G8">
            <v>8.5299784974575119E-2</v>
          </cell>
          <cell r="H8">
            <v>2.5400000000000005</v>
          </cell>
          <cell r="I8">
            <v>-1.550387596899192E-2</v>
          </cell>
          <cell r="J8">
            <v>3.4005520342326516</v>
          </cell>
          <cell r="K8">
            <v>-0.22863814187185458</v>
          </cell>
        </row>
        <row r="9">
          <cell r="A9" t="str">
            <v>CEASA/ES - Vitória</v>
          </cell>
          <cell r="B9">
            <v>5.6583799926035496</v>
          </cell>
          <cell r="C9">
            <v>0.85587601602814778</v>
          </cell>
          <cell r="D9">
            <v>2.5281196358504623</v>
          </cell>
          <cell r="E9">
            <v>3.3082724512198368E-2</v>
          </cell>
          <cell r="F9">
            <v>1.9128160551675841</v>
          </cell>
          <cell r="G9">
            <v>-7.2314219797920722E-3</v>
          </cell>
          <cell r="H9">
            <v>2.8141625512457518</v>
          </cell>
          <cell r="I9">
            <v>-9.3598100711457771E-2</v>
          </cell>
          <cell r="J9">
            <v>4.1404957531127264</v>
          </cell>
          <cell r="K9">
            <v>0.2870291321886031</v>
          </cell>
        </row>
        <row r="10">
          <cell r="A10" t="str">
            <v>CEASA/PR - Curitiba</v>
          </cell>
          <cell r="B10">
            <v>3.3060422457761791</v>
          </cell>
          <cell r="C10">
            <v>0.1089898650168763</v>
          </cell>
          <cell r="D10">
            <v>2.101045489709723</v>
          </cell>
          <cell r="E10">
            <v>-0.10551850342330843</v>
          </cell>
          <cell r="F10">
            <v>1.7422229797052808</v>
          </cell>
          <cell r="G10">
            <v>-1.5069234110227205E-2</v>
          </cell>
          <cell r="H10">
            <v>1.6999931746221826</v>
          </cell>
          <cell r="I10">
            <v>-0.18328998159368065</v>
          </cell>
          <cell r="J10">
            <v>3.9968376416899196</v>
          </cell>
          <cell r="K10">
            <v>4.4582800514054522E-3</v>
          </cell>
        </row>
        <row r="11">
          <cell r="A11" t="str">
            <v>CEASA/SC - São José</v>
          </cell>
          <cell r="B11">
            <v>6.0782814180761218</v>
          </cell>
          <cell r="C11">
            <v>1.1151781108404498E-4</v>
          </cell>
          <cell r="D11">
            <v>2.3592378029788894</v>
          </cell>
          <cell r="E11">
            <v>0.14397280584650299</v>
          </cell>
          <cell r="F11">
            <v>1.6388426122408746</v>
          </cell>
          <cell r="G11">
            <v>-0.2331325431639672</v>
          </cell>
          <cell r="H11">
            <v>3.2526466806224814</v>
          </cell>
          <cell r="I11">
            <v>0.37384896699025622</v>
          </cell>
          <cell r="J11">
            <v>2.9964657738095237</v>
          </cell>
          <cell r="K11">
            <v>-1.5382463657121785E-2</v>
          </cell>
        </row>
        <row r="12">
          <cell r="A12" t="str">
            <v>CEASA/GO - Goiânia</v>
          </cell>
          <cell r="B12">
            <v>5.5587542643336638</v>
          </cell>
          <cell r="C12">
            <v>0.11173375321660255</v>
          </cell>
          <cell r="D12">
            <v>1.8575937615792386</v>
          </cell>
          <cell r="E12">
            <v>-3.3678952341495781E-2</v>
          </cell>
          <cell r="F12">
            <v>2.0373427842460829</v>
          </cell>
          <cell r="G12">
            <v>-2.9959160859998141E-2</v>
          </cell>
          <cell r="H12">
            <v>1.8435374217841085</v>
          </cell>
          <cell r="I12">
            <v>3.8314176225915784E-2</v>
          </cell>
          <cell r="J12">
            <v>5.0382863598879881</v>
          </cell>
          <cell r="K12">
            <v>0.18351446033846344</v>
          </cell>
        </row>
        <row r="13">
          <cell r="A13" t="str">
            <v>CEASA/DF - Brasília</v>
          </cell>
          <cell r="C13" t="e">
            <v>#DIV/0!</v>
          </cell>
          <cell r="E13" t="e">
            <v>#DIV/0!</v>
          </cell>
          <cell r="G13" t="e">
            <v>#DIV/0!</v>
          </cell>
          <cell r="I13" t="e">
            <v>#DIV/0!</v>
          </cell>
          <cell r="K13" t="e">
            <v>#DIV/0!</v>
          </cell>
        </row>
        <row r="14">
          <cell r="A14" t="str">
            <v>CEASA/PE - Recife</v>
          </cell>
          <cell r="B14">
            <v>6.29000377324589</v>
          </cell>
          <cell r="C14">
            <v>0.17790473951468422</v>
          </cell>
          <cell r="D14">
            <v>3.2812555429801287</v>
          </cell>
          <cell r="E14">
            <v>0.36544124897698693</v>
          </cell>
          <cell r="F14">
            <v>2.33566819620816</v>
          </cell>
          <cell r="G14">
            <v>-0.15134969993893527</v>
          </cell>
          <cell r="H14">
            <v>3.22</v>
          </cell>
          <cell r="I14">
            <v>-6.1728395061727082E-3</v>
          </cell>
          <cell r="J14">
            <v>3.6862575130870661</v>
          </cell>
          <cell r="K14">
            <v>0.72269229896184572</v>
          </cell>
        </row>
        <row r="15">
          <cell r="A15" t="str">
            <v>CEASA/CE - Fortaleza</v>
          </cell>
          <cell r="B15">
            <v>13.060000000000002</v>
          </cell>
          <cell r="C15">
            <v>6.9390902081729695E-3</v>
          </cell>
          <cell r="D15">
            <v>4.2</v>
          </cell>
          <cell r="E15">
            <v>1.4492753623188527E-2</v>
          </cell>
          <cell r="F15">
            <v>3.5425084623327794</v>
          </cell>
          <cell r="G15">
            <v>-7.1088333085927019E-2</v>
          </cell>
          <cell r="H15">
            <v>2.35</v>
          </cell>
          <cell r="I15">
            <v>8.5836909871242779E-3</v>
          </cell>
          <cell r="J15">
            <v>3.62</v>
          </cell>
          <cell r="K15">
            <v>0.11042944785276085</v>
          </cell>
        </row>
        <row r="16">
          <cell r="A16" t="str">
            <v>CEASA/AC - Rio Branco</v>
          </cell>
          <cell r="B16">
            <v>11.9</v>
          </cell>
          <cell r="C16">
            <v>0</v>
          </cell>
          <cell r="D16">
            <v>4.1399999999999997</v>
          </cell>
          <cell r="E16">
            <v>0.24324324324324312</v>
          </cell>
          <cell r="F16">
            <v>2.9975757575757576</v>
          </cell>
          <cell r="G16">
            <v>0.18949414613896379</v>
          </cell>
          <cell r="H16">
            <v>4.1500000000000004</v>
          </cell>
          <cell r="I16">
            <v>-6.5315315315315134E-2</v>
          </cell>
          <cell r="J16">
            <v>5.54</v>
          </cell>
          <cell r="K16">
            <v>-0.21306818181818182</v>
          </cell>
        </row>
        <row r="17">
          <cell r="A17" t="str">
            <v>Média Ponderada</v>
          </cell>
          <cell r="B17">
            <v>5.6032928090618945</v>
          </cell>
          <cell r="C17">
            <v>2.0181373189175338E-2</v>
          </cell>
          <cell r="D17">
            <v>2.2015284174126717</v>
          </cell>
          <cell r="E17">
            <v>0.1172477640556393</v>
          </cell>
          <cell r="F17">
            <v>1.9799718585990238</v>
          </cell>
          <cell r="G17">
            <v>-5.5185054455165493E-2</v>
          </cell>
          <cell r="H17">
            <v>2.3866676310467017</v>
          </cell>
          <cell r="I17">
            <v>-1.2264416223377563E-2</v>
          </cell>
          <cell r="J17">
            <v>3.545107276937197</v>
          </cell>
          <cell r="K17">
            <v>5.1958099696553892E-2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utas- FEV"/>
      <sheetName val="frutas-JAN"/>
      <sheetName val="Banana"/>
      <sheetName val="Laranja"/>
      <sheetName val="Maçã"/>
      <sheetName val="Mamão"/>
      <sheetName val="Melancia"/>
    </sheetNames>
    <sheetDataSet>
      <sheetData sheetId="0">
        <row r="3">
          <cell r="A3" t="str">
            <v>Produto</v>
          </cell>
          <cell r="B3" t="str">
            <v>Banana</v>
          </cell>
          <cell r="D3" t="str">
            <v>Laranja</v>
          </cell>
          <cell r="F3" t="str">
            <v>Maçã</v>
          </cell>
          <cell r="H3" t="str">
            <v>Mamão</v>
          </cell>
          <cell r="J3" t="str">
            <v>Melancia</v>
          </cell>
        </row>
        <row r="4">
          <cell r="A4" t="str">
            <v>Ceasa</v>
          </cell>
          <cell r="B4" t="str">
            <v>Preço</v>
          </cell>
          <cell r="C4" t="str">
            <v>Fev/Jan</v>
          </cell>
          <cell r="D4" t="str">
            <v>Preço</v>
          </cell>
          <cell r="E4" t="str">
            <v>Fev/Jan</v>
          </cell>
          <cell r="F4" t="str">
            <v>Preço</v>
          </cell>
          <cell r="G4" t="str">
            <v>Fev/Jan</v>
          </cell>
          <cell r="H4" t="str">
            <v>Preço</v>
          </cell>
          <cell r="I4" t="str">
            <v>Fev/Jan</v>
          </cell>
          <cell r="J4" t="str">
            <v>Preço</v>
          </cell>
          <cell r="K4" t="str">
            <v>Fev/Jan</v>
          </cell>
        </row>
        <row r="5">
          <cell r="A5" t="str">
            <v>CEAGESP - São Paulo</v>
          </cell>
          <cell r="B5">
            <v>3.6525453752054853</v>
          </cell>
          <cell r="C5">
            <v>-9.9106692351854056E-2</v>
          </cell>
          <cell r="D5">
            <v>2.7533967845369265</v>
          </cell>
          <cell r="E5">
            <v>-6.4337876160675267E-2</v>
          </cell>
          <cell r="F5">
            <v>8.9216157799274498</v>
          </cell>
          <cell r="G5">
            <v>-9.2531937542665921E-2</v>
          </cell>
          <cell r="H5">
            <v>4.7665535557195629</v>
          </cell>
          <cell r="I5">
            <v>-4.811615352909044E-2</v>
          </cell>
          <cell r="J5">
            <v>1.8124985799486779</v>
          </cell>
          <cell r="K5">
            <v>-6.3410729759748305E-2</v>
          </cell>
        </row>
        <row r="6">
          <cell r="A6" t="str">
            <v>CEASAMINAS - Belo Horizonte</v>
          </cell>
          <cell r="B6">
            <v>3.0619643433715926</v>
          </cell>
          <cell r="C6">
            <v>-0.11935854474206904</v>
          </cell>
          <cell r="D6">
            <v>2.3770741192193383</v>
          </cell>
          <cell r="E6">
            <v>-2.5170220380614075E-2</v>
          </cell>
          <cell r="F6">
            <v>7.3589365745204072</v>
          </cell>
          <cell r="G6">
            <v>-0.24655534743202895</v>
          </cell>
          <cell r="H6">
            <v>3.8397554193902721</v>
          </cell>
          <cell r="I6">
            <v>-0.15162646410037914</v>
          </cell>
          <cell r="J6">
            <v>2.2280434667923235</v>
          </cell>
          <cell r="K6">
            <v>2.0682072988972969E-2</v>
          </cell>
        </row>
        <row r="7">
          <cell r="A7" t="str">
            <v>CEASA/RJ - Rio de Janeiro</v>
          </cell>
          <cell r="B7">
            <v>3.4501552287098285</v>
          </cell>
          <cell r="C7">
            <v>-0.14049700244845298</v>
          </cell>
          <cell r="D7">
            <v>2.8921001566942039</v>
          </cell>
          <cell r="E7">
            <v>5.0955243487587031E-2</v>
          </cell>
          <cell r="F7">
            <v>8.7049465811317095</v>
          </cell>
          <cell r="G7">
            <v>-4.4865615691631687E-2</v>
          </cell>
          <cell r="H7">
            <v>4.8313681242459712</v>
          </cell>
          <cell r="I7">
            <v>-9.5446530293504278E-2</v>
          </cell>
          <cell r="J7">
            <v>2</v>
          </cell>
          <cell r="K7">
            <v>9.4215622409648963E-8</v>
          </cell>
        </row>
        <row r="8">
          <cell r="A8" t="str">
            <v>CEASA/SP - Campinas</v>
          </cell>
          <cell r="B8">
            <v>3.5391865718175231</v>
          </cell>
          <cell r="C8">
            <v>-0.17326775596359367</v>
          </cell>
          <cell r="D8">
            <v>2.6792622744150534</v>
          </cell>
          <cell r="E8">
            <v>-1.8941359737037949E-2</v>
          </cell>
          <cell r="F8">
            <v>9.3522050944670543</v>
          </cell>
          <cell r="G8">
            <v>-2.8375094890675374E-2</v>
          </cell>
          <cell r="H8">
            <v>4.0875036947255428</v>
          </cell>
          <cell r="I8">
            <v>-0.16248202510420545</v>
          </cell>
          <cell r="J8">
            <v>2.0409185739790088</v>
          </cell>
          <cell r="K8">
            <v>-9.4960632847595761E-2</v>
          </cell>
        </row>
        <row r="9">
          <cell r="A9" t="str">
            <v>CEASA/ES - Vitória</v>
          </cell>
          <cell r="B9">
            <v>2.9483399487993167</v>
          </cell>
          <cell r="C9">
            <v>0.11663694090832299</v>
          </cell>
          <cell r="D9">
            <v>2.2599484672074701</v>
          </cell>
          <cell r="E9">
            <v>-0.15012102190765994</v>
          </cell>
          <cell r="F9">
            <v>8.7248680312546476</v>
          </cell>
          <cell r="G9">
            <v>-0.13549345020883405</v>
          </cell>
          <cell r="H9">
            <v>5.2663893472987109</v>
          </cell>
          <cell r="I9">
            <v>9.4393113350199453E-2</v>
          </cell>
          <cell r="J9">
            <v>2.2168320090500457</v>
          </cell>
          <cell r="K9">
            <v>2.3536911832750286E-2</v>
          </cell>
        </row>
        <row r="10">
          <cell r="A10" t="str">
            <v>CEASA/PR - Curitiba</v>
          </cell>
          <cell r="B10">
            <v>2.6940565143771456</v>
          </cell>
          <cell r="C10">
            <v>-0.20090835247110667</v>
          </cell>
          <cell r="D10">
            <v>3.2002404474439228</v>
          </cell>
          <cell r="E10">
            <v>-2.2167020956313441E-2</v>
          </cell>
          <cell r="F10">
            <v>9.1506442521945459</v>
          </cell>
          <cell r="G10">
            <v>-6.99587845398527E-2</v>
          </cell>
          <cell r="H10">
            <v>5.2038085426581207</v>
          </cell>
          <cell r="I10">
            <v>-0.17826753088293984</v>
          </cell>
          <cell r="J10">
            <v>2.186354290983854</v>
          </cell>
          <cell r="K10">
            <v>5.3538359338496086E-2</v>
          </cell>
        </row>
        <row r="11">
          <cell r="A11" t="str">
            <v>CEASA/SC - São José</v>
          </cell>
          <cell r="B11">
            <v>3.9594066202524405</v>
          </cell>
          <cell r="C11">
            <v>-1.3507195652721286E-2</v>
          </cell>
          <cell r="D11">
            <v>3.8424052792197441</v>
          </cell>
          <cell r="E11">
            <v>1.2304825248539481E-2</v>
          </cell>
          <cell r="F11">
            <v>8.8104912666386141</v>
          </cell>
          <cell r="G11">
            <v>2.0838296453242759E-2</v>
          </cell>
          <cell r="H11">
            <v>7.6192390253293594</v>
          </cell>
          <cell r="I11">
            <v>-1.4684300981682309E-3</v>
          </cell>
          <cell r="J11">
            <v>1.8481250087405068</v>
          </cell>
          <cell r="K11">
            <v>-0.10822206273904039</v>
          </cell>
        </row>
        <row r="12">
          <cell r="A12" t="str">
            <v>CEASA/GO - Goiânia</v>
          </cell>
          <cell r="B12">
            <v>4.3680397633229937</v>
          </cell>
          <cell r="C12">
            <v>-9.4345736471634994E-2</v>
          </cell>
          <cell r="D12">
            <v>2.1831510206201603</v>
          </cell>
          <cell r="E12">
            <v>0.13123268054707848</v>
          </cell>
          <cell r="F12">
            <v>9.1757933644101808</v>
          </cell>
          <cell r="G12">
            <v>-2.8116288652579462E-2</v>
          </cell>
          <cell r="H12">
            <v>4.0343358209130464</v>
          </cell>
          <cell r="I12">
            <v>-0.11512902226766657</v>
          </cell>
          <cell r="J12">
            <v>2.8969302802108476</v>
          </cell>
          <cell r="K12">
            <v>-0.13403063828335968</v>
          </cell>
        </row>
        <row r="13">
          <cell r="A13" t="str">
            <v>CEASA/DF - Brasília</v>
          </cell>
          <cell r="C13" t="e">
            <v>#DIV/0!</v>
          </cell>
          <cell r="E13" t="e">
            <v>#DIV/0!</v>
          </cell>
          <cell r="G13" t="e">
            <v>#DIV/0!</v>
          </cell>
          <cell r="I13" t="e">
            <v>#DIV/0!</v>
          </cell>
          <cell r="K13" t="e">
            <v>#DIV/0!</v>
          </cell>
        </row>
        <row r="14">
          <cell r="A14" t="str">
            <v>CEASA/PE - Recife</v>
          </cell>
          <cell r="B14">
            <v>2.3823727523801952</v>
          </cell>
          <cell r="C14">
            <v>-4.0866564885120998E-2</v>
          </cell>
          <cell r="D14">
            <v>2.0703611222117813</v>
          </cell>
          <cell r="E14">
            <v>-2.131235133176216E-2</v>
          </cell>
          <cell r="F14">
            <v>9.8709147524366987</v>
          </cell>
          <cell r="G14">
            <v>-4.6468578366604368E-2</v>
          </cell>
          <cell r="H14">
            <v>3.3425988330022895</v>
          </cell>
          <cell r="I14">
            <v>-0.13471571801795046</v>
          </cell>
          <cell r="J14">
            <v>1.4848673070807556</v>
          </cell>
          <cell r="K14">
            <v>-2.1943400983171824E-2</v>
          </cell>
        </row>
        <row r="15">
          <cell r="A15" t="str">
            <v>CEASA/CE - Fortaleza</v>
          </cell>
          <cell r="B15">
            <v>2.8448405616803942</v>
          </cell>
          <cell r="C15">
            <v>-5.4443299569294631E-3</v>
          </cell>
          <cell r="D15">
            <v>3.0699623550358335</v>
          </cell>
          <cell r="E15">
            <v>2.6270654450441314E-2</v>
          </cell>
          <cell r="F15">
            <v>9.9224545829360675</v>
          </cell>
          <cell r="G15">
            <v>-7.3093554597120441E-2</v>
          </cell>
          <cell r="H15">
            <v>3.9636724370937637</v>
          </cell>
          <cell r="I15">
            <v>9.3852838230639619E-3</v>
          </cell>
          <cell r="J15">
            <v>3.118780240049186</v>
          </cell>
          <cell r="K15">
            <v>8.7820898487624546E-2</v>
          </cell>
        </row>
        <row r="16">
          <cell r="A16" t="str">
            <v>CEASA/AC - Rio Branco</v>
          </cell>
          <cell r="B16">
            <v>2.1620175510899369</v>
          </cell>
          <cell r="C16">
            <v>0.10332489026323097</v>
          </cell>
          <cell r="D16">
            <v>3.5</v>
          </cell>
          <cell r="E16">
            <v>3.28883825778667E-2</v>
          </cell>
          <cell r="F16">
            <v>10.83</v>
          </cell>
          <cell r="G16">
            <v>-0.1512539184952979</v>
          </cell>
          <cell r="H16">
            <v>5.4440645161290329</v>
          </cell>
          <cell r="I16">
            <v>-0.1394936797783721</v>
          </cell>
          <cell r="J16">
            <v>5</v>
          </cell>
          <cell r="K16">
            <v>1.1756611829458405E-2</v>
          </cell>
        </row>
        <row r="17">
          <cell r="A17" t="str">
            <v>Média Ponderada</v>
          </cell>
          <cell r="B17">
            <v>3.1865536094051414</v>
          </cell>
          <cell r="C17">
            <v>-0.11159578250139955</v>
          </cell>
          <cell r="D17">
            <v>2.6552853089363113</v>
          </cell>
          <cell r="E17">
            <v>-6.1256016556756829E-4</v>
          </cell>
          <cell r="F17">
            <v>8.723316489505752</v>
          </cell>
          <cell r="G17">
            <v>-0.10386392663558779</v>
          </cell>
          <cell r="H17">
            <v>4.6058305680174501</v>
          </cell>
          <cell r="I17">
            <v>-7.5174832591009197E-2</v>
          </cell>
          <cell r="J17">
            <v>2.0039683945845814</v>
          </cell>
          <cell r="K17">
            <v>-3.7178640669002269E-2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0.25" x14ac:dyDescent="0.3">
      <c r="A15" s="1"/>
      <c r="B15" s="1"/>
      <c r="C15" s="1"/>
      <c r="D15" s="1"/>
      <c r="E15" s="1"/>
      <c r="F15" s="1"/>
      <c r="G15" s="1"/>
      <c r="H15" s="1"/>
      <c r="I15" s="133" t="s">
        <v>221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zoomScale="93" zoomScaleNormal="93" workbookViewId="0">
      <selection activeCell="B4" sqref="B4:Z16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10.140625" style="71" customWidth="1"/>
    <col min="19" max="19" width="9.140625" style="71"/>
    <col min="20" max="20" width="9.42578125" style="71" customWidth="1"/>
    <col min="21" max="24" width="9.140625" style="71"/>
    <col min="25" max="25" width="9.42578125" style="71" customWidth="1"/>
    <col min="26" max="63" width="9.140625" style="71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57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Março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63" ht="30" customHeight="1" x14ac:dyDescent="0.25">
      <c r="A3" s="157" t="s">
        <v>41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63" x14ac:dyDescent="0.25">
      <c r="A4" s="63" t="s">
        <v>0</v>
      </c>
      <c r="B4" s="64">
        <v>45323</v>
      </c>
      <c r="C4" s="64">
        <v>45352</v>
      </c>
      <c r="D4" s="64">
        <v>45383</v>
      </c>
      <c r="E4" s="64">
        <v>45413</v>
      </c>
      <c r="F4" s="64">
        <v>45444</v>
      </c>
      <c r="G4" s="64">
        <v>45474</v>
      </c>
      <c r="H4" s="64">
        <v>45505</v>
      </c>
      <c r="I4" s="64">
        <v>45536</v>
      </c>
      <c r="J4" s="64">
        <v>45566</v>
      </c>
      <c r="K4" s="64">
        <v>45597</v>
      </c>
      <c r="L4" s="64">
        <v>45627</v>
      </c>
      <c r="M4" s="64">
        <v>45658</v>
      </c>
      <c r="N4" s="64">
        <v>45689</v>
      </c>
      <c r="O4" s="64">
        <v>45717</v>
      </c>
      <c r="P4" s="64">
        <v>45748</v>
      </c>
      <c r="Q4" s="64">
        <v>45778</v>
      </c>
      <c r="R4" s="64">
        <v>45809</v>
      </c>
      <c r="S4" s="64">
        <v>45839</v>
      </c>
      <c r="T4" s="64">
        <v>45870</v>
      </c>
      <c r="U4" s="64">
        <v>45901</v>
      </c>
      <c r="V4" s="64">
        <v>45931</v>
      </c>
      <c r="W4" s="64">
        <v>45962</v>
      </c>
      <c r="X4" s="64">
        <v>45992</v>
      </c>
      <c r="Y4" s="64">
        <v>46023</v>
      </c>
      <c r="Z4" s="64">
        <v>46054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4.168338023940878</v>
      </c>
      <c r="C5" s="72">
        <v>5.1030109115473836</v>
      </c>
      <c r="D5" s="72">
        <v>5.1905997807409383</v>
      </c>
      <c r="E5" s="72">
        <v>5.2174661022553765</v>
      </c>
      <c r="F5" s="72">
        <v>4.8686265331096621</v>
      </c>
      <c r="G5" s="72">
        <v>3.0447388924268664</v>
      </c>
      <c r="H5" s="72">
        <v>2.4111205044014223</v>
      </c>
      <c r="I5" s="72">
        <v>2.5485224748137392</v>
      </c>
      <c r="J5" s="72">
        <v>2.7506681647349325</v>
      </c>
      <c r="K5" s="72">
        <v>2.1631846697658839</v>
      </c>
      <c r="L5" s="72">
        <v>2.7748787696663419</v>
      </c>
      <c r="M5" s="72">
        <v>2.9085298009003777</v>
      </c>
      <c r="N5" s="72">
        <v>3.5569089627497035</v>
      </c>
      <c r="O5" s="72">
        <v>6.0457323991355878</v>
      </c>
      <c r="P5" s="72">
        <v>5.6010473172212674</v>
      </c>
      <c r="Q5" s="72">
        <v>4.3250873943572357</v>
      </c>
      <c r="R5" s="72">
        <v>4.5856386300546683</v>
      </c>
      <c r="S5" s="72">
        <v>4.1734756832498672</v>
      </c>
      <c r="T5" s="72">
        <v>3.7854144143508015</v>
      </c>
      <c r="U5" s="72">
        <v>3.4603911687841169</v>
      </c>
      <c r="V5" s="72">
        <v>3.3730101478897461</v>
      </c>
      <c r="W5" s="72">
        <v>2.1487528726152361</v>
      </c>
      <c r="X5" s="72">
        <v>2.5889918248739767</v>
      </c>
      <c r="Y5" s="72">
        <v>2.9538504115357198</v>
      </c>
      <c r="Z5" s="72">
        <v>2.8513662352782569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4.0092118490110629</v>
      </c>
      <c r="C6" s="72">
        <v>4.1914007258939172</v>
      </c>
      <c r="D6" s="72">
        <v>4.6575021905959542</v>
      </c>
      <c r="E6" s="72">
        <v>3.8029095595268037</v>
      </c>
      <c r="F6" s="72">
        <v>4.4714645251723857</v>
      </c>
      <c r="G6" s="72">
        <v>1.9872814616489598</v>
      </c>
      <c r="H6" s="72">
        <v>1.7188996019192453</v>
      </c>
      <c r="I6" s="72">
        <v>1.4989875608534653</v>
      </c>
      <c r="J6" s="72">
        <v>1.8102883579159239</v>
      </c>
      <c r="K6" s="72">
        <v>1.7748890315732686</v>
      </c>
      <c r="L6" s="72">
        <v>2.5801774654453764</v>
      </c>
      <c r="M6" s="72">
        <v>3.0303617093064981</v>
      </c>
      <c r="N6" s="72">
        <v>3.6494821309905325</v>
      </c>
      <c r="O6" s="72">
        <v>4.8139972104749331</v>
      </c>
      <c r="P6" s="72">
        <v>3.9505083084251038</v>
      </c>
      <c r="Q6" s="72">
        <v>3.5446329084628769</v>
      </c>
      <c r="R6" s="72">
        <v>3.8991474716827539</v>
      </c>
      <c r="S6" s="72">
        <v>3.5774194497263623</v>
      </c>
      <c r="T6" s="72">
        <v>3.0934202410503966</v>
      </c>
      <c r="U6" s="72">
        <v>2.4402205340578669</v>
      </c>
      <c r="V6" s="72">
        <v>2.6437978835068567</v>
      </c>
      <c r="W6" s="72">
        <v>1.9744365234257804</v>
      </c>
      <c r="X6" s="72">
        <v>2.078558848839239</v>
      </c>
      <c r="Y6" s="72">
        <v>3.5689480130747695</v>
      </c>
      <c r="Z6" s="72">
        <v>3.2834966271149351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6.7381220756278575</v>
      </c>
      <c r="C7" s="72">
        <v>5.9296728230711793</v>
      </c>
      <c r="D7" s="72">
        <v>6.5650990032872452</v>
      </c>
      <c r="E7" s="72">
        <v>5.5761579287183274</v>
      </c>
      <c r="F7" s="72">
        <v>5.160880239729889</v>
      </c>
      <c r="G7" s="72">
        <v>3.0770432046667953</v>
      </c>
      <c r="H7" s="72">
        <v>2.8306341267020363</v>
      </c>
      <c r="I7" s="72">
        <v>2.7966666194242942</v>
      </c>
      <c r="J7" s="72">
        <v>2.5434341546235175</v>
      </c>
      <c r="K7" s="72">
        <v>2.3584693963043706</v>
      </c>
      <c r="L7" s="72">
        <v>3.1603972465089325</v>
      </c>
      <c r="M7" s="72">
        <v>3.8911386942312243</v>
      </c>
      <c r="N7" s="72">
        <v>5.2375321504909262</v>
      </c>
      <c r="O7" s="72">
        <v>5.9516734186792313</v>
      </c>
      <c r="P7" s="72">
        <v>5.4434381300178076</v>
      </c>
      <c r="Q7" s="72">
        <v>5.0190306390085251</v>
      </c>
      <c r="R7" s="72">
        <v>5.0698239215795242</v>
      </c>
      <c r="S7" s="72">
        <v>4.9789293451141319</v>
      </c>
      <c r="T7" s="72">
        <v>3.8656721249012764</v>
      </c>
      <c r="U7" s="72">
        <v>3.4294795216820217</v>
      </c>
      <c r="V7" s="72">
        <v>3.2575774463942846</v>
      </c>
      <c r="W7" s="72">
        <v>2.2714254511272154</v>
      </c>
      <c r="X7" s="72">
        <v>2.7898134136414656</v>
      </c>
      <c r="Y7" s="72">
        <v>3.9298395267975477</v>
      </c>
      <c r="Z7" s="72">
        <v>4.4417473548756066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4.8550878175949901</v>
      </c>
      <c r="C8" s="72">
        <v>5.7016212201386454</v>
      </c>
      <c r="D8" s="72">
        <v>5.2168873446019441</v>
      </c>
      <c r="E8" s="72">
        <v>5.1031678471682351</v>
      </c>
      <c r="F8" s="72">
        <v>5.6309119345483634</v>
      </c>
      <c r="G8" s="72">
        <v>3.2627685521483167</v>
      </c>
      <c r="H8" s="72">
        <v>2.40300939492607</v>
      </c>
      <c r="I8" s="72">
        <v>2.1957838050224558</v>
      </c>
      <c r="J8" s="72">
        <v>2.7388850093625012</v>
      </c>
      <c r="K8" s="72">
        <v>2.5025933817899935</v>
      </c>
      <c r="L8" s="72">
        <v>3.5491885712472633</v>
      </c>
      <c r="M8" s="72">
        <v>4.2231078860276572</v>
      </c>
      <c r="N8" s="72">
        <v>4.7819766380468192</v>
      </c>
      <c r="O8" s="72">
        <v>7.3057192939857796</v>
      </c>
      <c r="P8" s="72">
        <v>6.9867605644336956</v>
      </c>
      <c r="Q8" s="72">
        <v>5.1824128651287751</v>
      </c>
      <c r="R8" s="72">
        <v>5.5075172991647099</v>
      </c>
      <c r="S8" s="72">
        <v>5.5181425934058037</v>
      </c>
      <c r="T8" s="72">
        <v>4.2697883019468454</v>
      </c>
      <c r="U8" s="72">
        <v>3.6849126744426575</v>
      </c>
      <c r="V8" s="72">
        <v>4.1726875106165462</v>
      </c>
      <c r="W8" s="72">
        <v>2.5975763563738568</v>
      </c>
      <c r="X8" s="72">
        <v>3.3710996185731523</v>
      </c>
      <c r="Y8" s="72">
        <v>4.4085042556871175</v>
      </c>
      <c r="Z8" s="72">
        <v>3.4005520342326516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5.6070315245362554</v>
      </c>
      <c r="C9" s="72">
        <v>5.05374005153406</v>
      </c>
      <c r="D9" s="72">
        <v>5.5258802344450846</v>
      </c>
      <c r="E9" s="72">
        <v>4.8764782165863325</v>
      </c>
      <c r="F9" s="72">
        <v>4.8498846085203278</v>
      </c>
      <c r="G9" s="72">
        <v>2.753257469033263</v>
      </c>
      <c r="H9" s="72">
        <v>1.6655331990883107</v>
      </c>
      <c r="I9" s="72">
        <v>2.000636522450002</v>
      </c>
      <c r="J9" s="72">
        <v>1.9372113075626782</v>
      </c>
      <c r="K9" s="72">
        <v>1.874537257492384</v>
      </c>
      <c r="L9" s="72">
        <v>1.8553305199477717</v>
      </c>
      <c r="M9" s="72">
        <v>2.664182058285876</v>
      </c>
      <c r="N9" s="72">
        <v>3.5732536484945974</v>
      </c>
      <c r="O9" s="72">
        <v>4.6804898817471665</v>
      </c>
      <c r="P9" s="72">
        <v>4.7435950843326022</v>
      </c>
      <c r="Q9" s="72">
        <v>5.6841986910428703</v>
      </c>
      <c r="R9" s="72">
        <v>5.2306102804129262</v>
      </c>
      <c r="S9" s="72">
        <v>4.9906528018536749</v>
      </c>
      <c r="T9" s="72">
        <v>3.4879874241583018</v>
      </c>
      <c r="U9" s="72">
        <v>2.1668170824740538</v>
      </c>
      <c r="V9" s="72">
        <v>2.7645195627232839</v>
      </c>
      <c r="W9" s="72">
        <v>1.712575829891958</v>
      </c>
      <c r="X9" s="72">
        <v>2.0857030246323207</v>
      </c>
      <c r="Y9" s="72">
        <v>3.2170955960194787</v>
      </c>
      <c r="Z9" s="72">
        <v>4.1404957531127264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4.7572702947408123</v>
      </c>
      <c r="C10" s="72">
        <v>5.8565646072029676</v>
      </c>
      <c r="D10" s="72">
        <v>6.4589670566909145</v>
      </c>
      <c r="E10" s="72">
        <v>6.8405078560769725</v>
      </c>
      <c r="F10" s="72">
        <v>6.7032913877010518</v>
      </c>
      <c r="G10" s="72">
        <v>4.1416787199082004</v>
      </c>
      <c r="H10" s="72">
        <v>3.3168901911258377</v>
      </c>
      <c r="I10" s="72">
        <v>3.5609817880432284</v>
      </c>
      <c r="J10" s="72">
        <v>4.1459836574410893</v>
      </c>
      <c r="K10" s="72">
        <v>3.0786433537632458</v>
      </c>
      <c r="L10" s="72">
        <v>3.4501281107456458</v>
      </c>
      <c r="M10" s="72">
        <v>3.2384511682393469</v>
      </c>
      <c r="N10" s="72">
        <v>4.2113599523407084</v>
      </c>
      <c r="O10" s="72">
        <v>6.6937839747379346</v>
      </c>
      <c r="P10" s="72">
        <v>6.6243822808159791</v>
      </c>
      <c r="Q10" s="72">
        <v>5.7154958873772967</v>
      </c>
      <c r="R10" s="72">
        <v>6.5069251901765393</v>
      </c>
      <c r="S10" s="72">
        <v>5.4213540329611591</v>
      </c>
      <c r="T10" s="72">
        <v>4.7803815547773389</v>
      </c>
      <c r="U10" s="72">
        <v>4.275433354460179</v>
      </c>
      <c r="V10" s="72">
        <v>4.9370523437622769</v>
      </c>
      <c r="W10" s="72">
        <v>3.6349965709003622</v>
      </c>
      <c r="X10" s="72">
        <v>4.0328588273640031</v>
      </c>
      <c r="Y10" s="72">
        <v>3.9790977097479572</v>
      </c>
      <c r="Z10" s="72">
        <v>3.9968376416899196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4.6780243387331994</v>
      </c>
      <c r="C11" s="72">
        <v>4.1161460648961281</v>
      </c>
      <c r="D11" s="72">
        <v>4.2483356198047595</v>
      </c>
      <c r="E11" s="72">
        <v>5.7308214762146132</v>
      </c>
      <c r="F11" s="72">
        <v>6.9130100540724388</v>
      </c>
      <c r="G11" s="72">
        <v>3.8656104824372552</v>
      </c>
      <c r="H11" s="72">
        <v>3.5130077481623871</v>
      </c>
      <c r="I11" s="72">
        <v>3.2029584163037268</v>
      </c>
      <c r="J11" s="72">
        <v>4.5867266581835819</v>
      </c>
      <c r="K11" s="72">
        <v>3.0889210271687664</v>
      </c>
      <c r="L11" s="72">
        <v>2.1877840341872195</v>
      </c>
      <c r="M11" s="72">
        <v>2.041021437583979</v>
      </c>
      <c r="N11" s="72">
        <v>2.0826971207932625</v>
      </c>
      <c r="O11" s="72">
        <v>6.1964684917553257</v>
      </c>
      <c r="P11" s="72">
        <v>6.0567409828846932</v>
      </c>
      <c r="Q11" s="72">
        <v>5.9666301039856879</v>
      </c>
      <c r="R11" s="72">
        <v>5.746834916446101</v>
      </c>
      <c r="S11" s="72">
        <v>6.015777866207447</v>
      </c>
      <c r="T11" s="72">
        <v>4.4729912410345678</v>
      </c>
      <c r="U11" s="72">
        <v>3.9753637433535776</v>
      </c>
      <c r="V11" s="72">
        <v>4.3682388308412898</v>
      </c>
      <c r="W11" s="72">
        <v>4.5087515576691821</v>
      </c>
      <c r="X11" s="72">
        <v>2.7291805714910122</v>
      </c>
      <c r="Y11" s="72">
        <v>3.0432789009011207</v>
      </c>
      <c r="Z11" s="72">
        <v>2.9964657738095237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3.8678953013984825</v>
      </c>
      <c r="C12" s="72">
        <v>5.0416949140130702</v>
      </c>
      <c r="D12" s="72">
        <v>6.0402783789214682</v>
      </c>
      <c r="E12" s="72">
        <v>6.3009718977376981</v>
      </c>
      <c r="F12" s="72">
        <v>5.6071116117387163</v>
      </c>
      <c r="G12" s="72">
        <v>2.9219137701781408</v>
      </c>
      <c r="H12" s="72">
        <v>2.0448529369242627</v>
      </c>
      <c r="I12" s="72">
        <v>2.3842373115105593</v>
      </c>
      <c r="J12" s="72">
        <v>3.8286224487268381</v>
      </c>
      <c r="K12" s="72">
        <v>4.1238608782580597</v>
      </c>
      <c r="L12" s="72">
        <v>4.9060699967191193</v>
      </c>
      <c r="M12" s="72">
        <v>4.7834180467614473</v>
      </c>
      <c r="N12" s="72">
        <v>5.205703212481227</v>
      </c>
      <c r="O12" s="72">
        <v>7.11</v>
      </c>
      <c r="P12" s="72">
        <v>6.2981299009738088</v>
      </c>
      <c r="Q12" s="72">
        <v>6.3895238565007793</v>
      </c>
      <c r="R12" s="72">
        <v>5.4053040914398869</v>
      </c>
      <c r="S12" s="72">
        <v>5.4662200295256653</v>
      </c>
      <c r="T12" s="72">
        <v>3.8213123526680604</v>
      </c>
      <c r="U12" s="72">
        <v>5.6138623484038277</v>
      </c>
      <c r="V12" s="72">
        <v>4.5560797642352</v>
      </c>
      <c r="W12" s="72">
        <v>4.1796627843411009</v>
      </c>
      <c r="X12" s="72">
        <v>5.0851405059038042</v>
      </c>
      <c r="Y12" s="72">
        <v>4.257055176535089</v>
      </c>
      <c r="Z12" s="72">
        <v>5.0382863598879881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5.7109967641834656</v>
      </c>
      <c r="C13" s="72">
        <v>6.5403051181029204</v>
      </c>
      <c r="D13" s="72">
        <v>5.8913605045804553</v>
      </c>
      <c r="E13" s="72">
        <v>6.4525483604696561</v>
      </c>
      <c r="F13" s="72">
        <v>7.3510143218900543</v>
      </c>
      <c r="G13" s="72">
        <v>3.425556321189986</v>
      </c>
      <c r="H13" s="72"/>
      <c r="I13" s="72"/>
      <c r="J13" s="72"/>
      <c r="K13" s="72"/>
      <c r="L13" s="72"/>
      <c r="M13" s="72" t="s">
        <v>68</v>
      </c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3.0222173374916514</v>
      </c>
      <c r="C14" s="72">
        <v>5.3404257889494557</v>
      </c>
      <c r="D14" s="72">
        <v>6.2063708809993159</v>
      </c>
      <c r="E14" s="72">
        <v>4.9650785704504257</v>
      </c>
      <c r="F14" s="72">
        <v>2.4440942424913694</v>
      </c>
      <c r="G14" s="72">
        <v>1.3356588260100033</v>
      </c>
      <c r="H14" s="72">
        <v>1.1094407580523391</v>
      </c>
      <c r="I14" s="72">
        <v>1.1850949652626541</v>
      </c>
      <c r="J14" s="72">
        <v>1.5600000000000005</v>
      </c>
      <c r="K14" s="72">
        <v>2.2762317164619152</v>
      </c>
      <c r="L14" s="72">
        <v>2.1051161272863004</v>
      </c>
      <c r="M14" s="72">
        <v>3.6290098556715313</v>
      </c>
      <c r="N14" s="72">
        <v>4.0900567878383463</v>
      </c>
      <c r="O14" s="72">
        <v>3.4288966639714031</v>
      </c>
      <c r="P14" s="72">
        <v>4.3199995661938919</v>
      </c>
      <c r="Q14" s="72">
        <v>3.304045366041199</v>
      </c>
      <c r="R14" s="72">
        <v>3.5008293476420618</v>
      </c>
      <c r="S14" s="72">
        <v>3.4912633338268648</v>
      </c>
      <c r="T14" s="72">
        <v>2.2644091966376272</v>
      </c>
      <c r="U14" s="72">
        <v>2.535343990523653</v>
      </c>
      <c r="V14" s="72">
        <v>2.2772943517257418</v>
      </c>
      <c r="W14" s="72">
        <v>1.4737179709810229</v>
      </c>
      <c r="X14" s="72">
        <v>2.2572503120336909</v>
      </c>
      <c r="Y14" s="72">
        <v>2.1398235281533058</v>
      </c>
      <c r="Z14" s="72">
        <v>3.6862575130870661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3.8</v>
      </c>
      <c r="C15" s="72">
        <v>4.68</v>
      </c>
      <c r="D15" s="72">
        <v>5.7</v>
      </c>
      <c r="E15" s="72">
        <v>5.45</v>
      </c>
      <c r="F15" s="72">
        <v>5.91</v>
      </c>
      <c r="G15" s="72">
        <v>3.14</v>
      </c>
      <c r="H15" s="72">
        <v>2.65</v>
      </c>
      <c r="I15" s="72">
        <v>2.4300000000000002</v>
      </c>
      <c r="J15" s="72">
        <v>2.96</v>
      </c>
      <c r="K15" s="72">
        <v>3.51</v>
      </c>
      <c r="L15" s="72">
        <v>3.46</v>
      </c>
      <c r="M15" s="72">
        <v>3.7700000000000005</v>
      </c>
      <c r="N15" s="72">
        <v>4.1900000000000004</v>
      </c>
      <c r="O15" s="72">
        <v>3.91</v>
      </c>
      <c r="P15" s="72">
        <v>4.9000000000000004</v>
      </c>
      <c r="Q15" s="72">
        <v>3.95</v>
      </c>
      <c r="R15" s="72">
        <v>5.38</v>
      </c>
      <c r="S15" s="72">
        <v>4.74</v>
      </c>
      <c r="T15" s="72">
        <v>3.48</v>
      </c>
      <c r="U15" s="72">
        <v>3.2</v>
      </c>
      <c r="V15" s="72">
        <v>3.32</v>
      </c>
      <c r="W15" s="72">
        <v>3.06</v>
      </c>
      <c r="X15" s="72">
        <v>3.41</v>
      </c>
      <c r="Y15" s="72">
        <v>3.26</v>
      </c>
      <c r="Z15" s="72">
        <v>3.62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6.59</v>
      </c>
      <c r="C16" s="72">
        <v>8.49</v>
      </c>
      <c r="D16" s="72">
        <v>8.49</v>
      </c>
      <c r="E16" s="72">
        <v>10.85</v>
      </c>
      <c r="F16" s="72">
        <v>8.86</v>
      </c>
      <c r="G16" s="72">
        <v>4.17</v>
      </c>
      <c r="H16" s="72">
        <v>4.3500000000000005</v>
      </c>
      <c r="I16" s="72">
        <v>4.1469275362318836</v>
      </c>
      <c r="J16" s="72">
        <v>4.33</v>
      </c>
      <c r="K16" s="72">
        <v>4.3099999999999996</v>
      </c>
      <c r="L16" s="72">
        <v>5.97</v>
      </c>
      <c r="M16" s="72">
        <v>5.7</v>
      </c>
      <c r="N16" s="72">
        <v>6.68</v>
      </c>
      <c r="O16" s="72">
        <v>8.9699999999999989</v>
      </c>
      <c r="P16" s="72">
        <v>7.2299999999999995</v>
      </c>
      <c r="Q16" s="72">
        <v>8.3571262016772359</v>
      </c>
      <c r="R16" s="72">
        <v>6.8900000000000006</v>
      </c>
      <c r="S16" s="72">
        <v>7.1164431486880462</v>
      </c>
      <c r="T16" s="72">
        <v>7.18</v>
      </c>
      <c r="U16" s="72">
        <v>5.54</v>
      </c>
      <c r="V16" s="72">
        <v>5.3</v>
      </c>
      <c r="W16" s="72">
        <v>3.9799999999999995</v>
      </c>
      <c r="X16" s="72">
        <v>6.04</v>
      </c>
      <c r="Y16" s="72">
        <v>7.04</v>
      </c>
      <c r="Z16" s="72">
        <v>5.54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95" zoomScaleNormal="95" workbookViewId="0">
      <selection activeCell="B4" sqref="B4:Z16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" style="71" customWidth="1"/>
    <col min="19" max="19" width="8.7109375" style="71" customWidth="1"/>
    <col min="20" max="20" width="9" style="71" customWidth="1"/>
    <col min="21" max="22" width="9.140625" style="71"/>
    <col min="23" max="23" width="9.7109375" style="71" customWidth="1"/>
    <col min="24" max="63" width="9.140625" style="71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41.2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Março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ht="26.25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63" ht="30" customHeight="1" x14ac:dyDescent="0.25">
      <c r="A3" s="157" t="s">
        <v>42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63" x14ac:dyDescent="0.25">
      <c r="A4" s="63" t="s">
        <v>0</v>
      </c>
      <c r="B4" s="64">
        <v>45323</v>
      </c>
      <c r="C4" s="64">
        <v>45352</v>
      </c>
      <c r="D4" s="64">
        <v>45383</v>
      </c>
      <c r="E4" s="64">
        <v>45413</v>
      </c>
      <c r="F4" s="64">
        <v>45444</v>
      </c>
      <c r="G4" s="64">
        <v>45474</v>
      </c>
      <c r="H4" s="64">
        <v>45505</v>
      </c>
      <c r="I4" s="64">
        <v>45536</v>
      </c>
      <c r="J4" s="64">
        <v>45566</v>
      </c>
      <c r="K4" s="64">
        <v>45597</v>
      </c>
      <c r="L4" s="64">
        <v>45627</v>
      </c>
      <c r="M4" s="64">
        <v>45658</v>
      </c>
      <c r="N4" s="64">
        <v>45689</v>
      </c>
      <c r="O4" s="64">
        <v>45717</v>
      </c>
      <c r="P4" s="64">
        <v>45748</v>
      </c>
      <c r="Q4" s="64">
        <v>45778</v>
      </c>
      <c r="R4" s="64">
        <v>45809</v>
      </c>
      <c r="S4" s="64">
        <v>45839</v>
      </c>
      <c r="T4" s="64">
        <v>45870</v>
      </c>
      <c r="U4" s="64">
        <v>45901</v>
      </c>
      <c r="V4" s="64">
        <v>45931</v>
      </c>
      <c r="W4" s="64">
        <v>45962</v>
      </c>
      <c r="X4" s="64">
        <v>45992</v>
      </c>
      <c r="Y4" s="64">
        <v>46023</v>
      </c>
      <c r="Z4" s="64">
        <v>46054</v>
      </c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4.8762282345419985</v>
      </c>
      <c r="C5" s="72">
        <v>4.8326375793070557</v>
      </c>
      <c r="D5" s="72">
        <v>4.0016752499499875</v>
      </c>
      <c r="E5" s="72">
        <v>3.6038550481328286</v>
      </c>
      <c r="F5" s="72">
        <v>3.5386888088931165</v>
      </c>
      <c r="G5" s="72">
        <v>3.6240513249482342</v>
      </c>
      <c r="H5" s="72">
        <v>4.5991791625260809</v>
      </c>
      <c r="I5" s="72">
        <v>4.5434085421456691</v>
      </c>
      <c r="J5" s="72">
        <v>4.5382032943629875</v>
      </c>
      <c r="K5" s="72">
        <v>4.0034335079157009</v>
      </c>
      <c r="L5" s="72">
        <v>4.1080077422922727</v>
      </c>
      <c r="M5" s="72">
        <v>3.8895670405459577</v>
      </c>
      <c r="N5" s="72">
        <v>3.600001460743472</v>
      </c>
      <c r="O5" s="72">
        <v>3.4779249347276959</v>
      </c>
      <c r="P5" s="72">
        <v>3.4685148792600167</v>
      </c>
      <c r="Q5" s="72">
        <v>3.3507147515228501</v>
      </c>
      <c r="R5" s="72">
        <v>3.1841254284431502</v>
      </c>
      <c r="S5" s="72">
        <v>3.5781356504218609</v>
      </c>
      <c r="T5" s="72">
        <v>3.9790559834251775</v>
      </c>
      <c r="U5" s="72">
        <v>4.2794263991956587</v>
      </c>
      <c r="V5" s="72">
        <v>4.3958202710262801</v>
      </c>
      <c r="W5" s="72">
        <v>4.5582088908080136</v>
      </c>
      <c r="X5" s="72">
        <v>4.5500085652998177</v>
      </c>
      <c r="Y5" s="72">
        <v>4.0543595386902664</v>
      </c>
      <c r="Z5" s="72">
        <v>3.6525453752054853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5.0195138352654691</v>
      </c>
      <c r="C6" s="72">
        <v>4.9999493157557149</v>
      </c>
      <c r="D6" s="72">
        <v>4.0596312592749353</v>
      </c>
      <c r="E6" s="72">
        <v>2.7300792089667656</v>
      </c>
      <c r="F6" s="72">
        <v>2.7750696154616135</v>
      </c>
      <c r="G6" s="72">
        <v>3.2186574902466547</v>
      </c>
      <c r="H6" s="72">
        <v>4.4754219205593984</v>
      </c>
      <c r="I6" s="72">
        <v>3.7184840475692407</v>
      </c>
      <c r="J6" s="72">
        <v>3.5942332426595889</v>
      </c>
      <c r="K6" s="72">
        <v>3.1844698609999411</v>
      </c>
      <c r="L6" s="72">
        <v>3.767694165312927</v>
      </c>
      <c r="M6" s="72">
        <v>3.6956391763567527</v>
      </c>
      <c r="N6" s="72">
        <v>3.3563554719310287</v>
      </c>
      <c r="O6" s="72">
        <v>3.2711689887773292</v>
      </c>
      <c r="P6" s="72">
        <v>3.1083639973531585</v>
      </c>
      <c r="Q6" s="72">
        <v>2.9522407601560294</v>
      </c>
      <c r="R6" s="72">
        <v>2.7975257019640565</v>
      </c>
      <c r="S6" s="72">
        <v>3.4412948934902658</v>
      </c>
      <c r="T6" s="72">
        <v>3.9105209065473008</v>
      </c>
      <c r="U6" s="72">
        <v>4.1268927814506924</v>
      </c>
      <c r="V6" s="72">
        <v>3.7328379875723061</v>
      </c>
      <c r="W6" s="72">
        <v>3.7898847321158868</v>
      </c>
      <c r="X6" s="72">
        <v>4.1997793076323751</v>
      </c>
      <c r="Y6" s="72">
        <v>3.4769704799722088</v>
      </c>
      <c r="Z6" s="72">
        <v>3.0619643433715926</v>
      </c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ht="15" customHeight="1" x14ac:dyDescent="0.25">
      <c r="A7" s="65" t="s">
        <v>30</v>
      </c>
      <c r="B7" s="72">
        <v>6.4532239545831001</v>
      </c>
      <c r="C7" s="72">
        <v>7.1352413042671303</v>
      </c>
      <c r="D7" s="72">
        <v>4.452416406795777</v>
      </c>
      <c r="E7" s="72">
        <v>3.0347266067062018</v>
      </c>
      <c r="F7" s="72">
        <v>2.9987440942463079</v>
      </c>
      <c r="G7" s="72">
        <v>3.3531460236460076</v>
      </c>
      <c r="H7" s="72">
        <v>5.0389734633820495</v>
      </c>
      <c r="I7" s="72">
        <v>4.0944490810709064</v>
      </c>
      <c r="J7" s="72">
        <v>3.4670486255102193</v>
      </c>
      <c r="K7" s="72">
        <v>3.4246009896323391</v>
      </c>
      <c r="L7" s="72">
        <v>4.2428422126875089</v>
      </c>
      <c r="M7" s="72">
        <v>4.0285808664070872</v>
      </c>
      <c r="N7" s="72">
        <v>3.7425741031971951</v>
      </c>
      <c r="O7" s="72">
        <v>3.7886616249187837</v>
      </c>
      <c r="P7" s="72">
        <v>3.6393276792867426</v>
      </c>
      <c r="Q7" s="72">
        <v>3.4002755146787584</v>
      </c>
      <c r="R7" s="72">
        <v>3.4848982004662243</v>
      </c>
      <c r="S7" s="72">
        <v>3.3812368953303906</v>
      </c>
      <c r="T7" s="72">
        <v>3.7067576571304675</v>
      </c>
      <c r="U7" s="72">
        <v>4.0301292743627037</v>
      </c>
      <c r="V7" s="72">
        <v>3.7000082442255198</v>
      </c>
      <c r="W7" s="72">
        <v>3.8933216688434915</v>
      </c>
      <c r="X7" s="72">
        <v>4.0144556181312101</v>
      </c>
      <c r="Y7" s="72">
        <v>4.0141282096027968</v>
      </c>
      <c r="Z7" s="72">
        <v>3.4501552287098285</v>
      </c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5.3128338763086678</v>
      </c>
      <c r="C8" s="72">
        <v>5.6767730748704599</v>
      </c>
      <c r="D8" s="72">
        <v>4.5607219751103925</v>
      </c>
      <c r="E8" s="72">
        <v>3.7632664739019881</v>
      </c>
      <c r="F8" s="72">
        <v>3.7656218841881359</v>
      </c>
      <c r="G8" s="72">
        <v>3.8141664868697731</v>
      </c>
      <c r="H8" s="72">
        <v>4.7297908397849318</v>
      </c>
      <c r="I8" s="72">
        <v>4.6448678159271397</v>
      </c>
      <c r="J8" s="72">
        <v>5.0143770055314043</v>
      </c>
      <c r="K8" s="72">
        <v>4.5470839478286615</v>
      </c>
      <c r="L8" s="72">
        <v>4.0786460998748577</v>
      </c>
      <c r="M8" s="72">
        <v>3.5232563299800868</v>
      </c>
      <c r="N8" s="72">
        <v>3.4757762700907593</v>
      </c>
      <c r="O8" s="72">
        <v>3.4236015302716494</v>
      </c>
      <c r="P8" s="72">
        <v>3.3368959365620374</v>
      </c>
      <c r="Q8" s="72">
        <v>3.30746072684253</v>
      </c>
      <c r="R8" s="72">
        <v>2.820407554345465</v>
      </c>
      <c r="S8" s="72">
        <v>3.7354168043811895</v>
      </c>
      <c r="T8" s="72">
        <v>4.2018917887351419</v>
      </c>
      <c r="U8" s="72">
        <v>4.4098510412844378</v>
      </c>
      <c r="V8" s="72">
        <v>4.4706891501660078</v>
      </c>
      <c r="W8" s="72">
        <v>4.4185586818015388</v>
      </c>
      <c r="X8" s="72">
        <v>4.5036330733360588</v>
      </c>
      <c r="Y8" s="72">
        <v>4.2809344831380134</v>
      </c>
      <c r="Z8" s="72">
        <v>3.5391865718175231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3.9504869438767072</v>
      </c>
      <c r="C9" s="72">
        <v>3.6248022852257988</v>
      </c>
      <c r="D9" s="72">
        <v>3.6633405473787004</v>
      </c>
      <c r="E9" s="72">
        <v>3.3869299244819997</v>
      </c>
      <c r="F9" s="72">
        <v>4.1094121326562503</v>
      </c>
      <c r="G9" s="72">
        <v>4.2380288429455906</v>
      </c>
      <c r="H9" s="72">
        <v>3.6273934538882351</v>
      </c>
      <c r="I9" s="72">
        <v>3.2098345306767606</v>
      </c>
      <c r="J9" s="72">
        <v>2.8984504159261699</v>
      </c>
      <c r="K9" s="72">
        <v>2.8516990239189797</v>
      </c>
      <c r="L9" s="72">
        <v>2.8715996327213702</v>
      </c>
      <c r="M9" s="72">
        <v>2.6845873674586644</v>
      </c>
      <c r="N9" s="72">
        <v>2.5114215658615464</v>
      </c>
      <c r="O9" s="72">
        <v>2.9120422412552114</v>
      </c>
      <c r="P9" s="72">
        <v>3.170385901048518</v>
      </c>
      <c r="Q9" s="72">
        <v>3.096304106673911</v>
      </c>
      <c r="R9" s="72">
        <v>3.12386637152927</v>
      </c>
      <c r="S9" s="72">
        <v>3.0990486856858115</v>
      </c>
      <c r="T9" s="72">
        <v>2.8968353863707383</v>
      </c>
      <c r="U9" s="72">
        <v>3.3204094573927119</v>
      </c>
      <c r="V9" s="72">
        <v>3.3478746817843454</v>
      </c>
      <c r="W9" s="72">
        <v>3.407957837878635</v>
      </c>
      <c r="X9" s="72">
        <v>3.1987661491834856</v>
      </c>
      <c r="Y9" s="72">
        <v>2.640374718752367</v>
      </c>
      <c r="Z9" s="72">
        <v>2.9483399487993167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3.8758721846980393</v>
      </c>
      <c r="C10" s="72">
        <v>3.8269473980429081</v>
      </c>
      <c r="D10" s="72">
        <v>2.9050145196277377</v>
      </c>
      <c r="E10" s="72">
        <v>2.227267578053882</v>
      </c>
      <c r="F10" s="72">
        <v>2.5131890481985568</v>
      </c>
      <c r="G10" s="72">
        <v>2.7329499818067093</v>
      </c>
      <c r="H10" s="72">
        <v>3.9092779517924399</v>
      </c>
      <c r="I10" s="72">
        <v>3.73979692568044</v>
      </c>
      <c r="J10" s="72">
        <v>3.8395449923353371</v>
      </c>
      <c r="K10" s="72">
        <v>3.1754340756261747</v>
      </c>
      <c r="L10" s="72">
        <v>3.1525622099617818</v>
      </c>
      <c r="M10" s="72">
        <v>3.0441594964605829</v>
      </c>
      <c r="N10" s="72">
        <v>2.6456501208076015</v>
      </c>
      <c r="O10" s="72">
        <v>2.6186748473756469</v>
      </c>
      <c r="P10" s="72">
        <v>2.7601142218652952</v>
      </c>
      <c r="Q10" s="72">
        <v>2.5060893538129716</v>
      </c>
      <c r="R10" s="72">
        <v>2.1913265049629187</v>
      </c>
      <c r="S10" s="72">
        <v>2.2925820851733474</v>
      </c>
      <c r="T10" s="72">
        <v>2.9533704526306956</v>
      </c>
      <c r="U10" s="72">
        <v>3.5752671710540476</v>
      </c>
      <c r="V10" s="72">
        <v>4.0305996398663542</v>
      </c>
      <c r="W10" s="72">
        <v>3.8036713959172017</v>
      </c>
      <c r="X10" s="72">
        <v>3.791347212856822</v>
      </c>
      <c r="Y10" s="72">
        <v>3.3713986658579542</v>
      </c>
      <c r="Z10" s="72">
        <v>2.6940565143771456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3.7421110782045552</v>
      </c>
      <c r="C11" s="72">
        <v>3.9314382230153924</v>
      </c>
      <c r="D11" s="72">
        <v>4.1499008118439615</v>
      </c>
      <c r="E11" s="72">
        <v>3.6075177834572654</v>
      </c>
      <c r="F11" s="72">
        <v>3.3701368710383126</v>
      </c>
      <c r="G11" s="72">
        <v>3.4610841388346025</v>
      </c>
      <c r="H11" s="72">
        <v>3.3359374542546614</v>
      </c>
      <c r="I11" s="72">
        <v>3.7885353618664133</v>
      </c>
      <c r="J11" s="72">
        <v>3.8486980640189401</v>
      </c>
      <c r="K11" s="72">
        <v>3.4448315042807778</v>
      </c>
      <c r="L11" s="72">
        <v>3.4451851153882815</v>
      </c>
      <c r="M11" s="72">
        <v>3.3055506107092905</v>
      </c>
      <c r="N11" s="72">
        <v>3.2998403889521648</v>
      </c>
      <c r="O11" s="72">
        <v>3.2655198206896698</v>
      </c>
      <c r="P11" s="72">
        <v>3.3150888288820846</v>
      </c>
      <c r="Q11" s="72">
        <v>3.2642086692523682</v>
      </c>
      <c r="R11" s="72">
        <v>3.0460982157144709</v>
      </c>
      <c r="S11" s="72">
        <v>3.0192221129327743</v>
      </c>
      <c r="T11" s="72">
        <v>3.33</v>
      </c>
      <c r="U11" s="72">
        <v>3.5804081435568649</v>
      </c>
      <c r="V11" s="72">
        <v>3.5969876271426418</v>
      </c>
      <c r="W11" s="72">
        <v>3.5848678710533872</v>
      </c>
      <c r="X11" s="72">
        <v>3.647148534121762</v>
      </c>
      <c r="Y11" s="72">
        <v>4.0136193622539551</v>
      </c>
      <c r="Z11" s="72">
        <v>3.9594066202524405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7.879151114917053</v>
      </c>
      <c r="C12" s="72">
        <v>6.0245816832154304</v>
      </c>
      <c r="D12" s="72">
        <v>5.9986149949478538</v>
      </c>
      <c r="E12" s="72">
        <v>4.7965362754109115</v>
      </c>
      <c r="F12" s="72">
        <v>5.7669268496628714</v>
      </c>
      <c r="G12" s="72">
        <v>5.1751283472694682</v>
      </c>
      <c r="H12" s="72">
        <v>5.7087200385928956</v>
      </c>
      <c r="I12" s="72">
        <v>5.1175130140329657</v>
      </c>
      <c r="J12" s="72">
        <v>5.0991762944446615</v>
      </c>
      <c r="K12" s="72">
        <v>5.2561035168338472</v>
      </c>
      <c r="L12" s="72">
        <v>5.3044382277960196</v>
      </c>
      <c r="M12" s="72">
        <v>4.6948312889811543</v>
      </c>
      <c r="N12" s="72">
        <v>4.453535757329429</v>
      </c>
      <c r="O12" s="72">
        <v>4.42</v>
      </c>
      <c r="P12" s="72">
        <v>4.2078117426437789</v>
      </c>
      <c r="Q12" s="72">
        <v>3.6355273530511032</v>
      </c>
      <c r="R12" s="72">
        <v>3.493600944790066</v>
      </c>
      <c r="S12" s="72">
        <v>3.7361738561608386</v>
      </c>
      <c r="T12" s="72">
        <v>4.275478261591191</v>
      </c>
      <c r="U12" s="72">
        <v>4.6025169663527743</v>
      </c>
      <c r="V12" s="72">
        <v>4.5995954253143427</v>
      </c>
      <c r="W12" s="72">
        <v>5.0815392646115098</v>
      </c>
      <c r="X12" s="72">
        <v>5.2233694197271623</v>
      </c>
      <c r="Y12" s="72">
        <v>4.8230764644174693</v>
      </c>
      <c r="Z12" s="72">
        <v>4.3680397633229937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7.9912122874624432</v>
      </c>
      <c r="C13" s="72">
        <v>7.8267005588291862</v>
      </c>
      <c r="D13" s="72">
        <v>7.166894495169525</v>
      </c>
      <c r="E13" s="72">
        <v>4.8430581155355279</v>
      </c>
      <c r="F13" s="72">
        <v>5.7665003466997566</v>
      </c>
      <c r="G13" s="72">
        <v>6.4344256300709333</v>
      </c>
      <c r="H13" s="72">
        <v>7.2531680259042881</v>
      </c>
      <c r="I13" s="72">
        <v>8.6802332526269623</v>
      </c>
      <c r="J13" s="72">
        <v>8.7162881740505043</v>
      </c>
      <c r="K13" s="72" t="s">
        <v>68</v>
      </c>
      <c r="L13" s="72" t="s">
        <v>68</v>
      </c>
      <c r="M13" s="72" t="s">
        <v>68</v>
      </c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2.3625416547452915</v>
      </c>
      <c r="C14" s="72">
        <v>2.483688187679951</v>
      </c>
      <c r="D14" s="72">
        <v>2.9469755484145397</v>
      </c>
      <c r="E14" s="72">
        <v>2.7214276275729508</v>
      </c>
      <c r="F14" s="72">
        <v>2.8225269366552372</v>
      </c>
      <c r="G14" s="72">
        <v>2.6683031549750034</v>
      </c>
      <c r="H14" s="72">
        <v>2.2502514941135314</v>
      </c>
      <c r="I14" s="72">
        <v>1.8340346410615527</v>
      </c>
      <c r="J14" s="72">
        <v>1.6270979321828432</v>
      </c>
      <c r="K14" s="72">
        <v>1.6366923977083991</v>
      </c>
      <c r="L14" s="72">
        <v>1.7649615349541163</v>
      </c>
      <c r="M14" s="72">
        <v>2.3823716122590213</v>
      </c>
      <c r="N14" s="72">
        <v>2.5663383652660547</v>
      </c>
      <c r="O14" s="72">
        <v>2.7891214609729054</v>
      </c>
      <c r="P14" s="72">
        <v>2.9042479317283503</v>
      </c>
      <c r="Q14" s="72">
        <v>3.1165248599317157</v>
      </c>
      <c r="R14" s="72">
        <v>3.1886592449106099</v>
      </c>
      <c r="S14" s="72">
        <v>2.6631030435933711</v>
      </c>
      <c r="T14" s="72">
        <v>2.2814363405838765</v>
      </c>
      <c r="U14" s="72">
        <v>1.8594691359511681</v>
      </c>
      <c r="V14" s="72">
        <v>1.5849815318099691</v>
      </c>
      <c r="W14" s="72">
        <v>1.5576207602723089</v>
      </c>
      <c r="X14" s="72">
        <v>1.9261722321353731</v>
      </c>
      <c r="Y14" s="72">
        <v>2.483880412421291</v>
      </c>
      <c r="Z14" s="72">
        <v>2.3823727523801952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ht="15.75" customHeight="1" x14ac:dyDescent="0.25">
      <c r="A15" s="106" t="s">
        <v>35</v>
      </c>
      <c r="B15" s="72">
        <v>1.9618577040617802</v>
      </c>
      <c r="C15" s="72">
        <v>2.0866685694013585</v>
      </c>
      <c r="D15" s="72">
        <v>3.4797345157657658</v>
      </c>
      <c r="E15" s="72">
        <v>3.6541367692717954</v>
      </c>
      <c r="F15" s="72">
        <v>5.9964680732410072</v>
      </c>
      <c r="G15" s="72">
        <v>3.4225146773255153</v>
      </c>
      <c r="H15" s="72">
        <v>3.3308289443707366</v>
      </c>
      <c r="I15" s="72">
        <v>3.3708467594711484</v>
      </c>
      <c r="J15" s="72">
        <v>3.0315279485881703</v>
      </c>
      <c r="K15" s="72">
        <v>4.005145604856116</v>
      </c>
      <c r="L15" s="72">
        <v>4.0331275931125639</v>
      </c>
      <c r="M15" s="72">
        <v>4.5692167570646651</v>
      </c>
      <c r="N15" s="72">
        <v>5.0160927648011198</v>
      </c>
      <c r="O15" s="72">
        <v>4.9983877828240555</v>
      </c>
      <c r="P15" s="72">
        <v>4.9968245633218311</v>
      </c>
      <c r="Q15" s="72">
        <v>5.3946757961645524</v>
      </c>
      <c r="R15" s="72">
        <v>4.560437941940414</v>
      </c>
      <c r="S15" s="72">
        <v>5.9885474866289643</v>
      </c>
      <c r="T15" s="72">
        <v>5.98864402025968</v>
      </c>
      <c r="U15" s="72">
        <v>5.9905295281694384</v>
      </c>
      <c r="V15" s="72">
        <v>5.2646762616342038</v>
      </c>
      <c r="W15" s="72">
        <v>4.3500609417992742</v>
      </c>
      <c r="X15" s="72">
        <v>4.4994627274218271</v>
      </c>
      <c r="Y15" s="72">
        <v>2.8604135971163833</v>
      </c>
      <c r="Z15" s="72">
        <v>2.8448405616803942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1.6459160195570894</v>
      </c>
      <c r="C16" s="72">
        <v>1.2227209636274559</v>
      </c>
      <c r="D16" s="72">
        <v>3.8681763268812581</v>
      </c>
      <c r="E16" s="72">
        <v>2.2299925636524929</v>
      </c>
      <c r="F16" s="72">
        <v>1.532396478898236</v>
      </c>
      <c r="G16" s="72">
        <v>2.1110134802910556</v>
      </c>
      <c r="H16" s="72">
        <v>2.2092339589913106</v>
      </c>
      <c r="I16" s="72">
        <v>2.0299893340533979</v>
      </c>
      <c r="J16" s="72">
        <v>1.7457394626753424</v>
      </c>
      <c r="K16" s="72">
        <v>1.6307406655181793</v>
      </c>
      <c r="L16" s="72">
        <v>5.1675844049639146</v>
      </c>
      <c r="M16" s="72">
        <v>2.0772800627349182</v>
      </c>
      <c r="N16" s="72">
        <v>3.4046931351771876</v>
      </c>
      <c r="O16" s="72">
        <v>1.8280867058024084</v>
      </c>
      <c r="P16" s="72">
        <v>1.2153366373285988</v>
      </c>
      <c r="Q16" s="72">
        <v>1.9773807736049798</v>
      </c>
      <c r="R16" s="72">
        <v>1.8049128022456771</v>
      </c>
      <c r="S16" s="72">
        <v>1.9381735410962158</v>
      </c>
      <c r="T16" s="72">
        <v>3.0434105291007585</v>
      </c>
      <c r="U16" s="72">
        <v>1.3120595342453112</v>
      </c>
      <c r="V16" s="72">
        <v>1.53459136767232</v>
      </c>
      <c r="W16" s="72">
        <v>1.4667313079207029</v>
      </c>
      <c r="X16" s="72">
        <v>2.2853162382765464</v>
      </c>
      <c r="Y16" s="72">
        <v>1.9595475187495528</v>
      </c>
      <c r="Z16" s="72">
        <v>2.1620175510899369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15.75" x14ac:dyDescent="0.25">
      <c r="A20" s="76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96" zoomScaleNormal="96" workbookViewId="0">
      <selection activeCell="A10" sqref="A10:XFD10"/>
    </sheetView>
  </sheetViews>
  <sheetFormatPr defaultColWidth="9.140625" defaultRowHeight="15" x14ac:dyDescent="0.25"/>
  <cols>
    <col min="1" max="1" width="26.7109375" style="77" customWidth="1"/>
    <col min="2" max="17" width="9.140625" style="77"/>
    <col min="18" max="18" width="8.7109375" style="77" customWidth="1"/>
    <col min="19" max="19" width="8.85546875" style="77" customWidth="1"/>
    <col min="20" max="63" width="9.140625" style="77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54" customHeight="1" x14ac:dyDescent="0.25">
      <c r="A1" s="143"/>
      <c r="B1" s="143"/>
      <c r="C1" s="143"/>
      <c r="D1" s="143"/>
      <c r="E1" s="143"/>
      <c r="F1" s="143"/>
      <c r="G1" s="143"/>
      <c r="H1" s="141" t="str">
        <f>Principal!I15</f>
        <v>Março  de 2026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ht="25.5" customHeigh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63" ht="30" customHeight="1" x14ac:dyDescent="0.25">
      <c r="A3" s="157" t="s">
        <v>43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63" x14ac:dyDescent="0.25">
      <c r="A4" s="63" t="s">
        <v>0</v>
      </c>
      <c r="B4" s="64">
        <v>45323</v>
      </c>
      <c r="C4" s="64">
        <v>45352</v>
      </c>
      <c r="D4" s="64">
        <v>45383</v>
      </c>
      <c r="E4" s="64">
        <v>45413</v>
      </c>
      <c r="F4" s="64">
        <v>45444</v>
      </c>
      <c r="G4" s="64">
        <v>45474</v>
      </c>
      <c r="H4" s="78">
        <v>45505</v>
      </c>
      <c r="I4" s="78">
        <v>45536</v>
      </c>
      <c r="J4" s="78">
        <v>45566</v>
      </c>
      <c r="K4" s="78">
        <v>45597</v>
      </c>
      <c r="L4" s="78">
        <v>45627</v>
      </c>
      <c r="M4" s="78">
        <v>45658</v>
      </c>
      <c r="N4" s="78">
        <v>45689</v>
      </c>
      <c r="O4" s="78">
        <v>45717</v>
      </c>
      <c r="P4" s="78">
        <v>45748</v>
      </c>
      <c r="Q4" s="78">
        <v>45778</v>
      </c>
      <c r="R4" s="78">
        <v>45809</v>
      </c>
      <c r="S4" s="78">
        <v>45839</v>
      </c>
      <c r="T4" s="78">
        <v>45870</v>
      </c>
      <c r="U4" s="78">
        <v>45901</v>
      </c>
      <c r="V4" s="78">
        <v>45931</v>
      </c>
      <c r="W4" s="78">
        <v>45962</v>
      </c>
      <c r="X4" s="78">
        <v>45992</v>
      </c>
      <c r="Y4" s="78">
        <v>46023</v>
      </c>
      <c r="Z4" s="78">
        <v>46054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3.5596773203908203</v>
      </c>
      <c r="C5" s="72">
        <v>4.1961808344818996</v>
      </c>
      <c r="D5" s="72">
        <v>3.8851931547544116</v>
      </c>
      <c r="E5" s="72">
        <v>3.2558730893363181</v>
      </c>
      <c r="F5" s="72">
        <v>3.1035184510679565</v>
      </c>
      <c r="G5" s="72">
        <v>3.2431737170618393</v>
      </c>
      <c r="H5" s="72">
        <v>3.7434889666590645</v>
      </c>
      <c r="I5" s="72">
        <v>4.338081838136068</v>
      </c>
      <c r="J5" s="72">
        <v>5.3539701666333297</v>
      </c>
      <c r="K5" s="72">
        <v>5.1204915585665525</v>
      </c>
      <c r="L5" s="72">
        <v>4.5980221396810661</v>
      </c>
      <c r="M5" s="72">
        <v>4.4169880599360054</v>
      </c>
      <c r="N5" s="72">
        <v>4.1856263296724867</v>
      </c>
      <c r="O5" s="72">
        <v>4.2085437474362557</v>
      </c>
      <c r="P5" s="72">
        <v>4.1145701277325708</v>
      </c>
      <c r="Q5" s="72">
        <v>3.50614509006577</v>
      </c>
      <c r="R5" s="72">
        <v>2.9019985464685409</v>
      </c>
      <c r="S5" s="72">
        <v>2.5530462157003972</v>
      </c>
      <c r="T5" s="72">
        <v>2.5818999059772132</v>
      </c>
      <c r="U5" s="72">
        <v>2.8681989964579375</v>
      </c>
      <c r="V5" s="72">
        <v>3.0133245300492</v>
      </c>
      <c r="W5" s="72">
        <v>2.9705133998008919</v>
      </c>
      <c r="X5" s="72">
        <v>3.0384041949355707</v>
      </c>
      <c r="Y5" s="72">
        <v>2.9427254928722002</v>
      </c>
      <c r="Z5" s="72">
        <v>2.7533967845369265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3.4685036716679334</v>
      </c>
      <c r="C6" s="72">
        <v>3.7587364147530451</v>
      </c>
      <c r="D6" s="72">
        <v>3.7623983268366179</v>
      </c>
      <c r="E6" s="72">
        <v>3.1198948179783073</v>
      </c>
      <c r="F6" s="72">
        <v>3.0610114123338721</v>
      </c>
      <c r="G6" s="72">
        <v>3.4008319062937309</v>
      </c>
      <c r="H6" s="72">
        <v>3.7193405901186192</v>
      </c>
      <c r="I6" s="72">
        <v>4.3224950901791965</v>
      </c>
      <c r="J6" s="72">
        <v>5.2338176134899115</v>
      </c>
      <c r="K6" s="72">
        <v>4.8616148911162176</v>
      </c>
      <c r="L6" s="72">
        <v>4.1923781434729515</v>
      </c>
      <c r="M6" s="72">
        <v>3.9660185332364501</v>
      </c>
      <c r="N6" s="72">
        <v>3.8182825990633935</v>
      </c>
      <c r="O6" s="72">
        <v>3.909825977846257</v>
      </c>
      <c r="P6" s="72">
        <v>3.7825794444630385</v>
      </c>
      <c r="Q6" s="72">
        <v>3.3014415804701565</v>
      </c>
      <c r="R6" s="72">
        <v>2.4821017274059378</v>
      </c>
      <c r="S6" s="72">
        <v>2.2528820238771115</v>
      </c>
      <c r="T6" s="72">
        <v>2.2833184490991472</v>
      </c>
      <c r="U6" s="72">
        <v>2.4266646906111107</v>
      </c>
      <c r="V6" s="72">
        <v>2.5386551979731102</v>
      </c>
      <c r="W6" s="72">
        <v>2.5314160688612732</v>
      </c>
      <c r="X6" s="72">
        <v>2.484321899556631</v>
      </c>
      <c r="Y6" s="72">
        <v>2.4384504545475076</v>
      </c>
      <c r="Z6" s="72">
        <v>2.3770741192193383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2.9650350641598604</v>
      </c>
      <c r="C7" s="72">
        <v>3.1306344620257316</v>
      </c>
      <c r="D7" s="72">
        <v>3.3575625151365953</v>
      </c>
      <c r="E7" s="72">
        <v>3.2704038954326</v>
      </c>
      <c r="F7" s="72">
        <v>3.0368927435038859</v>
      </c>
      <c r="G7" s="72">
        <v>3.0148398700527408</v>
      </c>
      <c r="H7" s="72">
        <v>3.066614380175904</v>
      </c>
      <c r="I7" s="72">
        <v>3.4811654377788028</v>
      </c>
      <c r="J7" s="72">
        <v>4.3846680218552025</v>
      </c>
      <c r="K7" s="72">
        <v>4.3053566206293592</v>
      </c>
      <c r="L7" s="72">
        <v>3.9234627835080422</v>
      </c>
      <c r="M7" s="72">
        <v>3.7744524826353834</v>
      </c>
      <c r="N7" s="72">
        <v>3.6891197727862521</v>
      </c>
      <c r="O7" s="72">
        <v>3.5056285187420602</v>
      </c>
      <c r="P7" s="72">
        <v>3.4697228181558315</v>
      </c>
      <c r="Q7" s="72">
        <v>3.117653822553192</v>
      </c>
      <c r="R7" s="72">
        <v>2.7502404196686503</v>
      </c>
      <c r="S7" s="72">
        <v>2.6612096177411759</v>
      </c>
      <c r="T7" s="72">
        <v>2.5828740204880223</v>
      </c>
      <c r="U7" s="72">
        <v>2.6251210728953387</v>
      </c>
      <c r="V7" s="72">
        <v>2.8105120182282244</v>
      </c>
      <c r="W7" s="72">
        <v>2.7781147559699764</v>
      </c>
      <c r="X7" s="72">
        <v>2.7845705962980714</v>
      </c>
      <c r="Y7" s="72">
        <v>2.7518775653060081</v>
      </c>
      <c r="Z7" s="72">
        <v>2.8921001566942039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3.1998821238674058</v>
      </c>
      <c r="C8" s="72">
        <v>3.4844625673899459</v>
      </c>
      <c r="D8" s="72">
        <v>3.6691499905849319</v>
      </c>
      <c r="E8" s="72">
        <v>3.3691528715632582</v>
      </c>
      <c r="F8" s="72">
        <v>3.0378085947890039</v>
      </c>
      <c r="G8" s="72">
        <v>3.0113007610920355</v>
      </c>
      <c r="H8" s="72">
        <v>3.0758997335832725</v>
      </c>
      <c r="I8" s="72">
        <v>3.9187019624028578</v>
      </c>
      <c r="J8" s="72">
        <v>5.0992036553631923</v>
      </c>
      <c r="K8" s="72">
        <v>5.0553963074082331</v>
      </c>
      <c r="L8" s="72">
        <v>4.9493632503196601</v>
      </c>
      <c r="M8" s="72">
        <v>2.6637711642455884</v>
      </c>
      <c r="N8" s="72">
        <v>4.3121499332733491</v>
      </c>
      <c r="O8" s="72">
        <v>4.5928256153260367</v>
      </c>
      <c r="P8" s="72">
        <v>4.162244199189848</v>
      </c>
      <c r="Q8" s="72">
        <v>3.8307227534872927</v>
      </c>
      <c r="R8" s="72">
        <v>3.3663898330433528</v>
      </c>
      <c r="S8" s="72">
        <v>3.1371466683360887</v>
      </c>
      <c r="T8" s="72">
        <v>3.1522829100320067</v>
      </c>
      <c r="U8" s="72">
        <v>3.2494894743923641</v>
      </c>
      <c r="V8" s="72">
        <v>3.1317233867170908</v>
      </c>
      <c r="W8" s="72">
        <v>3.1177066834461371</v>
      </c>
      <c r="X8" s="72">
        <v>2.9926984404157739</v>
      </c>
      <c r="Y8" s="72">
        <v>2.7309909565618895</v>
      </c>
      <c r="Z8" s="72">
        <v>2.6792622744150534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3.5857914351408895</v>
      </c>
      <c r="C9" s="72">
        <v>4.4085233504340691</v>
      </c>
      <c r="D9" s="72">
        <v>3.5073689557616956</v>
      </c>
      <c r="E9" s="72">
        <v>2.9193164630909183</v>
      </c>
      <c r="F9" s="72">
        <v>2.9066175333698334</v>
      </c>
      <c r="G9" s="72">
        <v>3.0307267037002563</v>
      </c>
      <c r="H9" s="72">
        <v>3.4242042988425148</v>
      </c>
      <c r="I9" s="72">
        <v>3.5166042121881111</v>
      </c>
      <c r="J9" s="72">
        <v>4.2669003507204337</v>
      </c>
      <c r="K9" s="72">
        <v>4.4228076658065225</v>
      </c>
      <c r="L9" s="72">
        <v>4.4072453829282372</v>
      </c>
      <c r="M9" s="72">
        <v>4.2862838048873808</v>
      </c>
      <c r="N9" s="72">
        <v>4.0121445551783426</v>
      </c>
      <c r="O9" s="72">
        <v>3.8445796491966107</v>
      </c>
      <c r="P9" s="72">
        <v>3.7221361962324786</v>
      </c>
      <c r="Q9" s="72">
        <v>3.1991268896138281</v>
      </c>
      <c r="R9" s="72">
        <v>2.4677492069797129</v>
      </c>
      <c r="S9" s="72">
        <v>2.2370584006706173</v>
      </c>
      <c r="T9" s="72">
        <v>2.1837232652078193</v>
      </c>
      <c r="U9" s="72">
        <v>2.4190301253119482</v>
      </c>
      <c r="V9" s="72">
        <v>2.3677964113990857</v>
      </c>
      <c r="W9" s="72">
        <v>2.5559403708960544</v>
      </c>
      <c r="X9" s="72">
        <v>2.6060485327009943</v>
      </c>
      <c r="Y9" s="72">
        <v>2.6591415077476181</v>
      </c>
      <c r="Z9" s="72">
        <v>2.2599484672074701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3.9238016751404223</v>
      </c>
      <c r="C10" s="72">
        <v>4.1991460258831941</v>
      </c>
      <c r="D10" s="72">
        <v>4.3380850591398801</v>
      </c>
      <c r="E10" s="72">
        <v>3.946926261005967</v>
      </c>
      <c r="F10" s="72">
        <v>3.4224018027743957</v>
      </c>
      <c r="G10" s="72">
        <v>3.5094475640788385</v>
      </c>
      <c r="H10" s="72">
        <v>3.9509984842540535</v>
      </c>
      <c r="I10" s="72">
        <v>4.8632442688472377</v>
      </c>
      <c r="J10" s="72">
        <v>5.4514950800326263</v>
      </c>
      <c r="K10" s="72">
        <v>5.9153379136912552</v>
      </c>
      <c r="L10" s="72">
        <v>5.5745410092233243</v>
      </c>
      <c r="M10" s="72">
        <v>5.5382716657447473</v>
      </c>
      <c r="N10" s="72">
        <v>5.3244537036383752</v>
      </c>
      <c r="O10" s="72">
        <v>5.3394349684471836</v>
      </c>
      <c r="P10" s="72">
        <v>4.9399543563401895</v>
      </c>
      <c r="Q10" s="72">
        <v>4.6452952815656587</v>
      </c>
      <c r="R10" s="72">
        <v>3.9013073764521158</v>
      </c>
      <c r="S10" s="72">
        <v>3.7084541087697365</v>
      </c>
      <c r="T10" s="72">
        <v>3.1824733752640468</v>
      </c>
      <c r="U10" s="72">
        <v>3.1739944702056326</v>
      </c>
      <c r="V10" s="72">
        <v>3.3344393832639589</v>
      </c>
      <c r="W10" s="72">
        <v>3.4083761274668638</v>
      </c>
      <c r="X10" s="72">
        <v>3.2734892457173523</v>
      </c>
      <c r="Y10" s="72">
        <v>3.2727884168661752</v>
      </c>
      <c r="Z10" s="72">
        <v>3.2002404474439228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4.8543460827044163</v>
      </c>
      <c r="C11" s="72">
        <v>4.7992910487034308</v>
      </c>
      <c r="D11" s="72">
        <v>4.3824841484248003</v>
      </c>
      <c r="E11" s="72">
        <v>3.8968925016109175</v>
      </c>
      <c r="F11" s="72">
        <v>3.8455341663588265</v>
      </c>
      <c r="G11" s="72">
        <v>3.7737495788996429</v>
      </c>
      <c r="H11" s="72">
        <v>4.5105663253777903</v>
      </c>
      <c r="I11" s="72">
        <v>4.8228327894107395</v>
      </c>
      <c r="J11" s="72">
        <v>5.6459331748229049</v>
      </c>
      <c r="K11" s="72">
        <v>5.7189229117436113</v>
      </c>
      <c r="L11" s="72">
        <v>4.921192914450855</v>
      </c>
      <c r="M11" s="72">
        <v>4.9051430472623423</v>
      </c>
      <c r="N11" s="72">
        <v>4.9198946978936977</v>
      </c>
      <c r="O11" s="72">
        <v>5.1407214198783722</v>
      </c>
      <c r="P11" s="72">
        <v>4.3989587822748106</v>
      </c>
      <c r="Q11" s="72">
        <v>4.5349339887483078</v>
      </c>
      <c r="R11" s="72">
        <v>3.4981786522947784</v>
      </c>
      <c r="S11" s="72">
        <v>3.4198592821665224</v>
      </c>
      <c r="T11" s="72">
        <v>3.18</v>
      </c>
      <c r="U11" s="72">
        <v>3.3924655092620788</v>
      </c>
      <c r="V11" s="72">
        <v>3.1341406583626936</v>
      </c>
      <c r="W11" s="72">
        <v>3.2350487571502193</v>
      </c>
      <c r="X11" s="72">
        <v>3.450838084724265</v>
      </c>
      <c r="Y11" s="72">
        <v>3.7956998557982402</v>
      </c>
      <c r="Z11" s="72">
        <v>3.8424052792197441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3.3795257870632871</v>
      </c>
      <c r="C12" s="72">
        <v>3.7471537387277412</v>
      </c>
      <c r="D12" s="72">
        <v>3.6092211195613917</v>
      </c>
      <c r="E12" s="72">
        <v>3.0058049711909418</v>
      </c>
      <c r="F12" s="72">
        <v>2.8472222222222223</v>
      </c>
      <c r="G12" s="72">
        <v>3.3614586769054688</v>
      </c>
      <c r="H12" s="72">
        <v>3.7004971918471479</v>
      </c>
      <c r="I12" s="72">
        <v>4.4574456668654925</v>
      </c>
      <c r="J12" s="72">
        <v>5.2628122735692999</v>
      </c>
      <c r="K12" s="72">
        <v>3.9355473676054298</v>
      </c>
      <c r="L12" s="72">
        <v>3.8961570823048155</v>
      </c>
      <c r="M12" s="72">
        <v>3.9028750772813021</v>
      </c>
      <c r="N12" s="72">
        <v>3.6432222049667251</v>
      </c>
      <c r="O12" s="72">
        <v>3.97</v>
      </c>
      <c r="P12" s="72">
        <v>3.7401486098975942</v>
      </c>
      <c r="Q12" s="72">
        <v>3.0774635339213243</v>
      </c>
      <c r="R12" s="72">
        <v>2.4067055992979736</v>
      </c>
      <c r="S12" s="72">
        <v>2.0694680894648836</v>
      </c>
      <c r="T12" s="72">
        <v>2.1434236096072725</v>
      </c>
      <c r="U12" s="72">
        <v>2.4251098505842914</v>
      </c>
      <c r="V12" s="72">
        <v>2.7443773747265015</v>
      </c>
      <c r="W12" s="72">
        <v>2.4472325060679285</v>
      </c>
      <c r="X12" s="72">
        <v>2.134442870979874</v>
      </c>
      <c r="Y12" s="72">
        <v>1.9298868023900801</v>
      </c>
      <c r="Z12" s="72">
        <v>2.1831510206201603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4.3338828166241807</v>
      </c>
      <c r="C13" s="72">
        <v>3.165109117044909</v>
      </c>
      <c r="D13" s="72">
        <v>3.4433823674927724</v>
      </c>
      <c r="E13" s="72">
        <v>2.9600460917074853</v>
      </c>
      <c r="F13" s="72">
        <v>2.8448838711764548</v>
      </c>
      <c r="G13" s="72">
        <v>5.9501213046304926</v>
      </c>
      <c r="H13" s="72">
        <v>8.9843302137500487</v>
      </c>
      <c r="I13" s="72">
        <v>7.7140331408785379</v>
      </c>
      <c r="J13" s="72">
        <v>8.6379545821128367</v>
      </c>
      <c r="K13" s="72" t="s">
        <v>68</v>
      </c>
      <c r="L13" s="72" t="s">
        <v>68</v>
      </c>
      <c r="M13" s="72" t="s">
        <v>68</v>
      </c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3.4524919093851136</v>
      </c>
      <c r="C14" s="72">
        <v>3.4779023780505467</v>
      </c>
      <c r="D14" s="72">
        <v>3.3137917030863226</v>
      </c>
      <c r="E14" s="72">
        <v>2.8622360220104817</v>
      </c>
      <c r="F14" s="72">
        <v>2.7640028639205392</v>
      </c>
      <c r="G14" s="72">
        <v>3.0512068405280828</v>
      </c>
      <c r="H14" s="72">
        <v>3.0534437896568938</v>
      </c>
      <c r="I14" s="72">
        <v>3.1080723089525861</v>
      </c>
      <c r="J14" s="72">
        <v>3.4804372068299365</v>
      </c>
      <c r="K14" s="72">
        <v>4.0468296478657626</v>
      </c>
      <c r="L14" s="72">
        <v>3.9939311764684997</v>
      </c>
      <c r="M14" s="72">
        <v>3.6249364126392081</v>
      </c>
      <c r="N14" s="72">
        <v>3.5598668156270357</v>
      </c>
      <c r="O14" s="72">
        <v>3.557870299379263</v>
      </c>
      <c r="P14" s="72">
        <v>3.4517560702782561</v>
      </c>
      <c r="Q14" s="72">
        <v>3.0769639201809129</v>
      </c>
      <c r="R14" s="72">
        <v>2.3810678478226732</v>
      </c>
      <c r="S14" s="72">
        <v>2.0439665494579735</v>
      </c>
      <c r="T14" s="72">
        <v>1.7605252812183241</v>
      </c>
      <c r="U14" s="72">
        <v>1.7482380105842783</v>
      </c>
      <c r="V14" s="72">
        <v>1.9999993113250107</v>
      </c>
      <c r="W14" s="72">
        <v>2.020003229784709</v>
      </c>
      <c r="X14" s="72">
        <v>2.0716465619400948</v>
      </c>
      <c r="Y14" s="72">
        <v>2.115446256044053</v>
      </c>
      <c r="Z14" s="72">
        <v>2.0703611222117813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2.9019417075829468</v>
      </c>
      <c r="C15" s="72">
        <v>3.0225529372718221</v>
      </c>
      <c r="D15" s="72">
        <v>2.7734214748372774</v>
      </c>
      <c r="E15" s="72">
        <v>2.9714361229187727</v>
      </c>
      <c r="F15" s="72">
        <v>3.2529111249223122</v>
      </c>
      <c r="G15" s="72">
        <v>3.3426884314705734</v>
      </c>
      <c r="H15" s="72">
        <v>3.7870077909037572</v>
      </c>
      <c r="I15" s="72">
        <v>3.8786941311297425</v>
      </c>
      <c r="J15" s="72">
        <v>3.9067786752827143</v>
      </c>
      <c r="K15" s="72">
        <v>4.2913871785584936</v>
      </c>
      <c r="L15" s="72">
        <v>4.1867923076923077</v>
      </c>
      <c r="M15" s="72">
        <v>4.1368487258497639</v>
      </c>
      <c r="N15" s="72">
        <v>4.0716534513040221</v>
      </c>
      <c r="O15" s="72">
        <v>3.9963484076786164</v>
      </c>
      <c r="P15" s="72">
        <v>4.0438089667295722</v>
      </c>
      <c r="Q15" s="72">
        <v>3.9619493537325243</v>
      </c>
      <c r="R15" s="72">
        <v>3.894597617953965</v>
      </c>
      <c r="S15" s="72">
        <v>3.7918229510822772</v>
      </c>
      <c r="T15" s="72">
        <v>3.3391741725447641</v>
      </c>
      <c r="U15" s="72">
        <v>3.3512885432944053</v>
      </c>
      <c r="V15" s="72">
        <v>3.1171320293463083</v>
      </c>
      <c r="W15" s="72">
        <v>3.067693831726324</v>
      </c>
      <c r="X15" s="72">
        <v>3.1274392742171497</v>
      </c>
      <c r="Y15" s="72">
        <v>2.9913769254951275</v>
      </c>
      <c r="Z15" s="72">
        <v>3.0699623550358335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2.7655690115761353</v>
      </c>
      <c r="C16" s="72">
        <v>2.6095620218989053</v>
      </c>
      <c r="D16" s="72">
        <v>3.6962672897196258</v>
      </c>
      <c r="E16" s="72">
        <v>2.25</v>
      </c>
      <c r="F16" s="72">
        <v>3.826397569444445</v>
      </c>
      <c r="G16" s="72">
        <v>3.105814350400558</v>
      </c>
      <c r="H16" s="72">
        <v>3.4255212765957443</v>
      </c>
      <c r="I16" s="72">
        <v>3.2628358021283779</v>
      </c>
      <c r="J16" s="72">
        <v>3.803370786516854</v>
      </c>
      <c r="K16" s="72">
        <v>3.9576271186440679</v>
      </c>
      <c r="L16" s="72">
        <v>4.8025990853658538</v>
      </c>
      <c r="M16" s="72">
        <v>4.4703364406779658</v>
      </c>
      <c r="N16" s="72">
        <v>4.0090999999999992</v>
      </c>
      <c r="O16" s="72">
        <v>4</v>
      </c>
      <c r="P16" s="72">
        <v>4.9238720840810055</v>
      </c>
      <c r="Q16" s="72">
        <v>1.7964665326055731</v>
      </c>
      <c r="R16" s="72">
        <v>3.0194049159120309</v>
      </c>
      <c r="S16" s="72">
        <v>4.3186071428571422</v>
      </c>
      <c r="T16" s="72">
        <v>2.3074010056568195</v>
      </c>
      <c r="U16" s="72">
        <v>2.6113912932790226</v>
      </c>
      <c r="V16" s="72">
        <v>3.5</v>
      </c>
      <c r="W16" s="72">
        <v>4.9024055579678683</v>
      </c>
      <c r="X16" s="72">
        <v>3.1827882960413083</v>
      </c>
      <c r="Y16" s="72">
        <v>3.3885558779011093</v>
      </c>
      <c r="Z16" s="72">
        <v>3.5</v>
      </c>
      <c r="BK16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18" t="s">
        <v>1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86" zoomScaleNormal="86" workbookViewId="0">
      <selection activeCell="B4" sqref="B4:Z16"/>
    </sheetView>
  </sheetViews>
  <sheetFormatPr defaultColWidth="9.140625" defaultRowHeight="15" x14ac:dyDescent="0.25"/>
  <cols>
    <col min="1" max="1" width="26.7109375" style="77" customWidth="1"/>
    <col min="2" max="10" width="9.140625" style="77"/>
    <col min="11" max="13" width="9.28515625" style="77" customWidth="1"/>
    <col min="14" max="14" width="9.42578125" style="77" customWidth="1"/>
    <col min="15" max="19" width="9.28515625" style="77" customWidth="1"/>
    <col min="20" max="21" width="9.140625" style="77"/>
    <col min="22" max="22" width="9.42578125" style="77" customWidth="1"/>
    <col min="23" max="63" width="9.140625" style="77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41.25" customHeight="1" x14ac:dyDescent="0.25">
      <c r="A1" s="80"/>
      <c r="B1" s="80"/>
      <c r="C1" s="80"/>
      <c r="D1" s="80"/>
      <c r="E1" s="80"/>
      <c r="F1" s="80"/>
      <c r="G1" s="80"/>
      <c r="H1" s="141" t="str">
        <f>Principal!I15</f>
        <v>Março  de 2026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63" ht="30.75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63" ht="30" customHeight="1" x14ac:dyDescent="0.25">
      <c r="A3" s="157" t="s">
        <v>44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63" x14ac:dyDescent="0.25">
      <c r="A4" s="63" t="s">
        <v>0</v>
      </c>
      <c r="B4" s="64">
        <v>45323</v>
      </c>
      <c r="C4" s="64">
        <v>45352</v>
      </c>
      <c r="D4" s="64">
        <v>45383</v>
      </c>
      <c r="E4" s="64">
        <v>45413</v>
      </c>
      <c r="F4" s="64">
        <v>45444</v>
      </c>
      <c r="G4" s="64">
        <v>45474</v>
      </c>
      <c r="H4" s="64">
        <v>45505</v>
      </c>
      <c r="I4" s="64">
        <v>45536</v>
      </c>
      <c r="J4" s="64">
        <v>45566</v>
      </c>
      <c r="K4" s="64">
        <v>45597</v>
      </c>
      <c r="L4" s="64">
        <v>45627</v>
      </c>
      <c r="M4" s="64">
        <v>45658</v>
      </c>
      <c r="N4" s="64">
        <v>45689</v>
      </c>
      <c r="O4" s="64">
        <v>45717</v>
      </c>
      <c r="P4" s="64">
        <v>45748</v>
      </c>
      <c r="Q4" s="64">
        <v>45778</v>
      </c>
      <c r="R4" s="64">
        <v>45809</v>
      </c>
      <c r="S4" s="64">
        <v>45839</v>
      </c>
      <c r="T4" s="64">
        <v>45870</v>
      </c>
      <c r="U4" s="64">
        <v>45901</v>
      </c>
      <c r="V4" s="64">
        <v>45931</v>
      </c>
      <c r="W4" s="64">
        <v>45962</v>
      </c>
      <c r="X4" s="64">
        <v>45992</v>
      </c>
      <c r="Y4" s="64">
        <v>46023</v>
      </c>
      <c r="Z4" s="64">
        <v>46054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8.1226883385398487</v>
      </c>
      <c r="C5" s="72">
        <v>8.0996607735132962</v>
      </c>
      <c r="D5" s="72">
        <v>8.8991494123615809</v>
      </c>
      <c r="E5" s="72">
        <v>9.1045775842075578</v>
      </c>
      <c r="F5" s="72">
        <v>9.2392709119320777</v>
      </c>
      <c r="G5" s="72">
        <v>8.8583969831512785</v>
      </c>
      <c r="H5" s="72">
        <v>9.2223045565261526</v>
      </c>
      <c r="I5" s="72">
        <v>9.2407387985169596</v>
      </c>
      <c r="J5" s="72">
        <v>9.0102450985376592</v>
      </c>
      <c r="K5" s="72">
        <v>9.0051965251188459</v>
      </c>
      <c r="L5" s="72">
        <v>9.4869534348310438</v>
      </c>
      <c r="M5" s="72">
        <v>9.4033241207810683</v>
      </c>
      <c r="N5" s="72">
        <v>8.1053526677749268</v>
      </c>
      <c r="O5" s="72">
        <v>8.1387899001124531</v>
      </c>
      <c r="P5" s="72">
        <v>8.6768657501580204</v>
      </c>
      <c r="Q5" s="72">
        <v>8.5706108907140699</v>
      </c>
      <c r="R5" s="72">
        <v>8.4894994969917761</v>
      </c>
      <c r="S5" s="72">
        <v>8.6333547189479543</v>
      </c>
      <c r="T5" s="72">
        <v>8.5295655236583539</v>
      </c>
      <c r="U5" s="72">
        <v>8.5471469750736802</v>
      </c>
      <c r="V5" s="72">
        <v>8.82593438777835</v>
      </c>
      <c r="W5" s="72">
        <v>8.7920315033663794</v>
      </c>
      <c r="X5" s="72">
        <v>9.1526060894498578</v>
      </c>
      <c r="Y5" s="72">
        <v>9.8313275684530357</v>
      </c>
      <c r="Z5" s="72">
        <v>8.9216157799274498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8.2229199678450442</v>
      </c>
      <c r="C6" s="72">
        <v>7.3049803501144153</v>
      </c>
      <c r="D6" s="72">
        <v>7.7507417454026895</v>
      </c>
      <c r="E6" s="72">
        <v>8.3382329969942646</v>
      </c>
      <c r="F6" s="72">
        <v>8.6769509604556632</v>
      </c>
      <c r="G6" s="72">
        <v>8.1336687865982817</v>
      </c>
      <c r="H6" s="72">
        <v>7.4821425337108813</v>
      </c>
      <c r="I6" s="72">
        <v>8.7997318104186402</v>
      </c>
      <c r="J6" s="72">
        <v>8.9005458445738732</v>
      </c>
      <c r="K6" s="72">
        <v>8.7034693534609513</v>
      </c>
      <c r="L6" s="72">
        <v>8.1866964286697659</v>
      </c>
      <c r="M6" s="72">
        <v>8.3066347472567852</v>
      </c>
      <c r="N6" s="72">
        <v>7.4641259200158077</v>
      </c>
      <c r="O6" s="72">
        <v>7.3078981867643957</v>
      </c>
      <c r="P6" s="72">
        <v>7.6952447813837352</v>
      </c>
      <c r="Q6" s="72">
        <v>7.8595147297496677</v>
      </c>
      <c r="R6" s="72">
        <v>8.3266680584336434</v>
      </c>
      <c r="S6" s="72">
        <v>8.1862949960559721</v>
      </c>
      <c r="T6" s="72">
        <v>8.5780177959269306</v>
      </c>
      <c r="U6" s="72">
        <v>8.5907636355425048</v>
      </c>
      <c r="V6" s="72">
        <v>8.8457437111235322</v>
      </c>
      <c r="W6" s="72">
        <v>8.7022150529066646</v>
      </c>
      <c r="X6" s="72">
        <v>8.0996140939951466</v>
      </c>
      <c r="Y6" s="72">
        <v>9.7670566105139756</v>
      </c>
      <c r="Z6" s="72">
        <v>7.3589365745204072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7.932974970120438</v>
      </c>
      <c r="C7" s="72">
        <v>8.0585909894348955</v>
      </c>
      <c r="D7" s="72">
        <v>8.6407825308544144</v>
      </c>
      <c r="E7" s="72">
        <v>9.2046125133618748</v>
      </c>
      <c r="F7" s="72">
        <v>9.0268946203261589</v>
      </c>
      <c r="G7" s="72">
        <v>8.941811200100112</v>
      </c>
      <c r="H7" s="72">
        <v>8.8515827443032951</v>
      </c>
      <c r="I7" s="72">
        <v>9.2449557242905591</v>
      </c>
      <c r="J7" s="72">
        <v>9.550823546552083</v>
      </c>
      <c r="K7" s="72">
        <v>9.2764954808904392</v>
      </c>
      <c r="L7" s="72">
        <v>9.2937854477145709</v>
      </c>
      <c r="M7" s="72">
        <v>9.6537278679835055</v>
      </c>
      <c r="N7" s="72">
        <v>9.1217593972670699</v>
      </c>
      <c r="O7" s="72">
        <v>9.2421912592487683</v>
      </c>
      <c r="P7" s="72">
        <v>9.2008409078804867</v>
      </c>
      <c r="Q7" s="72">
        <v>9.3729704591358018</v>
      </c>
      <c r="R7" s="72">
        <v>9.283511289353477</v>
      </c>
      <c r="S7" s="72">
        <v>7.879118714328416</v>
      </c>
      <c r="T7" s="72">
        <v>8.9163757668608579</v>
      </c>
      <c r="U7" s="72">
        <v>9.2939517899304445</v>
      </c>
      <c r="V7" s="72">
        <v>9.2424742321317854</v>
      </c>
      <c r="W7" s="72">
        <v>9.1170364670242705</v>
      </c>
      <c r="X7" s="72">
        <v>9.1226444159903615</v>
      </c>
      <c r="Y7" s="72">
        <v>9.1138448412525044</v>
      </c>
      <c r="Z7" s="72">
        <v>8.7049465811317095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7.3535877887222041</v>
      </c>
      <c r="C8" s="72">
        <v>7.540256822841215</v>
      </c>
      <c r="D8" s="72">
        <v>7.9779960080489154</v>
      </c>
      <c r="E8" s="72">
        <v>8.8315153306821514</v>
      </c>
      <c r="F8" s="72">
        <v>9.1440586756359572</v>
      </c>
      <c r="G8" s="72">
        <v>8.8069449513275995</v>
      </c>
      <c r="H8" s="72">
        <v>8.6033373723745683</v>
      </c>
      <c r="I8" s="72">
        <v>8.5152357141064563</v>
      </c>
      <c r="J8" s="72">
        <v>8.8505461209521989</v>
      </c>
      <c r="K8" s="72">
        <v>8.9590568478219268</v>
      </c>
      <c r="L8" s="72">
        <v>9.7595055773531882</v>
      </c>
      <c r="M8" s="72">
        <v>9.8749513656795855</v>
      </c>
      <c r="N8" s="72">
        <v>9.2588132781695993</v>
      </c>
      <c r="O8" s="72">
        <v>8.6927588200908872</v>
      </c>
      <c r="P8" s="72">
        <v>8.9053468121455559</v>
      </c>
      <c r="Q8" s="72">
        <v>9.0885568004686057</v>
      </c>
      <c r="R8" s="72">
        <v>9.0819888946545593</v>
      </c>
      <c r="S8" s="72">
        <v>9.2394342337029567</v>
      </c>
      <c r="T8" s="72">
        <v>9.1238642219793338</v>
      </c>
      <c r="U8" s="72">
        <v>9.3714866613803132</v>
      </c>
      <c r="V8" s="72">
        <v>9.404664026479038</v>
      </c>
      <c r="W8" s="72">
        <v>9.3552586583333586</v>
      </c>
      <c r="X8" s="72">
        <v>9.5872494129887667</v>
      </c>
      <c r="Y8" s="72">
        <v>9.625324593151273</v>
      </c>
      <c r="Z8" s="72">
        <v>9.3522050944670543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8.5503013285697698</v>
      </c>
      <c r="C9" s="72">
        <v>8.7376278107938141</v>
      </c>
      <c r="D9" s="72">
        <v>9.2235880847871599</v>
      </c>
      <c r="E9" s="72">
        <v>9.7982364613233859</v>
      </c>
      <c r="F9" s="72">
        <v>9.3214006358177315</v>
      </c>
      <c r="G9" s="72">
        <v>9.5620080942250372</v>
      </c>
      <c r="H9" s="72">
        <v>9.3033566987123617</v>
      </c>
      <c r="I9" s="72">
        <v>9.995646736010757</v>
      </c>
      <c r="J9" s="72">
        <v>9.616439620415747</v>
      </c>
      <c r="K9" s="72">
        <v>9.5497721632398118</v>
      </c>
      <c r="L9" s="72">
        <v>9.9273084428879059</v>
      </c>
      <c r="M9" s="72">
        <v>9.7576933909685799</v>
      </c>
      <c r="N9" s="72">
        <v>8.7811684873306906</v>
      </c>
      <c r="O9" s="72">
        <v>8.6569308927010091</v>
      </c>
      <c r="P9" s="72">
        <v>7.875585113766542</v>
      </c>
      <c r="Q9" s="72">
        <v>8.7254223702226845</v>
      </c>
      <c r="R9" s="72">
        <v>8.9216216182828934</v>
      </c>
      <c r="S9" s="72">
        <v>8.7205795118913869</v>
      </c>
      <c r="T9" s="72">
        <v>9.1755687650158819</v>
      </c>
      <c r="U9" s="72">
        <v>9.1510132635199231</v>
      </c>
      <c r="V9" s="72">
        <v>9.296127775088328</v>
      </c>
      <c r="W9" s="72">
        <v>9.1813764970032796</v>
      </c>
      <c r="X9" s="72">
        <v>9.295772291117034</v>
      </c>
      <c r="Y9" s="72">
        <v>10.092309923345596</v>
      </c>
      <c r="Z9" s="72">
        <v>8.7248680312546476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8.6771763404500035</v>
      </c>
      <c r="C10" s="72">
        <v>9.0061530136134653</v>
      </c>
      <c r="D10" s="72">
        <v>10.035709792533455</v>
      </c>
      <c r="E10" s="72">
        <v>10.189123271114767</v>
      </c>
      <c r="F10" s="72">
        <v>10.230090412779109</v>
      </c>
      <c r="G10" s="72">
        <v>9.6028290054024854</v>
      </c>
      <c r="H10" s="72">
        <v>9.5090923429873158</v>
      </c>
      <c r="I10" s="72">
        <v>9.9817651311425823</v>
      </c>
      <c r="J10" s="72">
        <v>10.209327082459517</v>
      </c>
      <c r="K10" s="72">
        <v>10.085969603428953</v>
      </c>
      <c r="L10" s="72">
        <v>10.051639704329656</v>
      </c>
      <c r="M10" s="72">
        <v>9.8224094465538556</v>
      </c>
      <c r="N10" s="72">
        <v>8.8192766906205176</v>
      </c>
      <c r="O10" s="72">
        <v>8.8011277645867576</v>
      </c>
      <c r="P10" s="72">
        <v>8.5327080320333071</v>
      </c>
      <c r="Q10" s="72">
        <v>8.7230185249310335</v>
      </c>
      <c r="R10" s="72">
        <v>8.7530634933359988</v>
      </c>
      <c r="S10" s="72">
        <v>8.6429260583758563</v>
      </c>
      <c r="T10" s="72">
        <v>8.6939415539015741</v>
      </c>
      <c r="U10" s="72">
        <v>8.9497452013719556</v>
      </c>
      <c r="V10" s="72">
        <v>9.2185857529640245</v>
      </c>
      <c r="W10" s="72">
        <v>9.2910723758349825</v>
      </c>
      <c r="X10" s="72">
        <v>9.4849741465206243</v>
      </c>
      <c r="Y10" s="72">
        <v>9.8389663813631874</v>
      </c>
      <c r="Z10" s="72">
        <v>9.1506442521945459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9.4309808535119135</v>
      </c>
      <c r="C11" s="72">
        <v>9.4348426365670477</v>
      </c>
      <c r="D11" s="72">
        <v>9.6694906046718963</v>
      </c>
      <c r="E11" s="72">
        <v>10.453630521652883</v>
      </c>
      <c r="F11" s="72">
        <v>10.136757467554187</v>
      </c>
      <c r="G11" s="72">
        <v>9.9300077047405004</v>
      </c>
      <c r="H11" s="72">
        <v>9.960164534600505</v>
      </c>
      <c r="I11" s="72">
        <v>10.278336634615281</v>
      </c>
      <c r="J11" s="72">
        <v>10.391010124009775</v>
      </c>
      <c r="K11" s="72">
        <v>10.244045017383202</v>
      </c>
      <c r="L11" s="72">
        <v>10.466028205843172</v>
      </c>
      <c r="M11" s="72">
        <v>10.9915566854222</v>
      </c>
      <c r="N11" s="72">
        <v>8.2533518883011432</v>
      </c>
      <c r="O11" s="72">
        <v>7.9346198532253958</v>
      </c>
      <c r="P11" s="72">
        <v>7.8875283335024635</v>
      </c>
      <c r="Q11" s="72">
        <v>8.0916858736599497</v>
      </c>
      <c r="R11" s="72">
        <v>8.1431161487519113</v>
      </c>
      <c r="S11" s="72">
        <v>7.8377588783318091</v>
      </c>
      <c r="T11" s="72">
        <v>7.34</v>
      </c>
      <c r="U11" s="72">
        <v>8.1091305330425794</v>
      </c>
      <c r="V11" s="72">
        <v>8.032459513443829</v>
      </c>
      <c r="W11" s="72">
        <v>8.0210408347273141</v>
      </c>
      <c r="X11" s="72">
        <v>8.0706649470540324</v>
      </c>
      <c r="Y11" s="72">
        <v>8.630643361685598</v>
      </c>
      <c r="Z11" s="72">
        <v>8.8104912666386141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7.5983575190061181</v>
      </c>
      <c r="C12" s="72">
        <v>7.131114983765988</v>
      </c>
      <c r="D12" s="72">
        <v>7.1545245131109017</v>
      </c>
      <c r="E12" s="72">
        <v>7.44042223039503</v>
      </c>
      <c r="F12" s="72">
        <v>7.6632246474909334</v>
      </c>
      <c r="G12" s="72">
        <v>7.4554428349916471</v>
      </c>
      <c r="H12" s="72">
        <v>7.1720545030338068</v>
      </c>
      <c r="I12" s="72">
        <v>7.7821682008400996</v>
      </c>
      <c r="J12" s="72">
        <v>8.029623788690845</v>
      </c>
      <c r="K12" s="72">
        <v>7.976280079543101</v>
      </c>
      <c r="L12" s="72">
        <v>8.2305560232933423</v>
      </c>
      <c r="M12" s="72">
        <v>8.2758550392938481</v>
      </c>
      <c r="N12" s="72">
        <v>7.1165515334600089</v>
      </c>
      <c r="O12" s="72">
        <v>6.81</v>
      </c>
      <c r="P12" s="72">
        <v>7.3314633467071655</v>
      </c>
      <c r="Q12" s="72">
        <v>7.3597895244297042</v>
      </c>
      <c r="R12" s="72">
        <v>7.8830349098144286</v>
      </c>
      <c r="S12" s="72">
        <v>7.8867154621352888</v>
      </c>
      <c r="T12" s="72">
        <v>8.1214668428988421</v>
      </c>
      <c r="U12" s="72">
        <v>8.5804193198486693</v>
      </c>
      <c r="V12" s="72">
        <v>8.5577132365345108</v>
      </c>
      <c r="W12" s="72">
        <v>8.8587257583240095</v>
      </c>
      <c r="X12" s="72">
        <v>8.7628773610812924</v>
      </c>
      <c r="Y12" s="72">
        <v>9.4412461668781873</v>
      </c>
      <c r="Z12" s="72">
        <v>9.1757933644101808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8.3725130569207309</v>
      </c>
      <c r="C13" s="72">
        <v>8.3930389998409574</v>
      </c>
      <c r="D13" s="72">
        <v>8.3898621587562445</v>
      </c>
      <c r="E13" s="72">
        <v>8.5077586920626072</v>
      </c>
      <c r="F13" s="72">
        <v>9.0233263838039726</v>
      </c>
      <c r="G13" s="72">
        <v>11.386969835250893</v>
      </c>
      <c r="H13" s="72"/>
      <c r="I13" s="72"/>
      <c r="J13" s="72"/>
      <c r="K13" s="72"/>
      <c r="L13" s="72"/>
      <c r="M13" s="72" t="s">
        <v>68</v>
      </c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9.1090446476400082</v>
      </c>
      <c r="C14" s="72">
        <v>9.2355073896482498</v>
      </c>
      <c r="D14" s="72">
        <v>9.1747992714115352</v>
      </c>
      <c r="E14" s="72">
        <v>9.5438692090997712</v>
      </c>
      <c r="F14" s="72">
        <v>9.5192327016861924</v>
      </c>
      <c r="G14" s="72">
        <v>9.2193720073896284</v>
      </c>
      <c r="H14" s="72">
        <v>9.4721313234234081</v>
      </c>
      <c r="I14" s="72">
        <v>9.4891226762774323</v>
      </c>
      <c r="J14" s="72">
        <v>9.3897821725727635</v>
      </c>
      <c r="K14" s="72">
        <v>9.6129068633903767</v>
      </c>
      <c r="L14" s="72">
        <v>10.134278717124614</v>
      </c>
      <c r="M14" s="72">
        <v>10.099370347003152</v>
      </c>
      <c r="N14" s="72">
        <v>8.8496347381217735</v>
      </c>
      <c r="O14" s="72">
        <v>8.4360683103370278</v>
      </c>
      <c r="P14" s="72">
        <v>9.761793157489155</v>
      </c>
      <c r="Q14" s="72">
        <v>9.7042499754664231</v>
      </c>
      <c r="R14" s="72">
        <v>9.6523201997280257</v>
      </c>
      <c r="S14" s="72">
        <v>9.590227027777507</v>
      </c>
      <c r="T14" s="72">
        <v>10.135441805634661</v>
      </c>
      <c r="U14" s="72">
        <v>10.260632866107851</v>
      </c>
      <c r="V14" s="72">
        <v>10.525400340420489</v>
      </c>
      <c r="W14" s="72">
        <v>9.757366497271688</v>
      </c>
      <c r="X14" s="72">
        <v>10.055823783603529</v>
      </c>
      <c r="Y14" s="72">
        <v>10.351955403344611</v>
      </c>
      <c r="Z14" s="72">
        <v>9.8709147524366987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9.223873630402446</v>
      </c>
      <c r="C15" s="72">
        <v>8.5283132070674963</v>
      </c>
      <c r="D15" s="72">
        <v>10.192637362637361</v>
      </c>
      <c r="E15" s="72">
        <v>8.8345744532387016</v>
      </c>
      <c r="F15" s="72">
        <v>9.1714025034329776</v>
      </c>
      <c r="G15" s="72">
        <v>9.0643931214870062</v>
      </c>
      <c r="H15" s="72">
        <v>9.1153584528176044</v>
      </c>
      <c r="I15" s="72">
        <v>9.3451967115259382</v>
      </c>
      <c r="J15" s="72">
        <v>9.2167864745173826</v>
      </c>
      <c r="K15" s="72">
        <v>9.7941261023757971</v>
      </c>
      <c r="L15" s="72">
        <v>9.6904534094966088</v>
      </c>
      <c r="M15" s="72">
        <v>10.015112045996354</v>
      </c>
      <c r="N15" s="72">
        <v>9.8952814232902035</v>
      </c>
      <c r="O15" s="72">
        <v>9.9450467079065348</v>
      </c>
      <c r="P15" s="72">
        <v>9.6887878787878794</v>
      </c>
      <c r="Q15" s="72">
        <v>10.394604503070275</v>
      </c>
      <c r="R15" s="72">
        <v>10.268572017989026</v>
      </c>
      <c r="S15" s="72">
        <v>9.6267430985406399</v>
      </c>
      <c r="T15" s="72">
        <v>9.4316827830342156</v>
      </c>
      <c r="U15" s="72">
        <v>10.851119638377666</v>
      </c>
      <c r="V15" s="72">
        <v>10.192045534150612</v>
      </c>
      <c r="W15" s="72">
        <v>10.736422514664316</v>
      </c>
      <c r="X15" s="72">
        <v>9.7668937701302827</v>
      </c>
      <c r="Y15" s="72">
        <v>10.704914861848087</v>
      </c>
      <c r="Z15" s="72">
        <v>9.9224545829360675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11.66</v>
      </c>
      <c r="C16" s="72">
        <v>9.99</v>
      </c>
      <c r="D16" s="72">
        <v>9.83</v>
      </c>
      <c r="E16" s="72"/>
      <c r="F16" s="72">
        <v>12.91</v>
      </c>
      <c r="G16" s="72">
        <v>10.700000000000001</v>
      </c>
      <c r="H16" s="72">
        <v>11.320000000000002</v>
      </c>
      <c r="I16" s="72">
        <v>11.32</v>
      </c>
      <c r="J16" s="72">
        <v>12.75</v>
      </c>
      <c r="K16" s="72">
        <v>8.6600000000000019</v>
      </c>
      <c r="L16" s="72">
        <v>9.7299999999999986</v>
      </c>
      <c r="M16" s="72">
        <v>10.240000000000002</v>
      </c>
      <c r="N16" s="72">
        <v>9.69</v>
      </c>
      <c r="O16" s="72">
        <v>8.2000000000000011</v>
      </c>
      <c r="P16" s="72">
        <v>11.319999999999999</v>
      </c>
      <c r="Q16" s="72">
        <v>10.959999999999999</v>
      </c>
      <c r="R16" s="72">
        <v>10.96</v>
      </c>
      <c r="S16" s="72">
        <v>9.5</v>
      </c>
      <c r="T16" s="72">
        <v>9.6300000000000008</v>
      </c>
      <c r="U16" s="72">
        <v>11.77</v>
      </c>
      <c r="V16" s="72">
        <v>10.8</v>
      </c>
      <c r="W16" s="72">
        <v>9.24</v>
      </c>
      <c r="X16" s="72">
        <v>12.329999999999998</v>
      </c>
      <c r="Y16" s="72">
        <v>12.760000000000002</v>
      </c>
      <c r="Z16" s="72">
        <v>10.83</v>
      </c>
      <c r="BK16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18" t="s">
        <v>1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Normal="100" workbookViewId="0">
      <selection activeCell="L24" sqref="L24"/>
    </sheetView>
  </sheetViews>
  <sheetFormatPr defaultColWidth="9.140625" defaultRowHeight="15" x14ac:dyDescent="0.25"/>
  <cols>
    <col min="1" max="1" width="26.7109375" style="77" customWidth="1"/>
    <col min="2" max="19" width="9.140625" style="77"/>
    <col min="20" max="22" width="9.42578125" style="77" customWidth="1"/>
    <col min="23" max="63" width="9.140625" style="77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39.75" customHeight="1" x14ac:dyDescent="0.25">
      <c r="A1" s="80"/>
      <c r="B1" s="80"/>
      <c r="C1" s="80"/>
      <c r="D1" s="80"/>
      <c r="E1" s="80"/>
      <c r="F1" s="80"/>
      <c r="G1" s="80"/>
      <c r="H1" s="141" t="str">
        <f>Principal!I15</f>
        <v>Março  de 2026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63" ht="30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63" ht="30" customHeight="1" x14ac:dyDescent="0.25">
      <c r="A3" s="157" t="s">
        <v>45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63" x14ac:dyDescent="0.25">
      <c r="A4" s="63" t="s">
        <v>0</v>
      </c>
      <c r="B4" s="64">
        <v>45323</v>
      </c>
      <c r="C4" s="64">
        <v>45352</v>
      </c>
      <c r="D4" s="64">
        <v>45383</v>
      </c>
      <c r="E4" s="64">
        <v>45413</v>
      </c>
      <c r="F4" s="64">
        <v>45444</v>
      </c>
      <c r="G4" s="64">
        <v>45474</v>
      </c>
      <c r="H4" s="64">
        <v>45505</v>
      </c>
      <c r="I4" s="64">
        <v>45536</v>
      </c>
      <c r="J4" s="64">
        <v>45566</v>
      </c>
      <c r="K4" s="64">
        <v>45597</v>
      </c>
      <c r="L4" s="64">
        <v>45627</v>
      </c>
      <c r="M4" s="64">
        <v>45658</v>
      </c>
      <c r="N4" s="64">
        <v>45689</v>
      </c>
      <c r="O4" s="64">
        <v>45717</v>
      </c>
      <c r="P4" s="64">
        <v>45748</v>
      </c>
      <c r="Q4" s="64">
        <v>45778</v>
      </c>
      <c r="R4" s="64">
        <v>45809</v>
      </c>
      <c r="S4" s="64">
        <v>45839</v>
      </c>
      <c r="T4" s="64">
        <v>45870</v>
      </c>
      <c r="U4" s="64">
        <v>45901</v>
      </c>
      <c r="V4" s="64">
        <v>45931</v>
      </c>
      <c r="W4" s="64">
        <v>45962</v>
      </c>
      <c r="X4" s="64">
        <v>45992</v>
      </c>
      <c r="Y4" s="64">
        <v>46023</v>
      </c>
      <c r="Z4" s="64">
        <v>46054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3.8064515692264171</v>
      </c>
      <c r="C5" s="72">
        <v>5.0921697450100485</v>
      </c>
      <c r="D5" s="72">
        <v>7.5123511050259593</v>
      </c>
      <c r="E5" s="72">
        <v>5.6524586029605972</v>
      </c>
      <c r="F5" s="72">
        <v>3.4896162831703168</v>
      </c>
      <c r="G5" s="72">
        <v>2.86583702507613</v>
      </c>
      <c r="H5" s="72">
        <v>5.2007831380256757</v>
      </c>
      <c r="I5" s="72">
        <v>3.8586458733863975</v>
      </c>
      <c r="J5" s="72">
        <v>3.0173968302769594</v>
      </c>
      <c r="K5" s="72">
        <v>3.6880088151377461</v>
      </c>
      <c r="L5" s="72">
        <v>3.8364404613815846</v>
      </c>
      <c r="M5" s="72">
        <v>3.6758273854458166</v>
      </c>
      <c r="N5" s="72">
        <v>5.5813000691896049</v>
      </c>
      <c r="O5" s="72">
        <v>5.0873082306218089</v>
      </c>
      <c r="P5" s="72">
        <v>4.502272678086352</v>
      </c>
      <c r="Q5" s="72">
        <v>3.7222135739338604</v>
      </c>
      <c r="R5" s="72">
        <v>4.4421134529248372</v>
      </c>
      <c r="S5" s="72">
        <v>4.8745524328306322</v>
      </c>
      <c r="T5" s="72">
        <v>3.9323222810157721</v>
      </c>
      <c r="U5" s="72">
        <v>4.7510251793167146</v>
      </c>
      <c r="V5" s="72">
        <v>3.8064687661931051</v>
      </c>
      <c r="W5" s="72">
        <v>4.6986893256506237</v>
      </c>
      <c r="X5" s="72">
        <v>5.7745717666533567</v>
      </c>
      <c r="Y5" s="72">
        <v>5.0074949516072422</v>
      </c>
      <c r="Z5" s="72">
        <v>4.7665535557195629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3.1343013495265271</v>
      </c>
      <c r="C6" s="72">
        <v>4.4357925721905902</v>
      </c>
      <c r="D6" s="72">
        <v>6.0301633262148284</v>
      </c>
      <c r="E6" s="72">
        <v>5.2759602377932504</v>
      </c>
      <c r="F6" s="72">
        <v>3.451659922812611</v>
      </c>
      <c r="G6" s="72">
        <v>2.4427400279411486</v>
      </c>
      <c r="H6" s="72">
        <v>4.0418170332880266</v>
      </c>
      <c r="I6" s="72">
        <v>4.2944355643325913</v>
      </c>
      <c r="J6" s="72">
        <v>2.7303222840248744</v>
      </c>
      <c r="K6" s="72">
        <v>3.8159203575560308</v>
      </c>
      <c r="L6" s="72">
        <v>3.5566631206800081</v>
      </c>
      <c r="M6" s="72">
        <v>2.7953884551258339</v>
      </c>
      <c r="N6" s="72">
        <v>4.6037291602270445</v>
      </c>
      <c r="O6" s="72">
        <v>5.5401859916150151</v>
      </c>
      <c r="P6" s="72">
        <v>4.1179871287509604</v>
      </c>
      <c r="Q6" s="72">
        <v>3.437547913958511</v>
      </c>
      <c r="R6" s="72">
        <v>3.3618560268849178</v>
      </c>
      <c r="S6" s="72">
        <v>4.8763286599056261</v>
      </c>
      <c r="T6" s="72">
        <v>3.4499964068026139</v>
      </c>
      <c r="U6" s="72">
        <v>3.9016286046043924</v>
      </c>
      <c r="V6" s="72">
        <v>3.8124188918968729</v>
      </c>
      <c r="W6" s="72">
        <v>3.9696261669785016</v>
      </c>
      <c r="X6" s="72">
        <v>4.7499539352127513</v>
      </c>
      <c r="Y6" s="72">
        <v>4.5260197977752457</v>
      </c>
      <c r="Z6" s="72">
        <v>3.8397554193902721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6.7053176489968891</v>
      </c>
      <c r="C7" s="72">
        <v>6.3985180038689702</v>
      </c>
      <c r="D7" s="72">
        <v>8.1302768197806969</v>
      </c>
      <c r="E7" s="72">
        <v>6.8570195331149728</v>
      </c>
      <c r="F7" s="72">
        <v>5.4909012123057481</v>
      </c>
      <c r="G7" s="72">
        <v>4.0412796972668206</v>
      </c>
      <c r="H7" s="72">
        <v>6.0488227342009928</v>
      </c>
      <c r="I7" s="72">
        <v>5.1245785086370921</v>
      </c>
      <c r="J7" s="72">
        <v>4.6986893580501334</v>
      </c>
      <c r="K7" s="72">
        <v>6.0736260545897833</v>
      </c>
      <c r="L7" s="72">
        <v>5.2635991785547258</v>
      </c>
      <c r="M7" s="72">
        <v>5.7250280741854152</v>
      </c>
      <c r="N7" s="72">
        <v>8.0484940937332201</v>
      </c>
      <c r="O7" s="72">
        <v>6.1323428435228093</v>
      </c>
      <c r="P7" s="72">
        <v>5.9039687481599747</v>
      </c>
      <c r="Q7" s="72">
        <v>5.8912427658807864</v>
      </c>
      <c r="R7" s="72">
        <v>5.0798224969336179</v>
      </c>
      <c r="S7" s="72">
        <v>5.6420034967494583</v>
      </c>
      <c r="T7" s="72">
        <v>4.9543912747707948</v>
      </c>
      <c r="U7" s="72">
        <v>5.7219045915518789</v>
      </c>
      <c r="V7" s="72">
        <v>5.718793168112545</v>
      </c>
      <c r="W7" s="72">
        <v>5.6234996946702669</v>
      </c>
      <c r="X7" s="72">
        <v>6.2403936353199754</v>
      </c>
      <c r="Y7" s="72">
        <v>5.3411636636733322</v>
      </c>
      <c r="Z7" s="72">
        <v>4.8313681242459712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4.9194489223974536</v>
      </c>
      <c r="C8" s="72">
        <v>6.1377286786324934</v>
      </c>
      <c r="D8" s="72">
        <v>8.982333934141284</v>
      </c>
      <c r="E8" s="72">
        <v>6.6300329637438464</v>
      </c>
      <c r="F8" s="72">
        <v>4.8185767070486358</v>
      </c>
      <c r="G8" s="72">
        <v>3.6462628311806893</v>
      </c>
      <c r="H8" s="72">
        <v>5.8979211097887267</v>
      </c>
      <c r="I8" s="72">
        <v>6.0076657169636034</v>
      </c>
      <c r="J8" s="72">
        <v>4.3698025004634333</v>
      </c>
      <c r="K8" s="72">
        <v>5.7866949817126061</v>
      </c>
      <c r="L8" s="72">
        <v>4.6021538071734103</v>
      </c>
      <c r="M8" s="72">
        <v>5.0458067703794196</v>
      </c>
      <c r="N8" s="72">
        <v>5.8982202536881294</v>
      </c>
      <c r="O8" s="72">
        <v>6.3186662356437946</v>
      </c>
      <c r="P8" s="72">
        <v>5.7489058540656091</v>
      </c>
      <c r="Q8" s="72">
        <v>3.671099720913694</v>
      </c>
      <c r="R8" s="72">
        <v>4.1016859917438921</v>
      </c>
      <c r="S8" s="72">
        <v>5.9962453311363673</v>
      </c>
      <c r="T8" s="72">
        <v>4.04747489244689</v>
      </c>
      <c r="U8" s="72">
        <v>4.8469772153185797</v>
      </c>
      <c r="V8" s="72">
        <v>4.8070019893018028</v>
      </c>
      <c r="W8" s="72">
        <v>4.8624721893267493</v>
      </c>
      <c r="X8" s="72">
        <v>5.3073073828038666</v>
      </c>
      <c r="Y8" s="72">
        <v>4.8804966785747101</v>
      </c>
      <c r="Z8" s="72">
        <v>4.0875036947255428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3.2899607910300372</v>
      </c>
      <c r="C9" s="72">
        <v>5.1122410485003025</v>
      </c>
      <c r="D9" s="72">
        <v>9.3696006515674295</v>
      </c>
      <c r="E9" s="72">
        <v>5.3328374731987918</v>
      </c>
      <c r="F9" s="72">
        <v>3.1017254312735649</v>
      </c>
      <c r="G9" s="72">
        <v>2.4654922073218826</v>
      </c>
      <c r="H9" s="72">
        <v>5.4872532345833269</v>
      </c>
      <c r="I9" s="72">
        <v>3.2688902908919411</v>
      </c>
      <c r="J9" s="72">
        <v>2.247859147615574</v>
      </c>
      <c r="K9" s="72">
        <v>3.2775026459967624</v>
      </c>
      <c r="L9" s="72">
        <v>4.2545243292169088</v>
      </c>
      <c r="M9" s="72">
        <v>3.5737440912656453</v>
      </c>
      <c r="N9" s="72">
        <v>5.3986270749052512</v>
      </c>
      <c r="O9" s="72">
        <v>5.108216574376768</v>
      </c>
      <c r="P9" s="72">
        <v>4.7124525256615453</v>
      </c>
      <c r="Q9" s="72">
        <v>3.6570190876949025</v>
      </c>
      <c r="R9" s="72">
        <v>3.6070243983932939</v>
      </c>
      <c r="S9" s="72">
        <v>5.119440250115793</v>
      </c>
      <c r="T9" s="72">
        <v>3.2232239473891502</v>
      </c>
      <c r="U9" s="72">
        <v>3.5841096055684449</v>
      </c>
      <c r="V9" s="72">
        <v>3.5062927306139735</v>
      </c>
      <c r="W9" s="72">
        <v>4.5886829294714246</v>
      </c>
      <c r="X9" s="72">
        <v>4.6873659845243116</v>
      </c>
      <c r="Y9" s="72">
        <v>4.8121550501876165</v>
      </c>
      <c r="Z9" s="72">
        <v>5.2663893472987109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1" t="s">
        <v>161</v>
      </c>
      <c r="B10" s="82">
        <v>5.5166084628987218</v>
      </c>
      <c r="C10" s="82">
        <v>5.9975376691260793</v>
      </c>
      <c r="D10" s="82">
        <v>7.338630084857213</v>
      </c>
      <c r="E10" s="82">
        <v>6.0235252664825794</v>
      </c>
      <c r="F10" s="82">
        <v>5.1518900048092622</v>
      </c>
      <c r="G10" s="82">
        <v>3.7718166591509372</v>
      </c>
      <c r="H10" s="82">
        <v>5.4178483566633311</v>
      </c>
      <c r="I10" s="82">
        <v>5.5512355864954417</v>
      </c>
      <c r="J10" s="82">
        <v>4.4286409001790314</v>
      </c>
      <c r="K10" s="82">
        <v>5.7714157000213619</v>
      </c>
      <c r="L10" s="82">
        <v>5.3705807838089017</v>
      </c>
      <c r="M10" s="82">
        <v>4.9349747925521266</v>
      </c>
      <c r="N10" s="82">
        <v>6.4737581535373812</v>
      </c>
      <c r="O10" s="82">
        <v>6.627814083921459</v>
      </c>
      <c r="P10" s="82">
        <v>5.4887182507218517</v>
      </c>
      <c r="Q10" s="82">
        <v>4.7396919279215544</v>
      </c>
      <c r="R10" s="82">
        <v>4.4932886170163986</v>
      </c>
      <c r="S10" s="82">
        <v>6.0021761686741142</v>
      </c>
      <c r="T10" s="82">
        <v>5.4446742426211729</v>
      </c>
      <c r="U10" s="82">
        <v>5.3369098326763167</v>
      </c>
      <c r="V10" s="82">
        <v>6.0329393903068826</v>
      </c>
      <c r="W10" s="82">
        <v>5.5786663955328288</v>
      </c>
      <c r="X10" s="82">
        <v>7.0579525122868816</v>
      </c>
      <c r="Y10" s="82">
        <v>6.3327283979049032</v>
      </c>
      <c r="Z10" s="82">
        <v>5.2038085426581207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4.7518486815755896</v>
      </c>
      <c r="C11" s="72">
        <v>4.8545475446044648</v>
      </c>
      <c r="D11" s="72">
        <v>9.3107797316074379</v>
      </c>
      <c r="E11" s="72">
        <v>7.7405452936182053</v>
      </c>
      <c r="F11" s="72">
        <v>6.0153810156457137</v>
      </c>
      <c r="G11" s="72">
        <v>4.9739074253288793</v>
      </c>
      <c r="H11" s="72">
        <v>4.4943824508527772</v>
      </c>
      <c r="I11" s="72">
        <v>7.6964716440418348</v>
      </c>
      <c r="J11" s="72">
        <v>4.6737645417455518</v>
      </c>
      <c r="K11" s="72">
        <v>7.4129480742551364</v>
      </c>
      <c r="L11" s="72">
        <v>6.1434629980386442</v>
      </c>
      <c r="M11" s="72">
        <v>5.2517178082687055</v>
      </c>
      <c r="N11" s="72">
        <v>8.3627405078685708</v>
      </c>
      <c r="O11" s="72">
        <v>7.1019185961246336</v>
      </c>
      <c r="P11" s="72">
        <v>6.7733085281195917</v>
      </c>
      <c r="Q11" s="72">
        <v>6.6577099773178752</v>
      </c>
      <c r="R11" s="72">
        <v>5.3014816131055582</v>
      </c>
      <c r="S11" s="72">
        <v>5.3001247039931698</v>
      </c>
      <c r="T11" s="72">
        <v>5.53</v>
      </c>
      <c r="U11" s="72">
        <v>5.7677576960092258</v>
      </c>
      <c r="V11" s="72">
        <v>5.7924768274592955</v>
      </c>
      <c r="W11" s="72">
        <v>6.8651505920400595</v>
      </c>
      <c r="X11" s="72">
        <v>7.3309936047445143</v>
      </c>
      <c r="Y11" s="72">
        <v>7.6304437986657012</v>
      </c>
      <c r="Z11" s="72">
        <v>7.6192390253293594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3.1962888553269484</v>
      </c>
      <c r="C12" s="72">
        <v>4.3236386357719345</v>
      </c>
      <c r="D12" s="72">
        <v>6.5812088056872584</v>
      </c>
      <c r="E12" s="72">
        <v>6.1050556798451847</v>
      </c>
      <c r="F12" s="72">
        <v>5.4235200412905202</v>
      </c>
      <c r="G12" s="72">
        <v>4.0478638662835831</v>
      </c>
      <c r="H12" s="72">
        <v>5.1206173883691397</v>
      </c>
      <c r="I12" s="72">
        <v>5.8758958734462388</v>
      </c>
      <c r="J12" s="72">
        <v>4.4686903676807948</v>
      </c>
      <c r="K12" s="72">
        <v>5.166328126766544</v>
      </c>
      <c r="L12" s="72">
        <v>4.8506662546682708</v>
      </c>
      <c r="M12" s="72">
        <v>4.7124108493812988</v>
      </c>
      <c r="N12" s="72">
        <v>5.8728030360829369</v>
      </c>
      <c r="O12" s="72">
        <v>6.78</v>
      </c>
      <c r="P12" s="72">
        <v>5.9617602942644243</v>
      </c>
      <c r="Q12" s="72">
        <v>4.209263132646063</v>
      </c>
      <c r="R12" s="72">
        <v>3.2478232157727871</v>
      </c>
      <c r="S12" s="72">
        <v>4.4534033543993736</v>
      </c>
      <c r="T12" s="72">
        <v>4.8420763326655729</v>
      </c>
      <c r="U12" s="72">
        <v>4.6274111437606926</v>
      </c>
      <c r="V12" s="72">
        <v>5.1733886515109733</v>
      </c>
      <c r="W12" s="72">
        <v>5.3772682733613388</v>
      </c>
      <c r="X12" s="72">
        <v>5.7317879183396512</v>
      </c>
      <c r="Y12" s="72">
        <v>4.5592362304071425</v>
      </c>
      <c r="Z12" s="72">
        <v>4.0343358209130464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7.482631491256865</v>
      </c>
      <c r="C13" s="72">
        <v>7.6739725081245096</v>
      </c>
      <c r="D13" s="72">
        <v>6.7171455397464337</v>
      </c>
      <c r="E13" s="72">
        <v>5.5760386007102234</v>
      </c>
      <c r="F13" s="72">
        <v>5.3742687788814649</v>
      </c>
      <c r="G13" s="72">
        <v>4.7021025623842183</v>
      </c>
      <c r="H13" s="72">
        <v>4.929295894309103</v>
      </c>
      <c r="I13" s="72">
        <v>5.3159378222641323</v>
      </c>
      <c r="J13" s="72">
        <v>7.2021640129571018</v>
      </c>
      <c r="K13" s="72" t="s">
        <v>68</v>
      </c>
      <c r="L13" s="72" t="s">
        <v>68</v>
      </c>
      <c r="M13" s="72" t="s">
        <v>68</v>
      </c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1.789451266583215</v>
      </c>
      <c r="C14" s="72">
        <v>2.0362107395345967</v>
      </c>
      <c r="D14" s="72">
        <v>2.2788828400040066</v>
      </c>
      <c r="E14" s="72">
        <v>2.633279161553514</v>
      </c>
      <c r="F14" s="72">
        <v>2.668150312732875</v>
      </c>
      <c r="G14" s="72">
        <v>2.852151367989082</v>
      </c>
      <c r="H14" s="72">
        <v>3.1635305234624602</v>
      </c>
      <c r="I14" s="72">
        <v>3.6839433803603945</v>
      </c>
      <c r="J14" s="72">
        <v>3.0830398754735979</v>
      </c>
      <c r="K14" s="72">
        <v>2.8771776279842785</v>
      </c>
      <c r="L14" s="72">
        <v>2.8526862227422241</v>
      </c>
      <c r="M14" s="72">
        <v>2.7527456244187816</v>
      </c>
      <c r="N14" s="72">
        <v>3.329564610748998</v>
      </c>
      <c r="O14" s="72">
        <v>3.8302568274270343</v>
      </c>
      <c r="P14" s="72">
        <v>3.6883841633513077</v>
      </c>
      <c r="Q14" s="72">
        <v>3.4334468925752448</v>
      </c>
      <c r="R14" s="72">
        <v>3.7927624021946991</v>
      </c>
      <c r="S14" s="72">
        <v>3.6374939050404618</v>
      </c>
      <c r="T14" s="72">
        <v>3.5740869762640091</v>
      </c>
      <c r="U14" s="72">
        <v>3.7997303013539994</v>
      </c>
      <c r="V14" s="72">
        <v>3.7245986814642418</v>
      </c>
      <c r="W14" s="72">
        <v>3.3802558030488559</v>
      </c>
      <c r="X14" s="72">
        <v>3.647209213184313</v>
      </c>
      <c r="Y14" s="72">
        <v>3.8630065316171227</v>
      </c>
      <c r="Z14" s="72">
        <v>3.3425988330022895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68" t="s">
        <v>35</v>
      </c>
      <c r="B15" s="72">
        <v>2.315308741075881</v>
      </c>
      <c r="C15" s="72">
        <v>2.5971636904012292</v>
      </c>
      <c r="D15" s="72">
        <v>2.4676514490130526</v>
      </c>
      <c r="E15" s="72">
        <v>2.8260919176930042</v>
      </c>
      <c r="F15" s="72">
        <v>2.997123280162254</v>
      </c>
      <c r="G15" s="72">
        <v>3.3904649046097832</v>
      </c>
      <c r="H15" s="72">
        <v>3.9062156182619292</v>
      </c>
      <c r="I15" s="72">
        <v>3.8913438134167424</v>
      </c>
      <c r="J15" s="72">
        <v>3.446456657113397</v>
      </c>
      <c r="K15" s="72">
        <v>3.4410573513889013</v>
      </c>
      <c r="L15" s="72">
        <v>3.4387765197116775</v>
      </c>
      <c r="M15" s="72">
        <v>3.0766972492831752</v>
      </c>
      <c r="N15" s="72">
        <v>3.3522714982643231</v>
      </c>
      <c r="O15" s="72">
        <v>3.9605722994710235</v>
      </c>
      <c r="P15" s="72">
        <v>4.9382937250384593</v>
      </c>
      <c r="Q15" s="72">
        <v>3.9558436558174916</v>
      </c>
      <c r="R15" s="72">
        <v>3.8166597719536961</v>
      </c>
      <c r="S15" s="72">
        <v>4.167991585253251</v>
      </c>
      <c r="T15" s="72">
        <v>4.1150901642342443</v>
      </c>
      <c r="U15" s="72">
        <v>3.9986264314775584</v>
      </c>
      <c r="V15" s="72">
        <v>4.1013177544091706</v>
      </c>
      <c r="W15" s="72">
        <v>3.8779082126210787</v>
      </c>
      <c r="X15" s="72">
        <v>4.0619042157532199</v>
      </c>
      <c r="Y15" s="72">
        <v>3.9268181343810431</v>
      </c>
      <c r="Z15" s="72">
        <v>3.9636724370937637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68" t="s">
        <v>36</v>
      </c>
      <c r="B16" s="72">
        <v>5.4902504353594823</v>
      </c>
      <c r="C16" s="72">
        <v>6.5258316968365371</v>
      </c>
      <c r="D16" s="72">
        <v>4.594756544769278</v>
      </c>
      <c r="E16" s="72">
        <v>3.4435347266587568</v>
      </c>
      <c r="F16" s="72">
        <v>4.24200904449307</v>
      </c>
      <c r="G16" s="72">
        <v>4.4448443652102618</v>
      </c>
      <c r="H16" s="72">
        <v>6.3397967677047928</v>
      </c>
      <c r="I16" s="72">
        <v>5.6890787007378938</v>
      </c>
      <c r="J16" s="72">
        <v>7.1242630659056818</v>
      </c>
      <c r="K16" s="72">
        <v>4.3264449601772244</v>
      </c>
      <c r="L16" s="72">
        <v>8.7188553484602931</v>
      </c>
      <c r="M16" s="72">
        <v>7.5940878582336024</v>
      </c>
      <c r="N16" s="72">
        <v>6.0650872999376437</v>
      </c>
      <c r="O16" s="72">
        <v>8.0358180259613032</v>
      </c>
      <c r="P16" s="72">
        <v>7.3518924992408143</v>
      </c>
      <c r="Q16" s="72">
        <v>4.8494484443301626</v>
      </c>
      <c r="R16" s="72">
        <v>8.3155062606276076</v>
      </c>
      <c r="S16" s="72">
        <v>5.5942071494042169</v>
      </c>
      <c r="T16" s="72">
        <v>4.5568340157672802</v>
      </c>
      <c r="U16" s="72">
        <v>6.3884151720082318</v>
      </c>
      <c r="V16" s="72">
        <v>10.976602316602317</v>
      </c>
      <c r="W16" s="72">
        <v>13.001932693563129</v>
      </c>
      <c r="X16" s="72">
        <v>4.6864133425034398</v>
      </c>
      <c r="Y16" s="72">
        <v>6.3265828364013474</v>
      </c>
      <c r="Z16" s="72">
        <v>5.4440645161290329</v>
      </c>
      <c r="BK16"/>
    </row>
    <row r="17" spans="1:26" x14ac:dyDescent="0.25">
      <c r="A17" s="18" t="s">
        <v>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Normal="100" workbookViewId="0">
      <selection activeCell="O28" sqref="O28"/>
    </sheetView>
  </sheetViews>
  <sheetFormatPr defaultColWidth="9.140625" defaultRowHeight="15" x14ac:dyDescent="0.25"/>
  <cols>
    <col min="1" max="1" width="26.7109375" style="77" customWidth="1"/>
    <col min="2" max="17" width="9.140625" style="77"/>
    <col min="18" max="18" width="10.140625" style="77" customWidth="1"/>
    <col min="19" max="19" width="9.140625" style="77"/>
    <col min="20" max="22" width="9.42578125" style="77" customWidth="1"/>
    <col min="23" max="63" width="9.140625" style="77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42.75" customHeight="1" x14ac:dyDescent="0.25">
      <c r="A1" s="143"/>
      <c r="B1" s="143"/>
      <c r="C1" s="143"/>
      <c r="D1" s="143"/>
      <c r="E1" s="143"/>
      <c r="F1" s="143"/>
      <c r="G1" s="143"/>
      <c r="H1" s="141" t="str">
        <f>Principal!I15</f>
        <v>Março  de 2026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ht="29.25" customHeigh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63" ht="30" customHeight="1" x14ac:dyDescent="0.25">
      <c r="A3" s="157" t="s">
        <v>46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63" x14ac:dyDescent="0.25">
      <c r="A4" s="63" t="s">
        <v>0</v>
      </c>
      <c r="B4" s="64">
        <v>45323</v>
      </c>
      <c r="C4" s="64">
        <v>45352</v>
      </c>
      <c r="D4" s="64">
        <v>45383</v>
      </c>
      <c r="E4" s="64">
        <v>45413</v>
      </c>
      <c r="F4" s="64">
        <v>45444</v>
      </c>
      <c r="G4" s="64">
        <v>45474</v>
      </c>
      <c r="H4" s="64">
        <v>45505</v>
      </c>
      <c r="I4" s="64">
        <v>45536</v>
      </c>
      <c r="J4" s="64">
        <v>45566</v>
      </c>
      <c r="K4" s="64">
        <v>45597</v>
      </c>
      <c r="L4" s="64">
        <v>45627</v>
      </c>
      <c r="M4" s="64">
        <v>45658</v>
      </c>
      <c r="N4" s="64">
        <v>45689</v>
      </c>
      <c r="O4" s="64">
        <v>45717</v>
      </c>
      <c r="P4" s="64">
        <v>45748</v>
      </c>
      <c r="Q4" s="64">
        <v>45778</v>
      </c>
      <c r="R4" s="64">
        <v>45809</v>
      </c>
      <c r="S4" s="64">
        <v>45839</v>
      </c>
      <c r="T4" s="64">
        <v>45870</v>
      </c>
      <c r="U4" s="64">
        <v>45901</v>
      </c>
      <c r="V4" s="64">
        <v>45931</v>
      </c>
      <c r="W4" s="64">
        <v>45962</v>
      </c>
      <c r="X4" s="64">
        <v>45992</v>
      </c>
      <c r="Y4" s="64">
        <v>46023</v>
      </c>
      <c r="Z4" s="64">
        <v>46054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2.1292552070878163</v>
      </c>
      <c r="C5" s="72">
        <v>2.4076038794910448</v>
      </c>
      <c r="D5" s="72">
        <v>2.3980733406960151</v>
      </c>
      <c r="E5" s="72">
        <v>2.6704508617351661</v>
      </c>
      <c r="F5" s="72">
        <v>1.8179857043378791</v>
      </c>
      <c r="G5" s="72">
        <v>1.7302550188317631</v>
      </c>
      <c r="H5" s="72">
        <v>1.8991779916951845</v>
      </c>
      <c r="I5" s="72">
        <v>2.1083343133960457</v>
      </c>
      <c r="J5" s="72">
        <v>1.8808736457647015</v>
      </c>
      <c r="K5" s="72">
        <v>1.6932103611693463</v>
      </c>
      <c r="L5" s="72">
        <v>1.9312932883368525</v>
      </c>
      <c r="M5" s="72">
        <v>2.0850864485141236</v>
      </c>
      <c r="N5" s="72">
        <v>2.838888262971599</v>
      </c>
      <c r="O5" s="72">
        <v>2.8340371860685347</v>
      </c>
      <c r="P5" s="72">
        <v>2.1022300467898263</v>
      </c>
      <c r="Q5" s="72">
        <v>1.7709021761597254</v>
      </c>
      <c r="R5" s="72">
        <v>1.8354074078395453</v>
      </c>
      <c r="S5" s="72">
        <v>1.9260776098783075</v>
      </c>
      <c r="T5" s="72">
        <v>2.3583882239707212</v>
      </c>
      <c r="U5" s="72">
        <v>2.094155132672995</v>
      </c>
      <c r="V5" s="72">
        <v>2.1142863697844598</v>
      </c>
      <c r="W5" s="72">
        <v>2.0756387071676552</v>
      </c>
      <c r="X5" s="72">
        <v>1.8912005551486142</v>
      </c>
      <c r="Y5" s="72">
        <v>1.9352117705595111</v>
      </c>
      <c r="Z5" s="72">
        <v>1.8124985799486779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2.1551490906251076</v>
      </c>
      <c r="C6" s="72">
        <v>2.7009555386554975</v>
      </c>
      <c r="D6" s="72">
        <v>2.8261641214858053</v>
      </c>
      <c r="E6" s="72">
        <v>2.9805662053444104</v>
      </c>
      <c r="F6" s="72">
        <v>2.3560334629700548</v>
      </c>
      <c r="G6" s="72">
        <v>2.0196231284931185</v>
      </c>
      <c r="H6" s="72">
        <v>2.3164697112878767</v>
      </c>
      <c r="I6" s="72">
        <v>2.3436368177032669</v>
      </c>
      <c r="J6" s="72">
        <v>2.1677163622162485</v>
      </c>
      <c r="K6" s="72">
        <v>1.7735974739690405</v>
      </c>
      <c r="L6" s="72">
        <v>2.1305124526149846</v>
      </c>
      <c r="M6" s="72">
        <v>2.139020117574832</v>
      </c>
      <c r="N6" s="72">
        <v>2.9623255772299157</v>
      </c>
      <c r="O6" s="72">
        <v>2.9015499122833841</v>
      </c>
      <c r="P6" s="72">
        <v>2.5324839037823255</v>
      </c>
      <c r="Q6" s="72">
        <v>2.1868044183370459</v>
      </c>
      <c r="R6" s="72">
        <v>2.0275228709813362</v>
      </c>
      <c r="S6" s="72">
        <v>1.9737063891766984</v>
      </c>
      <c r="T6" s="72">
        <v>2.579465968232689</v>
      </c>
      <c r="U6" s="72">
        <v>2.1714581251192575</v>
      </c>
      <c r="V6" s="72">
        <v>2.154679637626105</v>
      </c>
      <c r="W6" s="72">
        <v>2.0992658427490793</v>
      </c>
      <c r="X6" s="72">
        <v>2.3142554980429364</v>
      </c>
      <c r="Y6" s="72">
        <v>2.1828966391735523</v>
      </c>
      <c r="Z6" s="72">
        <v>2.2280434667923235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3.638078901845974</v>
      </c>
      <c r="C7" s="72">
        <v>3</v>
      </c>
      <c r="D7" s="72">
        <v>2.8555663473955017</v>
      </c>
      <c r="E7" s="72">
        <v>2.8056662797294147</v>
      </c>
      <c r="F7" s="72">
        <v>2.2648497979636111</v>
      </c>
      <c r="G7" s="72">
        <v>2.0684226679254492</v>
      </c>
      <c r="H7" s="72">
        <v>2.2046264483679465</v>
      </c>
      <c r="I7" s="72">
        <v>2.3123941675167079</v>
      </c>
      <c r="J7" s="72">
        <v>2.0749457727582592</v>
      </c>
      <c r="K7" s="72">
        <v>2.077508089914879</v>
      </c>
      <c r="L7" s="72">
        <v>2.1370496603290063</v>
      </c>
      <c r="M7" s="72">
        <v>9.2884599294121237</v>
      </c>
      <c r="N7" s="72">
        <v>2.82462793941143</v>
      </c>
      <c r="O7" s="72">
        <v>2.6533601584878643</v>
      </c>
      <c r="P7" s="72">
        <v>2.3797271834207323</v>
      </c>
      <c r="Q7" s="72">
        <v>2.1930007705423114</v>
      </c>
      <c r="R7" s="72">
        <v>2.119167346391281</v>
      </c>
      <c r="S7" s="72">
        <v>2.2113600781704905</v>
      </c>
      <c r="T7" s="72">
        <v>2.4689421136992529</v>
      </c>
      <c r="U7" s="72">
        <v>2.2015000036326136</v>
      </c>
      <c r="V7" s="72">
        <v>2.2516505437037502</v>
      </c>
      <c r="W7" s="72">
        <v>5.1880439106028593</v>
      </c>
      <c r="X7" s="84">
        <v>5.2931791005910034</v>
      </c>
      <c r="Y7" s="84">
        <v>1.9999998115687729</v>
      </c>
      <c r="Z7" s="84">
        <v>2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2.1718112322924439</v>
      </c>
      <c r="C8" s="72">
        <v>2.4547433851780527</v>
      </c>
      <c r="D8" s="72">
        <v>2.5537471744365225</v>
      </c>
      <c r="E8" s="72">
        <v>2.739419127485673</v>
      </c>
      <c r="F8" s="72">
        <v>1.7746989714121735</v>
      </c>
      <c r="G8" s="72">
        <v>1.7108822670876744</v>
      </c>
      <c r="H8" s="72">
        <v>3.7532426376037908</v>
      </c>
      <c r="I8" s="72">
        <v>2.1878801570501021</v>
      </c>
      <c r="J8" s="72">
        <v>2.8261447817773262</v>
      </c>
      <c r="K8" s="72">
        <v>2.0985584470653671</v>
      </c>
      <c r="L8" s="72">
        <v>2.2383887615615352</v>
      </c>
      <c r="M8" s="72">
        <v>2.6076380863037967</v>
      </c>
      <c r="N8" s="72">
        <v>2.954704622661362</v>
      </c>
      <c r="O8" s="72">
        <v>3.1415069909897291</v>
      </c>
      <c r="P8" s="72">
        <v>2.3961374162932052</v>
      </c>
      <c r="Q8" s="72">
        <v>2.249911203595349</v>
      </c>
      <c r="R8" s="72">
        <v>1.86370257345934</v>
      </c>
      <c r="S8" s="72">
        <v>1.9855111318335472</v>
      </c>
      <c r="T8" s="72">
        <v>2.531606601473265</v>
      </c>
      <c r="U8" s="72">
        <v>2.4621396224982792</v>
      </c>
      <c r="V8" s="72">
        <v>2.3890853502905447</v>
      </c>
      <c r="W8" s="72">
        <v>2.0301753890939156</v>
      </c>
      <c r="X8" s="72">
        <v>2.4202668459226118</v>
      </c>
      <c r="Y8" s="72">
        <v>2.2550605510128356</v>
      </c>
      <c r="Z8" s="72">
        <v>2.0409185739790088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2.0554338701323585</v>
      </c>
      <c r="C9" s="72">
        <v>2.824722914917102</v>
      </c>
      <c r="D9" s="72">
        <v>2.904065707907066</v>
      </c>
      <c r="E9" s="72">
        <v>3.1723379264134599</v>
      </c>
      <c r="F9" s="72">
        <v>2.2818828649984133</v>
      </c>
      <c r="G9" s="72">
        <v>2.0763749554230162</v>
      </c>
      <c r="H9" s="72">
        <v>2.1820530172612327</v>
      </c>
      <c r="I9" s="72">
        <v>2.3447144624265541</v>
      </c>
      <c r="J9" s="72">
        <v>1.9509321707698419</v>
      </c>
      <c r="K9" s="72">
        <v>2.2542338899645702</v>
      </c>
      <c r="L9" s="72">
        <v>2.0590949686180267</v>
      </c>
      <c r="M9" s="72">
        <v>2.1819854414830346</v>
      </c>
      <c r="N9" s="72">
        <v>3.2520805186017174</v>
      </c>
      <c r="O9" s="72">
        <v>3.0002789575535203</v>
      </c>
      <c r="P9" s="72">
        <v>2.5965728313944028</v>
      </c>
      <c r="Q9" s="72">
        <v>2.4431696247524646</v>
      </c>
      <c r="R9" s="72">
        <v>2.2817936264313969</v>
      </c>
      <c r="S9" s="72">
        <v>2.4193537510406466</v>
      </c>
      <c r="T9" s="72">
        <v>2.7190198584016172</v>
      </c>
      <c r="U9" s="72">
        <v>2.5120579023559322</v>
      </c>
      <c r="V9" s="72">
        <v>2.4835950267015754</v>
      </c>
      <c r="W9" s="72">
        <v>2.3086678893235222</v>
      </c>
      <c r="X9" s="72">
        <v>2.3336341370329885</v>
      </c>
      <c r="Y9" s="72">
        <v>2.1658544830401625</v>
      </c>
      <c r="Z9" s="72">
        <v>2.2168320090500457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2.1688249226361207</v>
      </c>
      <c r="C10" s="72">
        <v>2.5686484977052553</v>
      </c>
      <c r="D10" s="72">
        <v>2.8386759679635709</v>
      </c>
      <c r="E10" s="72">
        <v>3.072930361171077</v>
      </c>
      <c r="F10" s="72">
        <v>2.2133640733392257</v>
      </c>
      <c r="G10" s="72">
        <v>2.0810013834991348</v>
      </c>
      <c r="H10" s="72">
        <v>2.2139845585228777</v>
      </c>
      <c r="I10" s="72">
        <v>2.1632525529878635</v>
      </c>
      <c r="J10" s="72">
        <v>2.0235171513487229</v>
      </c>
      <c r="K10" s="72">
        <v>2.0269794927509781</v>
      </c>
      <c r="L10" s="72">
        <v>2.0616878087873012</v>
      </c>
      <c r="M10" s="72">
        <v>1.8869095536029319</v>
      </c>
      <c r="N10" s="84">
        <v>2.8106661283752468</v>
      </c>
      <c r="O10" s="84">
        <v>2.783375887640358</v>
      </c>
      <c r="P10" s="84">
        <v>2.5000832642318027</v>
      </c>
      <c r="Q10" s="84">
        <v>2.50524081401942</v>
      </c>
      <c r="R10" s="84">
        <v>1.8676024234344173</v>
      </c>
      <c r="S10" s="84">
        <v>2.0369724543052641</v>
      </c>
      <c r="T10" s="84">
        <v>2.498716261166595</v>
      </c>
      <c r="U10" s="84">
        <v>2.2654583428662063</v>
      </c>
      <c r="V10" s="84">
        <v>2.2315951103754958</v>
      </c>
      <c r="W10" s="84">
        <v>2.1648905940786789</v>
      </c>
      <c r="X10" s="84">
        <v>2.1346309556219873</v>
      </c>
      <c r="Y10" s="84">
        <v>2.0752488712007024</v>
      </c>
      <c r="Z10" s="84">
        <v>2.186354290983854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2.2783396340004427</v>
      </c>
      <c r="C11" s="72">
        <v>2.362127215259032</v>
      </c>
      <c r="D11" s="72">
        <v>2.9903317755726362</v>
      </c>
      <c r="E11" s="72">
        <v>2.9026950389060762</v>
      </c>
      <c r="F11" s="72">
        <v>2.1789036211321813</v>
      </c>
      <c r="G11" s="72">
        <v>2.3950160228206494</v>
      </c>
      <c r="H11" s="72">
        <v>2.3306190449647466</v>
      </c>
      <c r="I11" s="72">
        <v>2.1958432099022498</v>
      </c>
      <c r="J11" s="72">
        <v>2.1271852812836101</v>
      </c>
      <c r="K11" s="72">
        <v>2.1277166026595893</v>
      </c>
      <c r="L11" s="72">
        <v>2.0131058854329691</v>
      </c>
      <c r="M11" s="72">
        <v>1.6433437547678489</v>
      </c>
      <c r="N11" s="84">
        <v>2.9425138578950296</v>
      </c>
      <c r="O11" s="84">
        <v>2.7645188497516342</v>
      </c>
      <c r="P11" s="84">
        <v>2.3595613399607545</v>
      </c>
      <c r="Q11" s="84">
        <v>2.4091068041324228</v>
      </c>
      <c r="R11" s="84">
        <v>2.5175369000889662</v>
      </c>
      <c r="S11" s="84">
        <v>2.1537050422686179</v>
      </c>
      <c r="T11" s="84">
        <v>2.81</v>
      </c>
      <c r="U11" s="84">
        <v>2.3174197627526198</v>
      </c>
      <c r="V11" s="84">
        <v>2.2668128651621688</v>
      </c>
      <c r="W11" s="84">
        <v>2.3861384743590976</v>
      </c>
      <c r="X11" s="84">
        <v>2.1059773604207672</v>
      </c>
      <c r="Y11" s="84">
        <v>2.0724049469276036</v>
      </c>
      <c r="Z11" s="84">
        <v>1.8481250087405068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2.8684804201255236</v>
      </c>
      <c r="C12" s="72">
        <v>3.5036548993697383</v>
      </c>
      <c r="D12" s="72">
        <v>3.0875934992173715</v>
      </c>
      <c r="E12" s="72">
        <v>3.4784918959021001</v>
      </c>
      <c r="F12" s="72">
        <v>2.2694470362346881</v>
      </c>
      <c r="G12" s="72">
        <v>3.7228201234782889</v>
      </c>
      <c r="H12" s="72">
        <v>2.3205453343047342</v>
      </c>
      <c r="I12" s="72">
        <v>2.9400463053398878</v>
      </c>
      <c r="J12" s="72">
        <v>2.3372518831049165</v>
      </c>
      <c r="K12" s="72">
        <v>2.5375687046002344</v>
      </c>
      <c r="L12" s="72">
        <v>2.9162788629138441</v>
      </c>
      <c r="M12" s="72">
        <v>2.9902540723097686</v>
      </c>
      <c r="N12" s="84">
        <v>4.2277757278492238</v>
      </c>
      <c r="O12" s="84">
        <v>4.4229167391679312</v>
      </c>
      <c r="P12" s="84">
        <v>7.2373308079828504</v>
      </c>
      <c r="Q12" s="84">
        <v>3.0161140503739055</v>
      </c>
      <c r="R12" s="84">
        <v>1.7749999999999997</v>
      </c>
      <c r="S12" s="84">
        <v>1.6666666638909409</v>
      </c>
      <c r="T12" s="84">
        <v>2.7850925573330678</v>
      </c>
      <c r="U12" s="84">
        <v>2.3915351029230214</v>
      </c>
      <c r="V12" s="84">
        <v>2.9553670280498405</v>
      </c>
      <c r="W12" s="84">
        <v>2.8248795392885753</v>
      </c>
      <c r="X12" s="84">
        <v>2.638095200961875</v>
      </c>
      <c r="Y12" s="84">
        <v>3.3453034348330348</v>
      </c>
      <c r="Z12" s="84">
        <v>2.8969302802108476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4</v>
      </c>
      <c r="C13" s="72">
        <v>3.5</v>
      </c>
      <c r="D13" s="72">
        <v>3.5</v>
      </c>
      <c r="E13" s="72">
        <v>4.3695651800431454</v>
      </c>
      <c r="F13" s="72">
        <v>4.4400000000000013</v>
      </c>
      <c r="G13" s="72">
        <v>2.6818182053870721</v>
      </c>
      <c r="H13" s="72">
        <v>2.7999999969712346</v>
      </c>
      <c r="I13" s="72">
        <v>4.4375</v>
      </c>
      <c r="J13" s="72">
        <v>4.5652173840976165</v>
      </c>
      <c r="K13" s="72" t="s">
        <v>68</v>
      </c>
      <c r="L13" s="72" t="s">
        <v>68</v>
      </c>
      <c r="M13" s="72" t="s">
        <v>68</v>
      </c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6" t="s">
        <v>34</v>
      </c>
      <c r="B14" s="72">
        <v>1.518487771452667</v>
      </c>
      <c r="C14" s="72">
        <v>1.5911141087780993</v>
      </c>
      <c r="D14" s="72">
        <v>1.7225716104392106</v>
      </c>
      <c r="E14" s="72">
        <v>1.9545498469962956</v>
      </c>
      <c r="F14" s="72">
        <v>1.7584740749168066</v>
      </c>
      <c r="G14" s="72">
        <v>1.599665235025856</v>
      </c>
      <c r="H14" s="72">
        <v>1.4282396045980175</v>
      </c>
      <c r="I14" s="72">
        <v>1.5690890268100457</v>
      </c>
      <c r="J14" s="72">
        <v>1.4132925264763891</v>
      </c>
      <c r="K14" s="72">
        <v>1.3820596846634172</v>
      </c>
      <c r="L14" s="72">
        <v>1.3887239046030986</v>
      </c>
      <c r="M14" s="72">
        <v>1.7041711725629536</v>
      </c>
      <c r="N14" s="72">
        <v>2.0677055426774964</v>
      </c>
      <c r="O14" s="72">
        <v>2.5</v>
      </c>
      <c r="P14" s="72">
        <v>2.0897585955742795</v>
      </c>
      <c r="Q14" s="72">
        <v>1.5951329931987839</v>
      </c>
      <c r="R14" s="72">
        <v>1.673029877996274</v>
      </c>
      <c r="S14" s="72">
        <v>1.8296655698807867</v>
      </c>
      <c r="T14" s="72">
        <v>2.0955611919572643</v>
      </c>
      <c r="U14" s="72">
        <v>1.7005811382980374</v>
      </c>
      <c r="V14" s="72">
        <v>1.6133676154030137</v>
      </c>
      <c r="W14" s="72">
        <v>1.5346755724038852</v>
      </c>
      <c r="X14" s="72">
        <v>1.6130135787119837</v>
      </c>
      <c r="Y14" s="72">
        <v>1.518181369639946</v>
      </c>
      <c r="Z14" s="72">
        <v>1.4848673070807556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2.1230013539942831</v>
      </c>
      <c r="C15" s="72">
        <v>2.3730114492192964</v>
      </c>
      <c r="D15" s="72">
        <v>2.3083929688042799</v>
      </c>
      <c r="E15" s="72">
        <v>2.6723578708142468</v>
      </c>
      <c r="F15" s="72">
        <v>3.0169353551476457</v>
      </c>
      <c r="G15" s="72">
        <v>2.2285357145890607</v>
      </c>
      <c r="H15" s="72">
        <v>2.2344161613312652</v>
      </c>
      <c r="I15" s="72">
        <v>2.5022110972048393</v>
      </c>
      <c r="J15" s="72">
        <v>2.382179546170053</v>
      </c>
      <c r="K15" s="72">
        <v>2.3251470375969552</v>
      </c>
      <c r="L15" s="72">
        <v>2.2455864565762949</v>
      </c>
      <c r="M15" s="72">
        <v>2.1265708967303336</v>
      </c>
      <c r="N15" s="72">
        <v>2.7930675396896585</v>
      </c>
      <c r="O15" s="72">
        <v>2.5958349768136029</v>
      </c>
      <c r="P15" s="72">
        <v>2.9310661566262231</v>
      </c>
      <c r="Q15" s="72">
        <v>3.0074846124516585</v>
      </c>
      <c r="R15" s="72">
        <v>2.9577804695160639</v>
      </c>
      <c r="S15" s="72">
        <v>3.3725075294725069</v>
      </c>
      <c r="T15" s="72">
        <v>3.1656500508489049</v>
      </c>
      <c r="U15" s="72">
        <v>3.2665452755905511</v>
      </c>
      <c r="V15" s="72">
        <v>3.0154751532693829</v>
      </c>
      <c r="W15" s="72">
        <v>2.8371222728451309</v>
      </c>
      <c r="X15" s="72">
        <v>3.1715158775101275</v>
      </c>
      <c r="Y15" s="72">
        <v>2.8669979078221086</v>
      </c>
      <c r="Z15" s="72">
        <v>3.118780240049186</v>
      </c>
      <c r="BK15"/>
    </row>
    <row r="16" spans="1:63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spans="1:26" x14ac:dyDescent="0.25">
      <c r="A17" s="18" t="s">
        <v>1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5.75" x14ac:dyDescent="0.25">
      <c r="A19" s="85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C24" sqref="C2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40.5" customHeight="1" x14ac:dyDescent="0.25">
      <c r="A1" s="87"/>
      <c r="B1" s="87"/>
      <c r="C1" s="87"/>
      <c r="D1" s="141" t="str">
        <f>Principal!I15</f>
        <v>Março  de 2026</v>
      </c>
      <c r="E1" s="87"/>
    </row>
    <row r="2" spans="1:7" ht="40.5" customHeight="1" x14ac:dyDescent="0.25">
      <c r="A2" s="87"/>
      <c r="B2" s="87"/>
      <c r="C2" s="87"/>
      <c r="D2" s="141"/>
      <c r="E2" s="87"/>
    </row>
    <row r="3" spans="1:7" ht="18" x14ac:dyDescent="0.25">
      <c r="A3" s="158" t="s">
        <v>47</v>
      </c>
      <c r="B3" s="158"/>
      <c r="C3" s="158"/>
      <c r="D3" s="158"/>
      <c r="E3" s="158"/>
    </row>
    <row r="4" spans="1:7" x14ac:dyDescent="0.25">
      <c r="A4" s="63" t="s">
        <v>0</v>
      </c>
      <c r="B4" s="64" t="s">
        <v>227</v>
      </c>
      <c r="C4" s="64" t="s">
        <v>214</v>
      </c>
      <c r="D4" s="64" t="s">
        <v>228</v>
      </c>
      <c r="E4" s="64"/>
    </row>
    <row r="5" spans="1:7" x14ac:dyDescent="0.25">
      <c r="A5" s="65" t="s">
        <v>170</v>
      </c>
      <c r="B5" s="88">
        <v>2821348</v>
      </c>
      <c r="C5" s="88">
        <v>2323902</v>
      </c>
      <c r="D5" s="88">
        <v>2171992</v>
      </c>
      <c r="E5" s="126">
        <f>(D5-C5)/C5</f>
        <v>-6.5368505212354044E-2</v>
      </c>
    </row>
    <row r="6" spans="1:7" x14ac:dyDescent="0.25">
      <c r="A6" s="65" t="s">
        <v>11</v>
      </c>
      <c r="B6" s="88">
        <v>129554</v>
      </c>
      <c r="C6" s="88">
        <v>76774</v>
      </c>
      <c r="D6" s="88">
        <v>51245</v>
      </c>
      <c r="E6" s="126">
        <f t="shared" ref="E6:E17" si="0">(D6-C6)/C6</f>
        <v>-0.3325214265246047</v>
      </c>
    </row>
    <row r="7" spans="1:7" x14ac:dyDescent="0.25">
      <c r="A7" s="65" t="s">
        <v>13</v>
      </c>
      <c r="B7" s="88">
        <v>176874</v>
      </c>
      <c r="C7" s="88">
        <v>356598</v>
      </c>
      <c r="D7" s="88">
        <v>309300</v>
      </c>
      <c r="E7" s="126">
        <f t="shared" si="0"/>
        <v>-0.13263675062675617</v>
      </c>
    </row>
    <row r="8" spans="1:7" x14ac:dyDescent="0.25">
      <c r="A8" s="65" t="s">
        <v>156</v>
      </c>
      <c r="B8" s="88">
        <v>112718</v>
      </c>
      <c r="C8" s="88">
        <v>36444</v>
      </c>
      <c r="D8" s="88">
        <v>54981</v>
      </c>
      <c r="E8" s="126">
        <f t="shared" si="0"/>
        <v>0.50864339809022063</v>
      </c>
    </row>
    <row r="9" spans="1:7" x14ac:dyDescent="0.25">
      <c r="A9" s="65" t="s">
        <v>15</v>
      </c>
      <c r="B9" s="88">
        <v>70199</v>
      </c>
      <c r="C9" s="88">
        <v>36393</v>
      </c>
      <c r="D9" s="88">
        <v>54080</v>
      </c>
      <c r="E9" s="126">
        <f>(D9-C9)/C9</f>
        <v>0.48600005495562332</v>
      </c>
    </row>
    <row r="10" spans="1:7" x14ac:dyDescent="0.25">
      <c r="A10" s="65" t="s">
        <v>159</v>
      </c>
      <c r="B10" s="88">
        <v>1168741</v>
      </c>
      <c r="C10" s="88">
        <v>1055873</v>
      </c>
      <c r="D10" s="88">
        <v>991105</v>
      </c>
      <c r="E10" s="126">
        <f>(D10-C10)/C10</f>
        <v>-6.134071048317364E-2</v>
      </c>
    </row>
    <row r="11" spans="1:7" x14ac:dyDescent="0.25">
      <c r="A11" s="65" t="s">
        <v>171</v>
      </c>
      <c r="B11" s="88">
        <v>71314</v>
      </c>
      <c r="C11" s="88">
        <v>48236</v>
      </c>
      <c r="D11" s="88">
        <v>43693</v>
      </c>
      <c r="E11" s="126">
        <f>(D11-C11)/C11</f>
        <v>-9.4182768057052821E-2</v>
      </c>
    </row>
    <row r="12" spans="1:7" x14ac:dyDescent="0.25">
      <c r="A12" s="65" t="s">
        <v>17</v>
      </c>
      <c r="B12" s="88">
        <v>2444</v>
      </c>
      <c r="C12" s="88">
        <v>13003</v>
      </c>
      <c r="D12" s="88">
        <v>18174</v>
      </c>
      <c r="E12" s="126">
        <f t="shared" si="0"/>
        <v>0.39767745904791202</v>
      </c>
    </row>
    <row r="13" spans="1:7" ht="17.25" hidden="1" customHeight="1" x14ac:dyDescent="0.25">
      <c r="A13" s="65" t="s">
        <v>69</v>
      </c>
      <c r="B13" s="88"/>
      <c r="C13" s="88"/>
      <c r="D13" s="88"/>
      <c r="E13" s="126" t="e">
        <f t="shared" si="0"/>
        <v>#DIV/0!</v>
      </c>
    </row>
    <row r="14" spans="1:7" x14ac:dyDescent="0.25">
      <c r="A14" s="65" t="s">
        <v>20</v>
      </c>
      <c r="B14" s="88">
        <v>176727</v>
      </c>
      <c r="C14" s="88">
        <v>217269</v>
      </c>
      <c r="D14" s="88">
        <v>166965</v>
      </c>
      <c r="E14" s="126">
        <f t="shared" si="0"/>
        <v>-0.23152865802300374</v>
      </c>
    </row>
    <row r="15" spans="1:7" x14ac:dyDescent="0.25">
      <c r="A15" s="65" t="s">
        <v>22</v>
      </c>
      <c r="B15" s="88">
        <v>603510</v>
      </c>
      <c r="C15" s="88">
        <v>539390</v>
      </c>
      <c r="D15" s="88">
        <v>516550</v>
      </c>
      <c r="E15" s="126">
        <f t="shared" si="0"/>
        <v>-4.2344129479597321E-2</v>
      </c>
      <c r="G15" s="90"/>
    </row>
    <row r="16" spans="1:7" x14ac:dyDescent="0.25">
      <c r="A16" s="68" t="s">
        <v>24</v>
      </c>
      <c r="B16" s="88">
        <v>552</v>
      </c>
      <c r="C16" s="88">
        <v>1053</v>
      </c>
      <c r="D16" s="88">
        <v>690</v>
      </c>
      <c r="E16" s="126">
        <f>(D16-C16)/C16</f>
        <v>-0.34472934472934474</v>
      </c>
    </row>
    <row r="17" spans="1:7" s="91" customFormat="1" ht="14.25" x14ac:dyDescent="0.2">
      <c r="A17" s="68"/>
      <c r="B17" s="92">
        <f>SUM(B5:B16)</f>
        <v>5333981</v>
      </c>
      <c r="C17" s="92">
        <f t="shared" ref="C17" si="1">SUM(C5:C16)</f>
        <v>4704935</v>
      </c>
      <c r="D17" s="92">
        <f>SUM(D5:D16)</f>
        <v>4378775</v>
      </c>
      <c r="E17" s="126">
        <f t="shared" si="0"/>
        <v>-6.9322955577494696E-2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4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D25" sqref="D25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8" ht="54.75" customHeight="1" x14ac:dyDescent="0.25">
      <c r="A1" s="87"/>
      <c r="B1" s="87"/>
      <c r="C1" s="87"/>
      <c r="D1" s="141" t="str">
        <f>Principal!I15</f>
        <v>Março  de 2026</v>
      </c>
      <c r="E1" s="87"/>
    </row>
    <row r="2" spans="1:8" ht="20.25" customHeight="1" x14ac:dyDescent="0.25">
      <c r="A2" s="87"/>
      <c r="B2" s="87"/>
      <c r="C2" s="87"/>
      <c r="D2" s="87"/>
      <c r="E2" s="87"/>
      <c r="H2" s="145" t="s">
        <v>180</v>
      </c>
    </row>
    <row r="3" spans="1:8" ht="27.75" customHeight="1" x14ac:dyDescent="0.25">
      <c r="A3" s="158" t="s">
        <v>48</v>
      </c>
      <c r="B3" s="158"/>
      <c r="C3" s="158"/>
      <c r="D3" s="158"/>
      <c r="E3" s="158"/>
    </row>
    <row r="4" spans="1:8" x14ac:dyDescent="0.25">
      <c r="A4" s="63" t="s">
        <v>0</v>
      </c>
      <c r="B4" s="64" t="s">
        <v>227</v>
      </c>
      <c r="C4" s="64" t="s">
        <v>214</v>
      </c>
      <c r="D4" s="64" t="s">
        <v>228</v>
      </c>
      <c r="E4" s="64"/>
    </row>
    <row r="5" spans="1:8" x14ac:dyDescent="0.25">
      <c r="A5" s="65" t="s">
        <v>170</v>
      </c>
      <c r="B5" s="88">
        <v>22468580</v>
      </c>
      <c r="C5" s="88">
        <v>23583425</v>
      </c>
      <c r="D5" s="88">
        <v>22146810</v>
      </c>
      <c r="E5" s="89">
        <f>(D5-C5)/C5</f>
        <v>-6.0916300325334426E-2</v>
      </c>
    </row>
    <row r="6" spans="1:8" x14ac:dyDescent="0.25">
      <c r="A6" s="65" t="s">
        <v>11</v>
      </c>
      <c r="B6" s="88">
        <v>14767110</v>
      </c>
      <c r="C6" s="88">
        <v>15188363</v>
      </c>
      <c r="D6" s="88">
        <v>13790475</v>
      </c>
      <c r="E6" s="89">
        <f t="shared" ref="E6:E17" si="0">(D6-C6)/C6</f>
        <v>-9.2036778420426221E-2</v>
      </c>
    </row>
    <row r="7" spans="1:8" x14ac:dyDescent="0.25">
      <c r="A7" s="65" t="s">
        <v>13</v>
      </c>
      <c r="B7" s="88">
        <v>18725605</v>
      </c>
      <c r="C7" s="88">
        <v>26991790</v>
      </c>
      <c r="D7" s="88">
        <v>20111530</v>
      </c>
      <c r="E7" s="89">
        <f t="shared" si="0"/>
        <v>-0.25490195351994072</v>
      </c>
    </row>
    <row r="8" spans="1:8" x14ac:dyDescent="0.25">
      <c r="A8" s="65" t="s">
        <v>156</v>
      </c>
      <c r="B8" s="88">
        <v>6919429</v>
      </c>
      <c r="C8" s="88">
        <v>7575761</v>
      </c>
      <c r="D8" s="88">
        <v>6934205</v>
      </c>
      <c r="E8" s="89">
        <f t="shared" si="0"/>
        <v>-8.4685353722220122E-2</v>
      </c>
    </row>
    <row r="9" spans="1:8" x14ac:dyDescent="0.25">
      <c r="A9" s="65" t="s">
        <v>15</v>
      </c>
      <c r="B9" s="88">
        <v>4799134</v>
      </c>
      <c r="C9" s="88">
        <v>5386005</v>
      </c>
      <c r="D9" s="88">
        <v>4129732</v>
      </c>
      <c r="E9" s="89">
        <f t="shared" si="0"/>
        <v>-0.23324764830333428</v>
      </c>
    </row>
    <row r="10" spans="1:8" x14ac:dyDescent="0.25">
      <c r="A10" s="65" t="s">
        <v>159</v>
      </c>
      <c r="B10" s="88">
        <v>8107053</v>
      </c>
      <c r="C10" s="88">
        <v>6502093</v>
      </c>
      <c r="D10" s="88">
        <v>5940948</v>
      </c>
      <c r="E10" s="89">
        <f t="shared" si="0"/>
        <v>-8.6302210688158409E-2</v>
      </c>
    </row>
    <row r="11" spans="1:8" x14ac:dyDescent="0.25">
      <c r="A11" s="65" t="s">
        <v>171</v>
      </c>
      <c r="B11" s="88">
        <v>3187245</v>
      </c>
      <c r="C11" s="88">
        <v>3828685</v>
      </c>
      <c r="D11" s="88">
        <v>3050130</v>
      </c>
      <c r="E11" s="89">
        <f t="shared" si="0"/>
        <v>-0.203347885762344</v>
      </c>
    </row>
    <row r="12" spans="1:8" x14ac:dyDescent="0.25">
      <c r="A12" s="65" t="s">
        <v>17</v>
      </c>
      <c r="B12" s="88">
        <v>6857645</v>
      </c>
      <c r="C12" s="88">
        <v>7231100</v>
      </c>
      <c r="D12" s="88">
        <v>7003375</v>
      </c>
      <c r="E12" s="89">
        <f t="shared" si="0"/>
        <v>-3.1492442366998108E-2</v>
      </c>
    </row>
    <row r="13" spans="1:8" hidden="1" x14ac:dyDescent="0.25">
      <c r="A13" s="65" t="s">
        <v>69</v>
      </c>
      <c r="B13" s="88"/>
      <c r="C13" s="88"/>
      <c r="D13" s="88"/>
      <c r="E13" s="89" t="e">
        <f t="shared" si="0"/>
        <v>#DIV/0!</v>
      </c>
    </row>
    <row r="14" spans="1:8" x14ac:dyDescent="0.25">
      <c r="A14" s="65" t="s">
        <v>20</v>
      </c>
      <c r="B14" s="88">
        <v>5904360</v>
      </c>
      <c r="C14" s="88">
        <v>4845450</v>
      </c>
      <c r="D14" s="88">
        <v>5389700</v>
      </c>
      <c r="E14" s="89">
        <f t="shared" si="0"/>
        <v>0.11232186896985832</v>
      </c>
    </row>
    <row r="15" spans="1:8" x14ac:dyDescent="0.25">
      <c r="A15" s="65" t="s">
        <v>22</v>
      </c>
      <c r="B15" s="88">
        <v>3182100</v>
      </c>
      <c r="C15" s="88">
        <v>3301250</v>
      </c>
      <c r="D15" s="88">
        <v>3478100</v>
      </c>
      <c r="E15" s="89">
        <f t="shared" si="0"/>
        <v>5.3570617190458157E-2</v>
      </c>
      <c r="G15" s="90"/>
    </row>
    <row r="16" spans="1:8" s="95" customFormat="1" x14ac:dyDescent="0.25">
      <c r="A16" s="68" t="s">
        <v>24</v>
      </c>
      <c r="B16" s="88">
        <v>22900</v>
      </c>
      <c r="C16" s="88">
        <v>39900</v>
      </c>
      <c r="D16" s="88">
        <v>61875</v>
      </c>
      <c r="E16" s="89">
        <f t="shared" si="0"/>
        <v>0.5507518796992481</v>
      </c>
      <c r="G16" s="90"/>
    </row>
    <row r="17" spans="1:5" x14ac:dyDescent="0.25">
      <c r="A17" s="68"/>
      <c r="B17" s="92">
        <f>SUM(B5:B16)</f>
        <v>94941161</v>
      </c>
      <c r="C17" s="92">
        <f>SUM(C5:C16)</f>
        <v>104473822</v>
      </c>
      <c r="D17" s="92">
        <f>SUM(D5:D16)</f>
        <v>92036880</v>
      </c>
      <c r="E17" s="89">
        <f t="shared" si="0"/>
        <v>-0.11904362032433349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6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0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G24" sqref="G2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</cols>
  <sheetData>
    <row r="1" spans="1:5" ht="57.75" customHeight="1" x14ac:dyDescent="0.25">
      <c r="A1" s="87"/>
      <c r="B1" s="87"/>
      <c r="C1" s="141"/>
      <c r="D1" s="141" t="str">
        <f>Principal!I15</f>
        <v>Março  de 2026</v>
      </c>
      <c r="E1" s="87"/>
    </row>
    <row r="2" spans="1:5" ht="12.75" customHeight="1" x14ac:dyDescent="0.25">
      <c r="A2" s="87"/>
      <c r="B2" s="87"/>
      <c r="C2" s="87"/>
      <c r="D2" s="87"/>
      <c r="E2" s="87"/>
    </row>
    <row r="3" spans="1:5" ht="30" customHeight="1" x14ac:dyDescent="0.25">
      <c r="A3" s="158" t="s">
        <v>49</v>
      </c>
      <c r="B3" s="158"/>
      <c r="C3" s="158"/>
      <c r="D3" s="158"/>
      <c r="E3" s="158"/>
    </row>
    <row r="4" spans="1:5" x14ac:dyDescent="0.25">
      <c r="A4" s="63" t="s">
        <v>0</v>
      </c>
      <c r="B4" s="64" t="s">
        <v>227</v>
      </c>
      <c r="C4" s="64" t="s">
        <v>214</v>
      </c>
      <c r="D4" s="64" t="s">
        <v>228</v>
      </c>
      <c r="E4" s="64"/>
    </row>
    <row r="5" spans="1:5" x14ac:dyDescent="0.25">
      <c r="A5" s="65" t="s">
        <v>170</v>
      </c>
      <c r="B5" s="88">
        <v>8802880</v>
      </c>
      <c r="C5" s="88">
        <v>11118840</v>
      </c>
      <c r="D5" s="88">
        <v>10152540</v>
      </c>
      <c r="E5" s="97">
        <f>(D5-C5)/C5</f>
        <v>-8.6906547805346596E-2</v>
      </c>
    </row>
    <row r="6" spans="1:5" x14ac:dyDescent="0.25">
      <c r="A6" s="65" t="s">
        <v>11</v>
      </c>
      <c r="B6" s="88">
        <v>7668065</v>
      </c>
      <c r="C6" s="88">
        <v>7806748</v>
      </c>
      <c r="D6" s="88">
        <v>7532395</v>
      </c>
      <c r="E6" s="97">
        <f>(D6-C6)/C6</f>
        <v>-3.5143058287522538E-2</v>
      </c>
    </row>
    <row r="7" spans="1:5" x14ac:dyDescent="0.25">
      <c r="A7" s="65" t="s">
        <v>13</v>
      </c>
      <c r="B7" s="88">
        <v>5866920</v>
      </c>
      <c r="C7" s="88">
        <v>7043300</v>
      </c>
      <c r="D7" s="88">
        <v>5836040</v>
      </c>
      <c r="E7" s="97">
        <f t="shared" ref="E7:E15" si="0">(D7-C7)/C7</f>
        <v>-0.17140544915025627</v>
      </c>
    </row>
    <row r="8" spans="1:5" x14ac:dyDescent="0.25">
      <c r="A8" s="65" t="s">
        <v>156</v>
      </c>
      <c r="B8" s="88">
        <v>3018646</v>
      </c>
      <c r="C8" s="88">
        <v>3050280</v>
      </c>
      <c r="D8" s="88">
        <v>2719070</v>
      </c>
      <c r="E8" s="97">
        <f t="shared" si="0"/>
        <v>-0.10858347430399833</v>
      </c>
    </row>
    <row r="9" spans="1:5" x14ac:dyDescent="0.25">
      <c r="A9" s="65" t="s">
        <v>15</v>
      </c>
      <c r="B9" s="88">
        <v>553030</v>
      </c>
      <c r="C9" s="88">
        <v>945411</v>
      </c>
      <c r="D9" s="88">
        <v>731154</v>
      </c>
      <c r="E9" s="97">
        <f t="shared" si="0"/>
        <v>-0.22662841875120979</v>
      </c>
    </row>
    <row r="10" spans="1:5" x14ac:dyDescent="0.25">
      <c r="A10" s="65" t="s">
        <v>159</v>
      </c>
      <c r="B10" s="88">
        <v>2968300</v>
      </c>
      <c r="C10" s="88">
        <v>2715240</v>
      </c>
      <c r="D10" s="88">
        <v>2288280</v>
      </c>
      <c r="E10" s="97">
        <f t="shared" si="0"/>
        <v>-0.15724576832987139</v>
      </c>
    </row>
    <row r="11" spans="1:5" x14ac:dyDescent="0.25">
      <c r="A11" s="65" t="s">
        <v>171</v>
      </c>
      <c r="B11" s="88">
        <v>830578</v>
      </c>
      <c r="C11" s="88">
        <v>890252</v>
      </c>
      <c r="D11" s="88">
        <v>1095657</v>
      </c>
      <c r="E11" s="97">
        <f t="shared" si="0"/>
        <v>0.23072680544385185</v>
      </c>
    </row>
    <row r="12" spans="1:5" x14ac:dyDescent="0.25">
      <c r="A12" s="65" t="s">
        <v>17</v>
      </c>
      <c r="B12" s="88">
        <v>3045440</v>
      </c>
      <c r="C12" s="88">
        <v>2872320</v>
      </c>
      <c r="D12" s="88">
        <v>2504520</v>
      </c>
      <c r="E12" s="97">
        <f t="shared" si="0"/>
        <v>-0.12804979946524064</v>
      </c>
    </row>
    <row r="13" spans="1:5" ht="15" hidden="1" customHeight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5" x14ac:dyDescent="0.25">
      <c r="A14" s="65" t="s">
        <v>20</v>
      </c>
      <c r="B14" s="88">
        <v>2449500</v>
      </c>
      <c r="C14" s="88">
        <v>2998740</v>
      </c>
      <c r="D14" s="88">
        <v>2811300</v>
      </c>
      <c r="E14" s="97">
        <f t="shared" si="0"/>
        <v>-6.2506252626102959E-2</v>
      </c>
    </row>
    <row r="15" spans="1:5" x14ac:dyDescent="0.25">
      <c r="A15" s="65" t="s">
        <v>22</v>
      </c>
      <c r="B15" s="88">
        <v>2203720</v>
      </c>
      <c r="C15" s="88">
        <v>2579680</v>
      </c>
      <c r="D15" s="88">
        <v>2159570</v>
      </c>
      <c r="E15" s="97">
        <f t="shared" si="0"/>
        <v>-0.16285353222105067</v>
      </c>
    </row>
    <row r="16" spans="1:5" x14ac:dyDescent="0.25">
      <c r="A16" s="68" t="s">
        <v>24</v>
      </c>
      <c r="B16" s="88">
        <v>98000</v>
      </c>
      <c r="C16" s="88">
        <v>18840</v>
      </c>
      <c r="D16" s="88">
        <v>99000</v>
      </c>
      <c r="E16" s="97">
        <f>(D16-C16)/C16</f>
        <v>4.2547770700636942</v>
      </c>
    </row>
    <row r="17" spans="1:7" x14ac:dyDescent="0.25">
      <c r="A17" s="68"/>
      <c r="B17" s="92">
        <f>SUM(B5:B16)</f>
        <v>37505079</v>
      </c>
      <c r="C17" s="92">
        <f t="shared" ref="C17" si="1">SUM(C5:C16)</f>
        <v>42039651</v>
      </c>
      <c r="D17" s="92">
        <f>SUM(D5:D16)</f>
        <v>37929526</v>
      </c>
      <c r="E17" s="97">
        <f>(D17-C17)/C17</f>
        <v>-9.7767819242838144E-2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4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A4" sqref="A4:E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5" ht="69.95" customHeight="1" x14ac:dyDescent="0.25">
      <c r="A1" s="87"/>
      <c r="B1" s="87"/>
      <c r="C1" s="87"/>
      <c r="D1" s="141" t="str">
        <f>Principal!I15</f>
        <v>Março  de 2026</v>
      </c>
      <c r="E1" s="87"/>
    </row>
    <row r="2" spans="1:5" ht="15" customHeight="1" x14ac:dyDescent="0.25">
      <c r="A2" s="87"/>
      <c r="B2" s="87"/>
      <c r="C2" s="87"/>
      <c r="D2" s="87"/>
      <c r="E2" s="87"/>
    </row>
    <row r="3" spans="1:5" ht="30" customHeight="1" x14ac:dyDescent="0.25">
      <c r="A3" s="158" t="s">
        <v>50</v>
      </c>
      <c r="B3" s="158"/>
      <c r="C3" s="158"/>
      <c r="D3" s="158"/>
      <c r="E3" s="158"/>
    </row>
    <row r="4" spans="1:5" x14ac:dyDescent="0.25">
      <c r="A4" s="63" t="s">
        <v>0</v>
      </c>
      <c r="B4" s="64" t="s">
        <v>227</v>
      </c>
      <c r="C4" s="64" t="s">
        <v>214</v>
      </c>
      <c r="D4" s="64" t="s">
        <v>228</v>
      </c>
      <c r="E4" s="64"/>
    </row>
    <row r="5" spans="1:5" x14ac:dyDescent="0.25">
      <c r="A5" s="65" t="s">
        <v>170</v>
      </c>
      <c r="B5" s="124">
        <v>6209030</v>
      </c>
      <c r="C5" s="124">
        <v>6523500</v>
      </c>
      <c r="D5" s="124">
        <v>6138325</v>
      </c>
      <c r="E5" s="97">
        <f>(D5-C5)/C5</f>
        <v>-5.9044224725990649E-2</v>
      </c>
    </row>
    <row r="6" spans="1:5" x14ac:dyDescent="0.25">
      <c r="A6" s="65" t="s">
        <v>11</v>
      </c>
      <c r="B6" s="124">
        <v>3588484</v>
      </c>
      <c r="C6" s="124">
        <v>3556613</v>
      </c>
      <c r="D6" s="124">
        <v>3363305</v>
      </c>
      <c r="E6" s="97">
        <f t="shared" ref="E6:E17" si="0">(D6-C6)/C6</f>
        <v>-5.4351710461610525E-2</v>
      </c>
    </row>
    <row r="7" spans="1:5" x14ac:dyDescent="0.25">
      <c r="A7" s="65" t="s">
        <v>13</v>
      </c>
      <c r="B7" s="124">
        <v>1676060</v>
      </c>
      <c r="C7" s="124">
        <v>2630040</v>
      </c>
      <c r="D7" s="124">
        <v>2282880</v>
      </c>
      <c r="E7" s="97">
        <f t="shared" si="0"/>
        <v>-0.13199799242597071</v>
      </c>
    </row>
    <row r="8" spans="1:5" x14ac:dyDescent="0.25">
      <c r="A8" s="65" t="s">
        <v>156</v>
      </c>
      <c r="B8" s="124">
        <v>831597</v>
      </c>
      <c r="C8" s="124">
        <v>1099190</v>
      </c>
      <c r="D8" s="124">
        <v>981235</v>
      </c>
      <c r="E8" s="97">
        <f t="shared" si="0"/>
        <v>-0.10731083798069488</v>
      </c>
    </row>
    <row r="9" spans="1:5" x14ac:dyDescent="0.25">
      <c r="A9" s="65" t="s">
        <v>15</v>
      </c>
      <c r="B9" s="124">
        <v>1017240</v>
      </c>
      <c r="C9" s="124">
        <v>583332</v>
      </c>
      <c r="D9" s="124">
        <v>898855</v>
      </c>
      <c r="E9" s="97">
        <f t="shared" si="0"/>
        <v>0.54089780776641772</v>
      </c>
    </row>
    <row r="10" spans="1:5" x14ac:dyDescent="0.25">
      <c r="A10" s="65" t="s">
        <v>159</v>
      </c>
      <c r="B10" s="124">
        <v>2886586</v>
      </c>
      <c r="C10" s="124">
        <v>2712510</v>
      </c>
      <c r="D10" s="124">
        <v>2446751</v>
      </c>
      <c r="E10" s="97">
        <f t="shared" si="0"/>
        <v>-9.7975307003476481E-2</v>
      </c>
    </row>
    <row r="11" spans="1:5" x14ac:dyDescent="0.25">
      <c r="A11" s="65" t="s">
        <v>171</v>
      </c>
      <c r="B11" s="124">
        <v>1073709</v>
      </c>
      <c r="C11" s="124">
        <v>1022597</v>
      </c>
      <c r="D11" s="124">
        <v>951097</v>
      </c>
      <c r="E11" s="97">
        <f t="shared" si="0"/>
        <v>-6.9920017367545578E-2</v>
      </c>
    </row>
    <row r="12" spans="1:5" x14ac:dyDescent="0.25">
      <c r="A12" s="65" t="s">
        <v>17</v>
      </c>
      <c r="B12" s="124">
        <v>1766079</v>
      </c>
      <c r="C12" s="124">
        <v>4112850</v>
      </c>
      <c r="D12" s="124">
        <v>3561936</v>
      </c>
      <c r="E12" s="97">
        <f t="shared" si="0"/>
        <v>-0.13394945111054379</v>
      </c>
    </row>
    <row r="13" spans="1:5" hidden="1" x14ac:dyDescent="0.25">
      <c r="A13" s="65" t="s">
        <v>69</v>
      </c>
      <c r="B13" s="124"/>
      <c r="C13" s="124"/>
      <c r="D13" s="124"/>
      <c r="E13" s="97" t="e">
        <f t="shared" si="0"/>
        <v>#DIV/0!</v>
      </c>
    </row>
    <row r="14" spans="1:5" x14ac:dyDescent="0.25">
      <c r="A14" s="65" t="s">
        <v>20</v>
      </c>
      <c r="B14" s="124">
        <v>1173138</v>
      </c>
      <c r="C14" s="124">
        <v>1667520</v>
      </c>
      <c r="D14" s="124">
        <v>1970806</v>
      </c>
      <c r="E14" s="97">
        <f t="shared" si="0"/>
        <v>0.18187847821915179</v>
      </c>
    </row>
    <row r="15" spans="1:5" x14ac:dyDescent="0.25">
      <c r="A15" s="65" t="s">
        <v>22</v>
      </c>
      <c r="B15" s="124">
        <v>1507770</v>
      </c>
      <c r="C15" s="124">
        <v>1497756</v>
      </c>
      <c r="D15" s="124">
        <v>1391500</v>
      </c>
      <c r="E15" s="97">
        <f t="shared" si="0"/>
        <v>-7.0943464756609217E-2</v>
      </c>
    </row>
    <row r="16" spans="1:5" x14ac:dyDescent="0.25">
      <c r="A16" s="81" t="s">
        <v>24</v>
      </c>
      <c r="B16" s="124">
        <v>17000</v>
      </c>
      <c r="C16" s="124">
        <v>17760</v>
      </c>
      <c r="D16" s="124">
        <v>8000</v>
      </c>
      <c r="E16" s="97">
        <f t="shared" si="0"/>
        <v>-0.5495495495495496</v>
      </c>
    </row>
    <row r="17" spans="1:7" x14ac:dyDescent="0.25">
      <c r="A17" s="81"/>
      <c r="B17" s="92">
        <f>SUM(B5:B16)</f>
        <v>21746693</v>
      </c>
      <c r="C17" s="92">
        <f t="shared" ref="C17" si="1">SUM(C5:C16)</f>
        <v>25423668</v>
      </c>
      <c r="D17" s="92">
        <f>SUM(D5:D16)</f>
        <v>23994690</v>
      </c>
      <c r="E17" s="97">
        <f t="shared" si="0"/>
        <v>-5.6206602446193049E-2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1"/>
      <c r="B24" s="91"/>
      <c r="C24" s="91"/>
      <c r="D24" s="91"/>
      <c r="E24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L32" sqref="L32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4.5" customHeight="1" x14ac:dyDescent="0.35">
      <c r="A1" s="3"/>
      <c r="B1" s="3"/>
      <c r="C1" s="131"/>
      <c r="D1" s="152" t="s">
        <v>178</v>
      </c>
      <c r="E1" s="152"/>
      <c r="F1" s="152"/>
      <c r="G1" s="152"/>
      <c r="H1" s="151" t="str">
        <f>Principal!$I$15</f>
        <v>Março  de 2026</v>
      </c>
      <c r="I1" s="151"/>
      <c r="J1" s="151"/>
      <c r="K1" s="132"/>
      <c r="L1" s="4"/>
    </row>
    <row r="2" spans="1:64" s="5" customFormat="1" ht="18" x14ac:dyDescent="0.2">
      <c r="A2" s="153" t="s">
        <v>177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34"/>
      <c r="B3" s="134"/>
      <c r="C3" s="134"/>
      <c r="D3" s="134"/>
      <c r="E3" s="162">
        <v>46082</v>
      </c>
      <c r="F3" s="134"/>
      <c r="G3" s="134"/>
      <c r="H3" s="134"/>
      <c r="I3" s="134"/>
      <c r="J3" s="134"/>
      <c r="K3" s="135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50" t="str">
        <f>'[1]Hortaliças- FEV'!A3</f>
        <v>Produto</v>
      </c>
      <c r="B4" s="154" t="str">
        <f>'[1]Hortaliças- FEV'!B3</f>
        <v>Alface</v>
      </c>
      <c r="C4" s="155"/>
      <c r="D4" s="154" t="str">
        <f>'[1]Hortaliças- FEV'!D3</f>
        <v>Batata</v>
      </c>
      <c r="E4" s="155"/>
      <c r="F4" s="154" t="str">
        <f>'[1]Hortaliças- FEV'!F3</f>
        <v>Cebola</v>
      </c>
      <c r="G4" s="155"/>
      <c r="H4" s="154" t="str">
        <f>'[1]Hortaliças- FEV'!H3</f>
        <v>Cenoura</v>
      </c>
      <c r="I4" s="155"/>
      <c r="J4" s="154" t="str">
        <f>'[1]Hortaliças- FEV'!J3</f>
        <v>Tomate</v>
      </c>
      <c r="K4" s="155"/>
      <c r="L4" s="4"/>
    </row>
    <row r="5" spans="1:64" x14ac:dyDescent="0.25">
      <c r="A5" s="9" t="str">
        <f>'[1]Hortaliças- FEV'!A4</f>
        <v>Ceasa</v>
      </c>
      <c r="B5" s="122" t="str">
        <f>'[1]Hortaliças- FEV'!B4</f>
        <v>Preço</v>
      </c>
      <c r="C5" s="123" t="str">
        <f>'[1]Hortaliças- FEV'!C4</f>
        <v>Fev/Jan</v>
      </c>
      <c r="D5" s="122" t="str">
        <f>'[1]Hortaliças- FEV'!D4</f>
        <v>Preço</v>
      </c>
      <c r="E5" s="123" t="str">
        <f>'[1]Hortaliças- FEV'!E4</f>
        <v>Fev/Jan</v>
      </c>
      <c r="F5" s="122" t="str">
        <f>'[1]Hortaliças- FEV'!F4</f>
        <v>Preço</v>
      </c>
      <c r="G5" s="123" t="str">
        <f>'[1]Hortaliças- FEV'!G4</f>
        <v>Fev/Jan</v>
      </c>
      <c r="H5" s="122" t="str">
        <f>'[1]Hortaliças- FEV'!H4</f>
        <v>Preço</v>
      </c>
      <c r="I5" s="123" t="str">
        <f>'[1]Hortaliças- FEV'!I4</f>
        <v>Fev/Jan</v>
      </c>
      <c r="J5" s="122" t="str">
        <f>'[1]Hortaliças- FEV'!J4</f>
        <v>Preço</v>
      </c>
      <c r="K5" s="123" t="str">
        <f>'[1]Hortaliças- FEV'!K4</f>
        <v>Fev/Jan</v>
      </c>
      <c r="L5" s="10"/>
    </row>
    <row r="6" spans="1:64" x14ac:dyDescent="0.25">
      <c r="A6" s="119" t="str">
        <f>'[1]Hortaliças- FEV'!A5</f>
        <v>CEAGESP - São Paulo</v>
      </c>
      <c r="B6" s="115">
        <f>'[1]Hortaliças- FEV'!B5</f>
        <v>4.8518622858647724</v>
      </c>
      <c r="C6" s="120">
        <f>'[1]Hortaliças- FEV'!C5</f>
        <v>0.18579653249178005</v>
      </c>
      <c r="D6" s="115">
        <f>'[1]Hortaliças- FEV'!D5</f>
        <v>2.4428745720038236</v>
      </c>
      <c r="E6" s="120">
        <f>'[1]Hortaliças- FEV'!E5</f>
        <v>-1.5846326572135531E-2</v>
      </c>
      <c r="F6" s="115">
        <f>'[1]Hortaliças- FEV'!F5</f>
        <v>1.9215533255717288</v>
      </c>
      <c r="G6" s="120">
        <f>'[1]Hortaliças- FEV'!G5</f>
        <v>1.985742524788801E-2</v>
      </c>
      <c r="H6" s="115">
        <f>'[1]Hortaliças- FEV'!H5</f>
        <v>2.5633828691051708</v>
      </c>
      <c r="I6" s="120">
        <f>'[1]Hortaliças- FEV'!I5</f>
        <v>4.3611570973832808E-2</v>
      </c>
      <c r="J6" s="115">
        <f>'[1]Hortaliças- FEV'!J5</f>
        <v>2.8513662352782569</v>
      </c>
      <c r="K6" s="120">
        <f>'[1]Hortaliças- FEV'!K5</f>
        <v>-3.4695113827440199E-2</v>
      </c>
    </row>
    <row r="7" spans="1:64" x14ac:dyDescent="0.25">
      <c r="A7" s="119" t="str">
        <f>'[1]Hortaliças- FEV'!A6</f>
        <v>CEASAMINAS - Belo Horizonte</v>
      </c>
      <c r="B7" s="115">
        <f>'[1]Hortaliças- FEV'!B6</f>
        <v>13.274092887110937</v>
      </c>
      <c r="C7" s="120">
        <f>'[1]Hortaliças- FEV'!C6</f>
        <v>0.51139673079788117</v>
      </c>
      <c r="D7" s="115">
        <f>'[1]Hortaliças- FEV'!D6</f>
        <v>1.9114206769527518</v>
      </c>
      <c r="E7" s="120">
        <f>'[1]Hortaliças- FEV'!E6</f>
        <v>0.11531372123996372</v>
      </c>
      <c r="F7" s="115">
        <f>'[1]Hortaliças- FEV'!F6</f>
        <v>1.7073380750743952</v>
      </c>
      <c r="G7" s="120">
        <f>'[1]Hortaliças- FEV'!G6</f>
        <v>-6.4275590848422062E-2</v>
      </c>
      <c r="H7" s="115">
        <f>'[1]Hortaliças- FEV'!H6</f>
        <v>1.9874635544501615</v>
      </c>
      <c r="I7" s="120">
        <f>'[1]Hortaliças- FEV'!I6</f>
        <v>-9.729082225682599E-2</v>
      </c>
      <c r="J7" s="115">
        <f>'[1]Hortaliças- FEV'!J6</f>
        <v>3.2834966271149351</v>
      </c>
      <c r="K7" s="120">
        <f>'[1]Hortaliças- FEV'!K6</f>
        <v>-7.9981940032213691E-2</v>
      </c>
    </row>
    <row r="8" spans="1:64" x14ac:dyDescent="0.25">
      <c r="A8" s="119" t="str">
        <f>'[1]Hortaliças- FEV'!A7</f>
        <v>CEASA/RJ - Rio de Janeiro</v>
      </c>
      <c r="B8" s="115">
        <f>'[1]Hortaliças- FEV'!B7</f>
        <v>4.3953802133850637</v>
      </c>
      <c r="C8" s="120">
        <f>'[1]Hortaliças- FEV'!C7</f>
        <v>0.42845872570347554</v>
      </c>
      <c r="D8" s="115">
        <f>'[1]Hortaliças- FEV'!D7</f>
        <v>1.2718822556016371</v>
      </c>
      <c r="E8" s="120">
        <f>'[1]Hortaliças- FEV'!E7</f>
        <v>0.28399425354714292</v>
      </c>
      <c r="F8" s="115">
        <f>'[1]Hortaliças- FEV'!F7</f>
        <v>1.7797590952083944</v>
      </c>
      <c r="G8" s="120">
        <f>'[1]Hortaliças- FEV'!G7</f>
        <v>-7.7359925861533022E-2</v>
      </c>
      <c r="H8" s="115">
        <f>'[1]Hortaliças- FEV'!H7</f>
        <v>2.7847896385267723</v>
      </c>
      <c r="I8" s="120">
        <f>'[1]Hortaliças- FEV'!I7</f>
        <v>-4.6497655805883012E-2</v>
      </c>
      <c r="J8" s="115">
        <f>'[1]Hortaliças- FEV'!J7</f>
        <v>4.4417473548756066</v>
      </c>
      <c r="K8" s="120">
        <f>'[1]Hortaliças- FEV'!K7</f>
        <v>0.13026176376601717</v>
      </c>
    </row>
    <row r="9" spans="1:64" x14ac:dyDescent="0.25">
      <c r="A9" s="119" t="str">
        <f>'[1]Hortaliças- FEV'!A8</f>
        <v>CEASA/SP - Campinas</v>
      </c>
      <c r="B9" s="115">
        <f>'[1]Hortaliças- FEV'!B8</f>
        <v>3.7071459231370825</v>
      </c>
      <c r="C9" s="120">
        <f>'[1]Hortaliças- FEV'!C8</f>
        <v>8.613500989241854E-2</v>
      </c>
      <c r="D9" s="115">
        <f>'[1]Hortaliças- FEV'!D8</f>
        <v>3.0515338528353286</v>
      </c>
      <c r="E9" s="120">
        <f>'[1]Hortaliças- FEV'!E8</f>
        <v>7.7320671334649649E-2</v>
      </c>
      <c r="F9" s="115">
        <f>'[1]Hortaliças- FEV'!F8</f>
        <v>2.040001103318414</v>
      </c>
      <c r="G9" s="120">
        <f>'[1]Hortaliças- FEV'!G8</f>
        <v>8.5299784974575119E-2</v>
      </c>
      <c r="H9" s="115">
        <f>'[1]Hortaliças- FEV'!H8</f>
        <v>2.5400000000000005</v>
      </c>
      <c r="I9" s="120">
        <f>'[1]Hortaliças- FEV'!I8</f>
        <v>-1.550387596899192E-2</v>
      </c>
      <c r="J9" s="115">
        <f>'[1]Hortaliças- FEV'!J8</f>
        <v>3.4005520342326516</v>
      </c>
      <c r="K9" s="120">
        <f>'[1]Hortaliças- FEV'!K8</f>
        <v>-0.22863814187185458</v>
      </c>
    </row>
    <row r="10" spans="1:64" x14ac:dyDescent="0.25">
      <c r="A10" s="119" t="str">
        <f>'[1]Hortaliças- FEV'!A9</f>
        <v>CEASA/ES - Vitória</v>
      </c>
      <c r="B10" s="115">
        <f>'[1]Hortaliças- FEV'!B9</f>
        <v>5.6583799926035496</v>
      </c>
      <c r="C10" s="120">
        <f>'[1]Hortaliças- FEV'!C9</f>
        <v>0.85587601602814778</v>
      </c>
      <c r="D10" s="115">
        <f>'[1]Hortaliças- FEV'!D9</f>
        <v>2.5281196358504623</v>
      </c>
      <c r="E10" s="120">
        <f>'[1]Hortaliças- FEV'!E9</f>
        <v>3.3082724512198368E-2</v>
      </c>
      <c r="F10" s="115">
        <f>'[1]Hortaliças- FEV'!F9</f>
        <v>1.9128160551675841</v>
      </c>
      <c r="G10" s="120">
        <f>'[1]Hortaliças- FEV'!G9</f>
        <v>-7.2314219797920722E-3</v>
      </c>
      <c r="H10" s="115">
        <f>'[1]Hortaliças- FEV'!H9</f>
        <v>2.8141625512457518</v>
      </c>
      <c r="I10" s="120">
        <f>'[1]Hortaliças- FEV'!I9</f>
        <v>-9.3598100711457771E-2</v>
      </c>
      <c r="J10" s="115">
        <f>'[1]Hortaliças- FEV'!J9</f>
        <v>4.1404957531127264</v>
      </c>
      <c r="K10" s="120">
        <f>'[1]Hortaliças- FEV'!K9</f>
        <v>0.2870291321886031</v>
      </c>
    </row>
    <row r="11" spans="1:64" x14ac:dyDescent="0.25">
      <c r="A11" s="119" t="str">
        <f>'[1]Hortaliças- FEV'!A10</f>
        <v>CEASA/PR - Curitiba</v>
      </c>
      <c r="B11" s="121">
        <f>'[1]Hortaliças- FEV'!B10</f>
        <v>3.3060422457761791</v>
      </c>
      <c r="C11" s="120">
        <f>'[1]Hortaliças- FEV'!C10</f>
        <v>0.1089898650168763</v>
      </c>
      <c r="D11" s="121">
        <f>'[1]Hortaliças- FEV'!D10</f>
        <v>2.101045489709723</v>
      </c>
      <c r="E11" s="120">
        <f>'[1]Hortaliças- FEV'!E10</f>
        <v>-0.10551850342330843</v>
      </c>
      <c r="F11" s="121">
        <f>'[1]Hortaliças- FEV'!F10</f>
        <v>1.7422229797052808</v>
      </c>
      <c r="G11" s="120">
        <f>'[1]Hortaliças- FEV'!G10</f>
        <v>-1.5069234110227205E-2</v>
      </c>
      <c r="H11" s="121">
        <f>'[1]Hortaliças- FEV'!H10</f>
        <v>1.6999931746221826</v>
      </c>
      <c r="I11" s="120">
        <f>'[1]Hortaliças- FEV'!I10</f>
        <v>-0.18328998159368065</v>
      </c>
      <c r="J11" s="121">
        <f>'[1]Hortaliças- FEV'!J10</f>
        <v>3.9968376416899196</v>
      </c>
      <c r="K11" s="120">
        <f>'[1]Hortaliças- FEV'!K10</f>
        <v>4.4582800514054522E-3</v>
      </c>
    </row>
    <row r="12" spans="1:64" x14ac:dyDescent="0.25">
      <c r="A12" s="119" t="str">
        <f>'[1]Hortaliças- FEV'!A11</f>
        <v>CEASA/SC - São José</v>
      </c>
      <c r="B12" s="121">
        <f>'[1]Hortaliças- FEV'!B11</f>
        <v>6.0782814180761218</v>
      </c>
      <c r="C12" s="120">
        <f>'[1]Hortaliças- FEV'!C11</f>
        <v>1.1151781108404498E-4</v>
      </c>
      <c r="D12" s="121">
        <f>'[1]Hortaliças- FEV'!D11</f>
        <v>2.3592378029788894</v>
      </c>
      <c r="E12" s="120">
        <f>'[1]Hortaliças- FEV'!E11</f>
        <v>0.14397280584650299</v>
      </c>
      <c r="F12" s="121">
        <f>'[1]Hortaliças- FEV'!F11</f>
        <v>1.6388426122408746</v>
      </c>
      <c r="G12" s="120">
        <f>'[1]Hortaliças- FEV'!G11</f>
        <v>-0.2331325431639672</v>
      </c>
      <c r="H12" s="121">
        <f>'[1]Hortaliças- FEV'!H11</f>
        <v>3.2526466806224814</v>
      </c>
      <c r="I12" s="120">
        <f>'[1]Hortaliças- FEV'!I11</f>
        <v>0.37384896699025622</v>
      </c>
      <c r="J12" s="121">
        <f>'[1]Hortaliças- FEV'!J11</f>
        <v>2.9964657738095237</v>
      </c>
      <c r="K12" s="120">
        <f>'[1]Hortaliças- FEV'!K11</f>
        <v>-1.5382463657121785E-2</v>
      </c>
    </row>
    <row r="13" spans="1:64" x14ac:dyDescent="0.25">
      <c r="A13" s="119" t="str">
        <f>'[1]Hortaliças- FEV'!A12</f>
        <v>CEASA/GO - Goiânia</v>
      </c>
      <c r="B13" s="115">
        <f>'[1]Hortaliças- FEV'!B12</f>
        <v>5.5587542643336638</v>
      </c>
      <c r="C13" s="120">
        <f>'[1]Hortaliças- FEV'!C12</f>
        <v>0.11173375321660255</v>
      </c>
      <c r="D13" s="115">
        <f>'[1]Hortaliças- FEV'!D12</f>
        <v>1.8575937615792386</v>
      </c>
      <c r="E13" s="120">
        <f>'[1]Hortaliças- FEV'!E12</f>
        <v>-3.3678952341495781E-2</v>
      </c>
      <c r="F13" s="115">
        <f>'[1]Hortaliças- FEV'!F12</f>
        <v>2.0373427842460829</v>
      </c>
      <c r="G13" s="120">
        <f>'[1]Hortaliças- FEV'!G12</f>
        <v>-2.9959160859998141E-2</v>
      </c>
      <c r="H13" s="115">
        <f>'[1]Hortaliças- FEV'!H12</f>
        <v>1.8435374217841085</v>
      </c>
      <c r="I13" s="120">
        <f>'[1]Hortaliças- FEV'!I12</f>
        <v>3.8314176225915784E-2</v>
      </c>
      <c r="J13" s="115">
        <f>'[1]Hortaliças- FEV'!J12</f>
        <v>5.0382863598879881</v>
      </c>
      <c r="K13" s="120">
        <f>'[1]Hortaliças- FEV'!K12</f>
        <v>0.18351446033846344</v>
      </c>
    </row>
    <row r="14" spans="1:64" ht="15" hidden="1" customHeight="1" x14ac:dyDescent="0.25">
      <c r="A14" s="119" t="str">
        <f>'[1]Hortaliças- FEV'!A13</f>
        <v>CEASA/DF - Brasília</v>
      </c>
      <c r="B14" s="115">
        <f>'[1]Hortaliças- FEV'!B13</f>
        <v>0</v>
      </c>
      <c r="C14" s="120" t="e">
        <f>'[1]Hortaliças- FEV'!C13</f>
        <v>#DIV/0!</v>
      </c>
      <c r="D14" s="115">
        <f>'[1]Hortaliças- FEV'!D13</f>
        <v>0</v>
      </c>
      <c r="E14" s="120" t="e">
        <f>'[1]Hortaliças- FEV'!E13</f>
        <v>#DIV/0!</v>
      </c>
      <c r="F14" s="115">
        <f>'[1]Hortaliças- FEV'!F13</f>
        <v>0</v>
      </c>
      <c r="G14" s="120" t="e">
        <f>'[1]Hortaliças- FEV'!G13</f>
        <v>#DIV/0!</v>
      </c>
      <c r="H14" s="115">
        <f>'[1]Hortaliças- FEV'!H13</f>
        <v>0</v>
      </c>
      <c r="I14" s="120" t="e">
        <f>'[1]Hortaliças- FEV'!I13</f>
        <v>#DIV/0!</v>
      </c>
      <c r="J14" s="115">
        <f>'[1]Hortaliças- FEV'!J13</f>
        <v>0</v>
      </c>
      <c r="K14" s="120" t="e">
        <f>'[1]Hortaliças- FEV'!K13</f>
        <v>#DIV/0!</v>
      </c>
    </row>
    <row r="15" spans="1:64" x14ac:dyDescent="0.25">
      <c r="A15" s="119" t="str">
        <f>'[1]Hortaliças- FEV'!A14</f>
        <v>CEASA/PE - Recife</v>
      </c>
      <c r="B15" s="115">
        <f>'[1]Hortaliças- FEV'!B14</f>
        <v>6.29000377324589</v>
      </c>
      <c r="C15" s="120">
        <f>'[1]Hortaliças- FEV'!C14</f>
        <v>0.17790473951468422</v>
      </c>
      <c r="D15" s="115">
        <f>'[1]Hortaliças- FEV'!D14</f>
        <v>3.2812555429801287</v>
      </c>
      <c r="E15" s="120">
        <f>'[1]Hortaliças- FEV'!E14</f>
        <v>0.36544124897698693</v>
      </c>
      <c r="F15" s="115">
        <f>'[1]Hortaliças- FEV'!F14</f>
        <v>2.33566819620816</v>
      </c>
      <c r="G15" s="120">
        <f>'[1]Hortaliças- FEV'!G14</f>
        <v>-0.15134969993893527</v>
      </c>
      <c r="H15" s="115">
        <f>'[1]Hortaliças- FEV'!H14</f>
        <v>3.22</v>
      </c>
      <c r="I15" s="120">
        <f>'[1]Hortaliças- FEV'!I14</f>
        <v>-6.1728395061727082E-3</v>
      </c>
      <c r="J15" s="115">
        <f>'[1]Hortaliças- FEV'!J14</f>
        <v>3.6862575130870661</v>
      </c>
      <c r="K15" s="120">
        <f>'[1]Hortaliças- FEV'!K14</f>
        <v>0.72269229896184572</v>
      </c>
    </row>
    <row r="16" spans="1:64" x14ac:dyDescent="0.25">
      <c r="A16" s="119" t="str">
        <f>'[1]Hortaliças- FEV'!A15</f>
        <v>CEASA/CE - Fortaleza</v>
      </c>
      <c r="B16" s="115">
        <f>'[1]Hortaliças- FEV'!B15</f>
        <v>13.060000000000002</v>
      </c>
      <c r="C16" s="120">
        <f>'[1]Hortaliças- FEV'!C15</f>
        <v>6.9390902081729695E-3</v>
      </c>
      <c r="D16" s="115">
        <f>'[1]Hortaliças- FEV'!D15</f>
        <v>4.2</v>
      </c>
      <c r="E16" s="120">
        <f>'[1]Hortaliças- FEV'!E15</f>
        <v>1.4492753623188527E-2</v>
      </c>
      <c r="F16" s="115">
        <f>'[1]Hortaliças- FEV'!F15</f>
        <v>3.5425084623327794</v>
      </c>
      <c r="G16" s="120">
        <f>'[1]Hortaliças- FEV'!G15</f>
        <v>-7.1088333085927019E-2</v>
      </c>
      <c r="H16" s="115">
        <f>'[1]Hortaliças- FEV'!H15</f>
        <v>2.35</v>
      </c>
      <c r="I16" s="120">
        <f>'[1]Hortaliças- FEV'!I15</f>
        <v>8.5836909871242779E-3</v>
      </c>
      <c r="J16" s="115">
        <f>'[1]Hortaliças- FEV'!J15</f>
        <v>3.62</v>
      </c>
      <c r="K16" s="120">
        <f>'[1]Hortaliças- FEV'!K15</f>
        <v>0.11042944785276085</v>
      </c>
    </row>
    <row r="17" spans="1:15" x14ac:dyDescent="0.25">
      <c r="A17" s="119" t="str">
        <f>'[1]Hortaliças- FEV'!A16</f>
        <v>CEASA/AC - Rio Branco</v>
      </c>
      <c r="B17" s="115">
        <f>'[1]Hortaliças- FEV'!B16</f>
        <v>11.9</v>
      </c>
      <c r="C17" s="120">
        <f>'[1]Hortaliças- FEV'!C16</f>
        <v>0</v>
      </c>
      <c r="D17" s="121">
        <f>'[1]Hortaliças- FEV'!D16</f>
        <v>4.1399999999999997</v>
      </c>
      <c r="E17" s="120">
        <f>'[1]Hortaliças- FEV'!E16</f>
        <v>0.24324324324324312</v>
      </c>
      <c r="F17" s="115">
        <f>'[1]Hortaliças- FEV'!F16</f>
        <v>2.9975757575757576</v>
      </c>
      <c r="G17" s="120">
        <f>'[1]Hortaliças- FEV'!G16</f>
        <v>0.18949414613896379</v>
      </c>
      <c r="H17" s="115">
        <f>'[1]Hortaliças- FEV'!H16</f>
        <v>4.1500000000000004</v>
      </c>
      <c r="I17" s="120">
        <f>'[1]Hortaliças- FEV'!I16</f>
        <v>-6.5315315315315134E-2</v>
      </c>
      <c r="J17" s="115">
        <f>'[1]Hortaliças- FEV'!J16</f>
        <v>5.54</v>
      </c>
      <c r="K17" s="120">
        <f>'[1]Hortaliças- FEV'!K16</f>
        <v>-0.21306818181818182</v>
      </c>
    </row>
    <row r="18" spans="1:15" x14ac:dyDescent="0.25">
      <c r="A18" s="116" t="str">
        <f>'[1]Hortaliças- FEV'!A17</f>
        <v>Média Ponderada</v>
      </c>
      <c r="B18" s="117">
        <f>'[1]Hortaliças- FEV'!B17</f>
        <v>5.6032928090618945</v>
      </c>
      <c r="C18" s="118">
        <f>'[1]Hortaliças- FEV'!C17</f>
        <v>2.0181373189175338E-2</v>
      </c>
      <c r="D18" s="117">
        <f>'[1]Hortaliças- FEV'!D17</f>
        <v>2.2015284174126717</v>
      </c>
      <c r="E18" s="118">
        <f>'[1]Hortaliças- FEV'!E17</f>
        <v>0.1172477640556393</v>
      </c>
      <c r="F18" s="117">
        <f>'[1]Hortaliças- FEV'!F17</f>
        <v>1.9799718585990238</v>
      </c>
      <c r="G18" s="118">
        <f>'[1]Hortaliças- FEV'!G17</f>
        <v>-5.5185054455165493E-2</v>
      </c>
      <c r="H18" s="117">
        <f>'[1]Hortaliças- FEV'!H17</f>
        <v>2.3866676310467017</v>
      </c>
      <c r="I18" s="118">
        <f>'[1]Hortaliças- FEV'!I17</f>
        <v>-1.2264416223377563E-2</v>
      </c>
      <c r="J18" s="117">
        <f>'[1]Hortaliças- FEV'!J17</f>
        <v>3.545107276937197</v>
      </c>
      <c r="K18" s="118">
        <f>'[1]Hortaliças- FEV'!K17</f>
        <v>5.1958099696553892E-2</v>
      </c>
    </row>
    <row r="19" spans="1:15" x14ac:dyDescent="0.25">
      <c r="A19" s="2" t="s">
        <v>1</v>
      </c>
    </row>
    <row r="21" spans="1:15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5" ht="24" customHeight="1" x14ac:dyDescent="0.25">
      <c r="A22" s="11"/>
      <c r="O22" s="12"/>
    </row>
    <row r="23" spans="1:15" x14ac:dyDescent="0.25">
      <c r="A23" s="13"/>
    </row>
    <row r="24" spans="1:15" x14ac:dyDescent="0.25">
      <c r="A24" s="13"/>
    </row>
  </sheetData>
  <mergeCells count="8">
    <mergeCell ref="H1:J1"/>
    <mergeCell ref="D1:G1"/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workbookViewId="0">
      <selection activeCell="A4" sqref="A4:E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87"/>
      <c r="B1" s="87"/>
      <c r="C1" s="87"/>
      <c r="D1" s="141" t="str">
        <f>Principal!I15</f>
        <v>Março  de 2026</v>
      </c>
      <c r="E1" s="87"/>
    </row>
    <row r="2" spans="1:7" ht="12.75" customHeight="1" x14ac:dyDescent="0.25">
      <c r="A2" s="87"/>
      <c r="B2" s="87"/>
      <c r="C2" s="87"/>
      <c r="D2" s="87"/>
      <c r="E2" s="87"/>
    </row>
    <row r="3" spans="1:7" ht="30" customHeight="1" x14ac:dyDescent="0.25">
      <c r="A3" s="158" t="s">
        <v>51</v>
      </c>
      <c r="B3" s="158"/>
      <c r="C3" s="158"/>
      <c r="D3" s="158"/>
      <c r="E3" s="158"/>
    </row>
    <row r="4" spans="1:7" x14ac:dyDescent="0.25">
      <c r="A4" s="63" t="s">
        <v>0</v>
      </c>
      <c r="B4" s="64" t="s">
        <v>227</v>
      </c>
      <c r="C4" s="64" t="s">
        <v>214</v>
      </c>
      <c r="D4" s="64" t="s">
        <v>228</v>
      </c>
      <c r="E4" s="64"/>
    </row>
    <row r="5" spans="1:7" x14ac:dyDescent="0.25">
      <c r="A5" s="65" t="s">
        <v>170</v>
      </c>
      <c r="B5" s="88">
        <v>22204737</v>
      </c>
      <c r="C5" s="88">
        <v>22359906</v>
      </c>
      <c r="D5" s="88">
        <v>22541403</v>
      </c>
      <c r="E5" s="97">
        <f>(D5-C5)/C5</f>
        <v>8.1170734796470068E-3</v>
      </c>
    </row>
    <row r="6" spans="1:7" x14ac:dyDescent="0.25">
      <c r="A6" s="65" t="s">
        <v>11</v>
      </c>
      <c r="B6" s="88">
        <v>7298390</v>
      </c>
      <c r="C6" s="88">
        <v>6948651</v>
      </c>
      <c r="D6" s="88">
        <v>6992530</v>
      </c>
      <c r="E6" s="97">
        <f t="shared" ref="E6:E17" si="0">(D6-C6)/C6</f>
        <v>6.314750877544433E-3</v>
      </c>
    </row>
    <row r="7" spans="1:7" x14ac:dyDescent="0.25">
      <c r="A7" s="65" t="s">
        <v>13</v>
      </c>
      <c r="B7" s="88">
        <v>3950484</v>
      </c>
      <c r="C7" s="88">
        <v>5152636</v>
      </c>
      <c r="D7" s="88">
        <v>4196400</v>
      </c>
      <c r="E7" s="97">
        <f t="shared" si="0"/>
        <v>-0.18558190409724265</v>
      </c>
    </row>
    <row r="8" spans="1:7" x14ac:dyDescent="0.25">
      <c r="A8" s="65" t="s">
        <v>156</v>
      </c>
      <c r="B8" s="88">
        <v>3392867</v>
      </c>
      <c r="C8" s="88">
        <v>3238020</v>
      </c>
      <c r="D8" s="88">
        <v>3115622</v>
      </c>
      <c r="E8" s="97">
        <f t="shared" si="0"/>
        <v>-3.7800260653115175E-2</v>
      </c>
    </row>
    <row r="9" spans="1:7" x14ac:dyDescent="0.25">
      <c r="A9" s="65" t="s">
        <v>15</v>
      </c>
      <c r="B9" s="88">
        <v>1382488</v>
      </c>
      <c r="C9" s="88">
        <v>755680</v>
      </c>
      <c r="D9" s="88">
        <v>512493</v>
      </c>
      <c r="E9" s="97">
        <f t="shared" si="0"/>
        <v>-0.32181214270590724</v>
      </c>
    </row>
    <row r="10" spans="1:7" x14ac:dyDescent="0.25">
      <c r="A10" s="65" t="s">
        <v>159</v>
      </c>
      <c r="B10" s="88">
        <v>6496110</v>
      </c>
      <c r="C10" s="88">
        <v>5865075</v>
      </c>
      <c r="D10" s="88">
        <v>5059199</v>
      </c>
      <c r="E10" s="97">
        <f t="shared" si="0"/>
        <v>-0.13740250550930722</v>
      </c>
    </row>
    <row r="11" spans="1:7" x14ac:dyDescent="0.25">
      <c r="A11" s="65" t="s">
        <v>171</v>
      </c>
      <c r="B11" s="88">
        <v>1696891</v>
      </c>
      <c r="C11" s="88">
        <v>1885763</v>
      </c>
      <c r="D11" s="88">
        <v>1507968</v>
      </c>
      <c r="E11" s="97">
        <f t="shared" si="0"/>
        <v>-0.20034065786633845</v>
      </c>
    </row>
    <row r="12" spans="1:7" x14ac:dyDescent="0.25">
      <c r="A12" s="65" t="s">
        <v>17</v>
      </c>
      <c r="B12" s="88">
        <v>6777347</v>
      </c>
      <c r="C12" s="88">
        <v>9160162</v>
      </c>
      <c r="D12" s="88">
        <v>7782766</v>
      </c>
      <c r="E12" s="97">
        <f t="shared" si="0"/>
        <v>-0.15036808300988563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4802965</v>
      </c>
      <c r="C14" s="88">
        <v>4814479</v>
      </c>
      <c r="D14" s="88">
        <v>3914170</v>
      </c>
      <c r="E14" s="97">
        <f t="shared" si="0"/>
        <v>-0.18700029639759566</v>
      </c>
    </row>
    <row r="15" spans="1:7" x14ac:dyDescent="0.25">
      <c r="A15" s="65" t="s">
        <v>22</v>
      </c>
      <c r="B15" s="88">
        <v>2368417</v>
      </c>
      <c r="C15" s="88">
        <v>2435900</v>
      </c>
      <c r="D15" s="88">
        <v>2354050</v>
      </c>
      <c r="E15" s="97">
        <f t="shared" si="0"/>
        <v>-3.3601543577322548E-2</v>
      </c>
    </row>
    <row r="16" spans="1:7" x14ac:dyDescent="0.25">
      <c r="A16" s="68" t="s">
        <v>24</v>
      </c>
      <c r="B16" s="88">
        <v>43200</v>
      </c>
      <c r="C16" s="88">
        <v>128736</v>
      </c>
      <c r="D16" s="88">
        <v>21000</v>
      </c>
      <c r="E16" s="97">
        <f t="shared" si="0"/>
        <v>-0.836875466070097</v>
      </c>
      <c r="G16" s="90"/>
    </row>
    <row r="17" spans="1:5" x14ac:dyDescent="0.25">
      <c r="A17" s="68"/>
      <c r="B17" s="125">
        <f>SUM(B5:B16)</f>
        <v>60413896</v>
      </c>
      <c r="C17" s="125">
        <f t="shared" ref="C17" si="1">SUM(C5:C16)</f>
        <v>62745008</v>
      </c>
      <c r="D17" s="125">
        <f>SUM(D5:D16)</f>
        <v>57997601</v>
      </c>
      <c r="E17" s="97">
        <f t="shared" si="0"/>
        <v>-7.5661907637337461E-2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1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  <row r="26" spans="1:5" x14ac:dyDescent="0.25">
      <c r="A26" s="91"/>
      <c r="B26" s="91"/>
      <c r="C26" s="91"/>
      <c r="D26" s="91"/>
      <c r="E26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A4" sqref="A4:E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87"/>
      <c r="B1" s="87"/>
      <c r="C1" s="87"/>
      <c r="D1" s="141" t="str">
        <f>Principal!I15</f>
        <v>Março  de 2026</v>
      </c>
      <c r="E1" s="87"/>
    </row>
    <row r="2" spans="1:7" ht="10.5" customHeight="1" x14ac:dyDescent="0.25">
      <c r="A2" s="87"/>
      <c r="B2" s="87"/>
      <c r="C2" s="87"/>
      <c r="D2" s="87"/>
      <c r="E2" s="87"/>
    </row>
    <row r="3" spans="1:7" ht="27" customHeight="1" x14ac:dyDescent="0.25">
      <c r="A3" s="158" t="s">
        <v>52</v>
      </c>
      <c r="B3" s="158"/>
      <c r="C3" s="158"/>
      <c r="D3" s="158"/>
      <c r="E3" s="158"/>
    </row>
    <row r="4" spans="1:7" x14ac:dyDescent="0.25">
      <c r="A4" s="63" t="s">
        <v>0</v>
      </c>
      <c r="B4" s="64" t="s">
        <v>227</v>
      </c>
      <c r="C4" s="64" t="s">
        <v>214</v>
      </c>
      <c r="D4" s="64" t="s">
        <v>228</v>
      </c>
      <c r="E4" s="64"/>
    </row>
    <row r="5" spans="1:7" x14ac:dyDescent="0.25">
      <c r="A5" s="65" t="s">
        <v>170</v>
      </c>
      <c r="B5" s="88">
        <v>5243905</v>
      </c>
      <c r="C5" s="88">
        <v>4637665</v>
      </c>
      <c r="D5" s="88">
        <v>4271606</v>
      </c>
      <c r="E5" s="97">
        <f>(D5-C5)/C5</f>
        <v>-7.8931746902805619E-2</v>
      </c>
    </row>
    <row r="6" spans="1:7" x14ac:dyDescent="0.25">
      <c r="A6" s="65" t="s">
        <v>11</v>
      </c>
      <c r="B6" s="88">
        <v>9435828</v>
      </c>
      <c r="C6" s="88">
        <v>8693420</v>
      </c>
      <c r="D6" s="88">
        <v>8473712</v>
      </c>
      <c r="E6" s="97">
        <f t="shared" ref="E6:E17" si="0">(D6-C6)/C6</f>
        <v>-2.5272907555369463E-2</v>
      </c>
    </row>
    <row r="7" spans="1:7" x14ac:dyDescent="0.25">
      <c r="A7" s="65" t="s">
        <v>13</v>
      </c>
      <c r="B7" s="88">
        <v>6358700</v>
      </c>
      <c r="C7" s="88">
        <v>9168580</v>
      </c>
      <c r="D7" s="88">
        <v>7436060</v>
      </c>
      <c r="E7" s="97">
        <f t="shared" si="0"/>
        <v>-0.18896274014078515</v>
      </c>
    </row>
    <row r="8" spans="1:7" x14ac:dyDescent="0.25">
      <c r="A8" s="65" t="s">
        <v>156</v>
      </c>
      <c r="B8" s="88">
        <v>2852493</v>
      </c>
      <c r="C8" s="88">
        <v>2735769</v>
      </c>
      <c r="D8" s="88">
        <v>2748786</v>
      </c>
      <c r="E8" s="97">
        <f t="shared" si="0"/>
        <v>4.7580771622165469E-3</v>
      </c>
    </row>
    <row r="9" spans="1:7" x14ac:dyDescent="0.25">
      <c r="A9" s="65" t="s">
        <v>15</v>
      </c>
      <c r="B9" s="88">
        <v>2782481</v>
      </c>
      <c r="C9" s="88">
        <v>2337353</v>
      </c>
      <c r="D9" s="88">
        <v>1752711</v>
      </c>
      <c r="E9" s="97">
        <f t="shared" si="0"/>
        <v>-0.2501299546966162</v>
      </c>
    </row>
    <row r="10" spans="1:7" x14ac:dyDescent="0.25">
      <c r="A10" s="65" t="s">
        <v>159</v>
      </c>
      <c r="B10" s="88">
        <v>4593254</v>
      </c>
      <c r="C10" s="88">
        <v>3426022</v>
      </c>
      <c r="D10" s="88">
        <v>3218650</v>
      </c>
      <c r="E10" s="97">
        <f t="shared" si="0"/>
        <v>-6.0528507989732701E-2</v>
      </c>
    </row>
    <row r="11" spans="1:7" x14ac:dyDescent="0.25">
      <c r="A11" s="65" t="s">
        <v>171</v>
      </c>
      <c r="B11" s="88">
        <v>833213</v>
      </c>
      <c r="C11" s="88">
        <v>830895</v>
      </c>
      <c r="D11" s="88">
        <v>891537</v>
      </c>
      <c r="E11" s="97">
        <f t="shared" si="0"/>
        <v>7.2983951040745218E-2</v>
      </c>
    </row>
    <row r="12" spans="1:7" x14ac:dyDescent="0.25">
      <c r="A12" s="65" t="s">
        <v>17</v>
      </c>
      <c r="B12" s="88">
        <v>3542910</v>
      </c>
      <c r="C12" s="88">
        <v>3136230</v>
      </c>
      <c r="D12" s="88">
        <v>3026910</v>
      </c>
      <c r="E12" s="97">
        <f t="shared" si="0"/>
        <v>-3.4857137391071442E-2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4871753</v>
      </c>
      <c r="C14" s="88">
        <v>4686373</v>
      </c>
      <c r="D14" s="88">
        <v>5443147</v>
      </c>
      <c r="E14" s="97">
        <f t="shared" si="0"/>
        <v>0.16148394504662775</v>
      </c>
      <c r="G14" s="90"/>
    </row>
    <row r="15" spans="1:7" x14ac:dyDescent="0.25">
      <c r="A15" s="65" t="s">
        <v>22</v>
      </c>
      <c r="B15" s="88">
        <v>3687390</v>
      </c>
      <c r="C15" s="88">
        <v>4497130</v>
      </c>
      <c r="D15" s="88">
        <v>4028768</v>
      </c>
      <c r="E15" s="97">
        <f t="shared" si="0"/>
        <v>-0.1041468670018434</v>
      </c>
    </row>
    <row r="16" spans="1:7" x14ac:dyDescent="0.25">
      <c r="A16" s="68" t="s">
        <v>24</v>
      </c>
      <c r="B16" s="124">
        <v>372770</v>
      </c>
      <c r="C16" s="124">
        <v>377209</v>
      </c>
      <c r="D16" s="124">
        <v>363966</v>
      </c>
      <c r="E16" s="97">
        <f t="shared" si="0"/>
        <v>-3.5107857977937959E-2</v>
      </c>
      <c r="G16" s="90"/>
    </row>
    <row r="17" spans="1:5" x14ac:dyDescent="0.25">
      <c r="A17" s="68"/>
      <c r="B17" s="92">
        <f>SUM(B5:B16)</f>
        <v>44574697</v>
      </c>
      <c r="C17" s="92">
        <f>SUM(C5:C16)</f>
        <v>44526646</v>
      </c>
      <c r="D17" s="92">
        <f>SUM(D5:D16)</f>
        <v>41655853</v>
      </c>
      <c r="E17" s="97">
        <f t="shared" si="0"/>
        <v>-6.447359632701731E-2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A4" sqref="A4:E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87"/>
      <c r="B1" s="87"/>
      <c r="C1" s="87"/>
      <c r="D1" s="141" t="str">
        <f>Principal!I15</f>
        <v>Março  de 2026</v>
      </c>
      <c r="E1" s="87"/>
    </row>
    <row r="2" spans="1:7" ht="12" customHeight="1" x14ac:dyDescent="0.25">
      <c r="A2" s="87"/>
      <c r="B2" s="87"/>
      <c r="C2" s="87"/>
      <c r="D2" s="87"/>
      <c r="E2" s="87"/>
    </row>
    <row r="3" spans="1:7" ht="30" customHeight="1" x14ac:dyDescent="0.25">
      <c r="A3" s="158" t="s">
        <v>53</v>
      </c>
      <c r="B3" s="158"/>
      <c r="C3" s="158"/>
      <c r="D3" s="158"/>
      <c r="E3" s="158"/>
    </row>
    <row r="4" spans="1:7" x14ac:dyDescent="0.25">
      <c r="A4" s="63" t="s">
        <v>0</v>
      </c>
      <c r="B4" s="64" t="s">
        <v>227</v>
      </c>
      <c r="C4" s="64" t="s">
        <v>214</v>
      </c>
      <c r="D4" s="64" t="s">
        <v>228</v>
      </c>
      <c r="E4" s="64"/>
    </row>
    <row r="5" spans="1:7" x14ac:dyDescent="0.25">
      <c r="A5" s="65" t="s">
        <v>170</v>
      </c>
      <c r="B5" s="88">
        <v>19596461</v>
      </c>
      <c r="C5" s="88">
        <v>22764877</v>
      </c>
      <c r="D5" s="88">
        <v>21473299</v>
      </c>
      <c r="E5" s="97">
        <f>(D5-C5)/C5</f>
        <v>-5.6735558026516024E-2</v>
      </c>
    </row>
    <row r="6" spans="1:7" x14ac:dyDescent="0.25">
      <c r="A6" s="65" t="s">
        <v>11</v>
      </c>
      <c r="B6" s="88">
        <v>6443475</v>
      </c>
      <c r="C6" s="88">
        <v>7524626</v>
      </c>
      <c r="D6" s="88">
        <v>6671468</v>
      </c>
      <c r="E6" s="97">
        <f t="shared" ref="E6:E17" si="0">(D6-C6)/C6</f>
        <v>-0.11338211360936742</v>
      </c>
    </row>
    <row r="7" spans="1:7" x14ac:dyDescent="0.25">
      <c r="A7" s="65" t="s">
        <v>13</v>
      </c>
      <c r="B7" s="88">
        <v>5352493</v>
      </c>
      <c r="C7" s="88">
        <v>7897206</v>
      </c>
      <c r="D7" s="88">
        <v>7570797</v>
      </c>
      <c r="E7" s="97">
        <f t="shared" si="0"/>
        <v>-4.1332212937081801E-2</v>
      </c>
    </row>
    <row r="8" spans="1:7" x14ac:dyDescent="0.25">
      <c r="A8" s="65" t="s">
        <v>156</v>
      </c>
      <c r="B8" s="88">
        <v>3505346</v>
      </c>
      <c r="C8" s="88">
        <v>3066754</v>
      </c>
      <c r="D8" s="88">
        <v>3307734</v>
      </c>
      <c r="E8" s="97">
        <f t="shared" si="0"/>
        <v>7.8578197012215523E-2</v>
      </c>
    </row>
    <row r="9" spans="1:7" x14ac:dyDescent="0.25">
      <c r="A9" s="65" t="s">
        <v>15</v>
      </c>
      <c r="B9" s="88">
        <v>3804817</v>
      </c>
      <c r="C9" s="88">
        <v>4766368</v>
      </c>
      <c r="D9" s="88">
        <v>3968541</v>
      </c>
      <c r="E9" s="97">
        <f t="shared" si="0"/>
        <v>-0.16738678171723206</v>
      </c>
    </row>
    <row r="10" spans="1:7" x14ac:dyDescent="0.25">
      <c r="A10" s="65" t="s">
        <v>159</v>
      </c>
      <c r="B10" s="88">
        <v>4110269</v>
      </c>
      <c r="C10" s="88">
        <v>3682803</v>
      </c>
      <c r="D10" s="88">
        <v>4024996</v>
      </c>
      <c r="E10" s="97">
        <f t="shared" si="0"/>
        <v>9.2916455210881488E-2</v>
      </c>
    </row>
    <row r="11" spans="1:7" x14ac:dyDescent="0.25">
      <c r="A11" s="65" t="s">
        <v>171</v>
      </c>
      <c r="B11" s="88">
        <v>1924273</v>
      </c>
      <c r="C11" s="88">
        <v>1466695</v>
      </c>
      <c r="D11" s="88">
        <v>1386417</v>
      </c>
      <c r="E11" s="97">
        <f t="shared" si="0"/>
        <v>-5.473394263974446E-2</v>
      </c>
    </row>
    <row r="12" spans="1:7" x14ac:dyDescent="0.25">
      <c r="A12" s="65" t="s">
        <v>17</v>
      </c>
      <c r="B12" s="88">
        <v>5247925</v>
      </c>
      <c r="C12" s="88">
        <v>9637836</v>
      </c>
      <c r="D12" s="88">
        <v>8317394</v>
      </c>
      <c r="E12" s="97">
        <f t="shared" si="0"/>
        <v>-0.13700606650704578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2318290</v>
      </c>
      <c r="C14" s="88">
        <v>3127868</v>
      </c>
      <c r="D14" s="88">
        <v>2855183</v>
      </c>
      <c r="E14" s="97">
        <f t="shared" si="0"/>
        <v>-8.7179190426194458E-2</v>
      </c>
    </row>
    <row r="15" spans="1:7" x14ac:dyDescent="0.25">
      <c r="A15" s="65" t="s">
        <v>22</v>
      </c>
      <c r="B15" s="88">
        <v>2721580</v>
      </c>
      <c r="C15" s="88">
        <v>3181000</v>
      </c>
      <c r="D15" s="88">
        <v>2898130</v>
      </c>
      <c r="E15" s="97">
        <f t="shared" si="0"/>
        <v>-8.8924866394215651E-2</v>
      </c>
    </row>
    <row r="16" spans="1:7" x14ac:dyDescent="0.25">
      <c r="A16" s="68" t="s">
        <v>24</v>
      </c>
      <c r="B16" s="88">
        <v>16500</v>
      </c>
      <c r="C16" s="88">
        <v>158560</v>
      </c>
      <c r="D16" s="88">
        <v>2300</v>
      </c>
      <c r="E16" s="97">
        <f t="shared" si="0"/>
        <v>-0.98549445005045411</v>
      </c>
      <c r="G16" s="90"/>
    </row>
    <row r="17" spans="1:5" x14ac:dyDescent="0.25">
      <c r="A17" s="68"/>
      <c r="B17" s="92">
        <f>SUM(B5:B16)</f>
        <v>55041429</v>
      </c>
      <c r="C17" s="92">
        <f t="shared" ref="C17" si="1">SUM(C5:C16)</f>
        <v>67274593</v>
      </c>
      <c r="D17" s="92">
        <f>SUM(D5:D16)</f>
        <v>62476259</v>
      </c>
      <c r="E17" s="97">
        <f t="shared" si="0"/>
        <v>-7.1324608385219063E-2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7"/>
  <sheetViews>
    <sheetView showGridLines="0" zoomScale="90" workbookViewId="0">
      <selection activeCell="A4" sqref="A4:E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87"/>
      <c r="B1" s="87"/>
      <c r="C1" s="87"/>
      <c r="D1" s="141" t="str">
        <f>Principal!I15</f>
        <v>Março  de 2026</v>
      </c>
      <c r="E1" s="87"/>
    </row>
    <row r="2" spans="1:7" ht="14.25" customHeight="1" x14ac:dyDescent="0.25">
      <c r="A2" s="87"/>
      <c r="B2" s="87"/>
      <c r="C2" s="87"/>
      <c r="D2" s="87"/>
      <c r="E2" s="87"/>
    </row>
    <row r="3" spans="1:7" ht="30" customHeight="1" x14ac:dyDescent="0.25">
      <c r="A3" s="158" t="s">
        <v>54</v>
      </c>
      <c r="B3" s="158"/>
      <c r="C3" s="158"/>
      <c r="D3" s="158"/>
      <c r="E3" s="158"/>
    </row>
    <row r="4" spans="1:7" x14ac:dyDescent="0.25">
      <c r="A4" s="63" t="s">
        <v>0</v>
      </c>
      <c r="B4" s="64" t="s">
        <v>227</v>
      </c>
      <c r="C4" s="64" t="s">
        <v>214</v>
      </c>
      <c r="D4" s="64" t="s">
        <v>228</v>
      </c>
      <c r="E4" s="64"/>
    </row>
    <row r="5" spans="1:7" x14ac:dyDescent="0.25">
      <c r="A5" s="65" t="s">
        <v>170</v>
      </c>
      <c r="B5" s="88">
        <v>8359524</v>
      </c>
      <c r="C5" s="88">
        <v>7120356</v>
      </c>
      <c r="D5" s="88">
        <v>8336160</v>
      </c>
      <c r="E5" s="97">
        <f>(D5-C5)/C5</f>
        <v>0.17075045124148286</v>
      </c>
    </row>
    <row r="6" spans="1:7" x14ac:dyDescent="0.25">
      <c r="A6" s="65" t="s">
        <v>11</v>
      </c>
      <c r="B6" s="88">
        <v>5252763</v>
      </c>
      <c r="C6" s="88">
        <v>3874139</v>
      </c>
      <c r="D6" s="88">
        <v>4478894</v>
      </c>
      <c r="E6" s="97">
        <f t="shared" ref="E6:E17" si="0">(D6-C6)/C6</f>
        <v>0.15610049097360729</v>
      </c>
    </row>
    <row r="7" spans="1:7" x14ac:dyDescent="0.25">
      <c r="A7" s="65" t="s">
        <v>13</v>
      </c>
      <c r="B7" s="88">
        <v>1773920</v>
      </c>
      <c r="C7" s="88">
        <v>3204460</v>
      </c>
      <c r="D7" s="88">
        <v>3293780</v>
      </c>
      <c r="E7" s="97">
        <f t="shared" si="0"/>
        <v>2.7873651098781073E-2</v>
      </c>
    </row>
    <row r="8" spans="1:7" x14ac:dyDescent="0.25">
      <c r="A8" s="65" t="s">
        <v>156</v>
      </c>
      <c r="B8" s="88">
        <v>1800700</v>
      </c>
      <c r="C8" s="88">
        <v>1461907</v>
      </c>
      <c r="D8" s="88">
        <v>2000327</v>
      </c>
      <c r="E8" s="97">
        <f t="shared" si="0"/>
        <v>0.36829976188635805</v>
      </c>
    </row>
    <row r="9" spans="1:7" x14ac:dyDescent="0.25">
      <c r="A9" s="65" t="s">
        <v>15</v>
      </c>
      <c r="B9" s="88">
        <v>2477759</v>
      </c>
      <c r="C9" s="88">
        <v>1850122</v>
      </c>
      <c r="D9" s="88">
        <v>1236808</v>
      </c>
      <c r="E9" s="97">
        <f t="shared" si="0"/>
        <v>-0.33149922005143445</v>
      </c>
    </row>
    <row r="10" spans="1:7" x14ac:dyDescent="0.25">
      <c r="A10" s="65" t="s">
        <v>159</v>
      </c>
      <c r="B10" s="88">
        <v>2854795</v>
      </c>
      <c r="C10" s="88">
        <v>1636503</v>
      </c>
      <c r="D10" s="88">
        <v>1922151</v>
      </c>
      <c r="E10" s="97">
        <f t="shared" si="0"/>
        <v>0.17454780101228046</v>
      </c>
    </row>
    <row r="11" spans="1:7" x14ac:dyDescent="0.25">
      <c r="A11" s="65" t="s">
        <v>171</v>
      </c>
      <c r="B11" s="88">
        <v>617804</v>
      </c>
      <c r="C11" s="88">
        <v>538111</v>
      </c>
      <c r="D11" s="88">
        <v>539483</v>
      </c>
      <c r="E11" s="97">
        <f t="shared" si="0"/>
        <v>2.549659828548385E-3</v>
      </c>
    </row>
    <row r="12" spans="1:7" x14ac:dyDescent="0.25">
      <c r="A12" s="65" t="s">
        <v>17</v>
      </c>
      <c r="B12" s="88">
        <v>1616736</v>
      </c>
      <c r="C12" s="88">
        <v>658732</v>
      </c>
      <c r="D12" s="88">
        <v>917296</v>
      </c>
      <c r="E12" s="97">
        <f t="shared" si="0"/>
        <v>0.39251774621545638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789680</v>
      </c>
      <c r="C14" s="88">
        <v>1467554</v>
      </c>
      <c r="D14" s="88">
        <v>1191776</v>
      </c>
      <c r="E14" s="97">
        <f t="shared" si="0"/>
        <v>-0.18791676490268841</v>
      </c>
    </row>
    <row r="15" spans="1:7" x14ac:dyDescent="0.25">
      <c r="A15" s="65" t="s">
        <v>22</v>
      </c>
      <c r="B15" s="88">
        <v>865600</v>
      </c>
      <c r="C15" s="88">
        <v>822428</v>
      </c>
      <c r="D15" s="88">
        <v>931368</v>
      </c>
      <c r="E15" s="97">
        <f t="shared" si="0"/>
        <v>0.13246144343334615</v>
      </c>
    </row>
    <row r="16" spans="1:7" x14ac:dyDescent="0.25">
      <c r="A16" s="68" t="s">
        <v>24</v>
      </c>
      <c r="B16" s="88">
        <v>24840</v>
      </c>
      <c r="C16" s="88">
        <v>25578</v>
      </c>
      <c r="D16" s="88">
        <v>58410</v>
      </c>
      <c r="E16" s="97">
        <f t="shared" si="0"/>
        <v>1.2836030964109781</v>
      </c>
      <c r="G16" s="90"/>
    </row>
    <row r="17" spans="1:5" x14ac:dyDescent="0.25">
      <c r="A17" s="68"/>
      <c r="B17" s="125">
        <f>SUM(B5:B16)</f>
        <v>26434121</v>
      </c>
      <c r="C17" s="125">
        <f t="shared" ref="C17" si="1">SUM(C5:C16)</f>
        <v>22659890</v>
      </c>
      <c r="D17" s="125">
        <f>SUM(D5:D16)</f>
        <v>24906453</v>
      </c>
      <c r="E17" s="97">
        <f t="shared" si="0"/>
        <v>9.9142714285020805E-2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6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  <row r="26" spans="1:5" x14ac:dyDescent="0.25">
      <c r="A26" s="91"/>
      <c r="B26" s="91"/>
      <c r="C26" s="91"/>
      <c r="D26" s="91"/>
      <c r="E26" s="91"/>
    </row>
    <row r="27" spans="1:5" x14ac:dyDescent="0.25">
      <c r="A27" s="91"/>
      <c r="B27" s="91"/>
      <c r="C27" s="91"/>
      <c r="D27" s="91"/>
      <c r="E27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I14" sqref="I1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87"/>
      <c r="B1" s="87"/>
      <c r="C1" s="87"/>
      <c r="D1" s="141" t="str">
        <f>Principal!I15</f>
        <v>Março  de 2026</v>
      </c>
      <c r="E1" s="87"/>
    </row>
    <row r="2" spans="1:7" ht="16.5" customHeight="1" x14ac:dyDescent="0.25">
      <c r="A2" s="87"/>
      <c r="B2" s="87"/>
      <c r="C2" s="87"/>
      <c r="D2" s="87"/>
      <c r="E2" s="87"/>
    </row>
    <row r="3" spans="1:7" ht="30" customHeight="1" x14ac:dyDescent="0.25">
      <c r="A3" s="158" t="s">
        <v>55</v>
      </c>
      <c r="B3" s="158"/>
      <c r="C3" s="158"/>
      <c r="D3" s="158"/>
      <c r="E3" s="158"/>
    </row>
    <row r="4" spans="1:7" x14ac:dyDescent="0.25">
      <c r="A4" s="63" t="s">
        <v>0</v>
      </c>
      <c r="B4" s="64" t="s">
        <v>227</v>
      </c>
      <c r="C4" s="64" t="s">
        <v>214</v>
      </c>
      <c r="D4" s="64" t="s">
        <v>228</v>
      </c>
      <c r="E4" s="64"/>
    </row>
    <row r="5" spans="1:7" x14ac:dyDescent="0.25">
      <c r="A5" s="65" t="s">
        <v>170</v>
      </c>
      <c r="B5" s="88">
        <v>9836738</v>
      </c>
      <c r="C5" s="88">
        <v>10443918</v>
      </c>
      <c r="D5" s="88">
        <v>9472499</v>
      </c>
      <c r="E5" s="97">
        <f>(D5-C5)/C5</f>
        <v>-9.3012890373133914E-2</v>
      </c>
    </row>
    <row r="6" spans="1:7" x14ac:dyDescent="0.25">
      <c r="A6" s="65" t="s">
        <v>11</v>
      </c>
      <c r="B6" s="88">
        <v>3607225</v>
      </c>
      <c r="C6" s="88">
        <v>3555450</v>
      </c>
      <c r="D6" s="88">
        <v>3714440</v>
      </c>
      <c r="E6" s="97">
        <f t="shared" ref="E6:E17" si="0">(D6-C6)/C6</f>
        <v>4.4717265043805986E-2</v>
      </c>
    </row>
    <row r="7" spans="1:7" x14ac:dyDescent="0.25">
      <c r="A7" s="65" t="s">
        <v>13</v>
      </c>
      <c r="B7" s="88">
        <v>1981624</v>
      </c>
      <c r="C7" s="88">
        <v>4659018</v>
      </c>
      <c r="D7" s="88">
        <v>3318836</v>
      </c>
      <c r="E7" s="97">
        <f t="shared" si="0"/>
        <v>-0.28765332093587104</v>
      </c>
    </row>
    <row r="8" spans="1:7" x14ac:dyDescent="0.25">
      <c r="A8" s="65" t="s">
        <v>156</v>
      </c>
      <c r="B8" s="88">
        <v>3336380</v>
      </c>
      <c r="C8" s="88">
        <v>3960348</v>
      </c>
      <c r="D8" s="88">
        <v>3739114</v>
      </c>
      <c r="E8" s="97">
        <f t="shared" si="0"/>
        <v>-5.5862262609245449E-2</v>
      </c>
    </row>
    <row r="9" spans="1:7" x14ac:dyDescent="0.25">
      <c r="A9" s="65" t="s">
        <v>15</v>
      </c>
      <c r="B9" s="88">
        <v>587075</v>
      </c>
      <c r="C9" s="88">
        <v>478903</v>
      </c>
      <c r="D9" s="88">
        <v>373877</v>
      </c>
      <c r="E9" s="97">
        <f t="shared" si="0"/>
        <v>-0.21930537081621956</v>
      </c>
    </row>
    <row r="10" spans="1:7" x14ac:dyDescent="0.25">
      <c r="A10" s="65" t="s">
        <v>159</v>
      </c>
      <c r="B10" s="88">
        <v>2939675</v>
      </c>
      <c r="C10" s="88">
        <v>2470721</v>
      </c>
      <c r="D10" s="88">
        <v>2637329</v>
      </c>
      <c r="E10" s="97">
        <f t="shared" si="0"/>
        <v>6.7432947710405186E-2</v>
      </c>
    </row>
    <row r="11" spans="1:7" x14ac:dyDescent="0.25">
      <c r="A11" s="65" t="s">
        <v>171</v>
      </c>
      <c r="B11" s="88">
        <v>1751398</v>
      </c>
      <c r="C11" s="88">
        <v>1721952</v>
      </c>
      <c r="D11" s="88">
        <v>1599843</v>
      </c>
      <c r="E11" s="97">
        <f t="shared" si="0"/>
        <v>-7.0913126498299603E-2</v>
      </c>
    </row>
    <row r="12" spans="1:7" x14ac:dyDescent="0.25">
      <c r="A12" s="65" t="s">
        <v>17</v>
      </c>
      <c r="B12" s="88">
        <v>1782560</v>
      </c>
      <c r="C12" s="88">
        <v>1648560</v>
      </c>
      <c r="D12" s="88">
        <v>1703396</v>
      </c>
      <c r="E12" s="97">
        <f t="shared" si="0"/>
        <v>3.3262968894065124E-2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1976668</v>
      </c>
      <c r="C14" s="88">
        <v>1826194</v>
      </c>
      <c r="D14" s="88">
        <v>1712257</v>
      </c>
      <c r="E14" s="97">
        <f t="shared" si="0"/>
        <v>-6.2390414161912697E-2</v>
      </c>
    </row>
    <row r="15" spans="1:7" x14ac:dyDescent="0.25">
      <c r="A15" s="65" t="s">
        <v>22</v>
      </c>
      <c r="B15" s="88">
        <v>1719790</v>
      </c>
      <c r="C15" s="88">
        <v>1628950</v>
      </c>
      <c r="D15" s="88">
        <v>1553900</v>
      </c>
      <c r="E15" s="97">
        <f t="shared" si="0"/>
        <v>-4.6072623469105865E-2</v>
      </c>
    </row>
    <row r="16" spans="1:7" x14ac:dyDescent="0.25">
      <c r="A16" s="68" t="s">
        <v>24</v>
      </c>
      <c r="B16" s="88">
        <v>38488</v>
      </c>
      <c r="C16" s="88">
        <v>7714</v>
      </c>
      <c r="D16" s="88">
        <v>2325</v>
      </c>
      <c r="E16" s="97">
        <f t="shared" si="0"/>
        <v>-0.69859994814622761</v>
      </c>
      <c r="G16" s="90"/>
    </row>
    <row r="17" spans="1:5" x14ac:dyDescent="0.25">
      <c r="A17" s="68"/>
      <c r="B17" s="92">
        <f>SUM(B5:B16)</f>
        <v>29557621</v>
      </c>
      <c r="C17" s="92">
        <f t="shared" ref="C17" si="1">SUM(C5:C16)</f>
        <v>32401728</v>
      </c>
      <c r="D17" s="92">
        <f>SUM(D5:D16)</f>
        <v>29827816</v>
      </c>
      <c r="E17" s="97">
        <f t="shared" si="0"/>
        <v>-7.9437491728836185E-2</v>
      </c>
    </row>
    <row r="18" spans="1:5" x14ac:dyDescent="0.25">
      <c r="A18" s="18"/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E28" sqref="E28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87"/>
      <c r="B1" s="87"/>
      <c r="C1" s="87"/>
      <c r="D1" s="141" t="str">
        <f>Principal!I15</f>
        <v>Março  de 2026</v>
      </c>
      <c r="E1" s="87"/>
    </row>
    <row r="2" spans="1:7" ht="10.5" customHeight="1" x14ac:dyDescent="0.25">
      <c r="A2" s="87"/>
      <c r="B2" s="87"/>
      <c r="C2" s="87"/>
      <c r="D2" s="87"/>
      <c r="E2" s="87"/>
    </row>
    <row r="3" spans="1:7" ht="24.75" customHeight="1" x14ac:dyDescent="0.25">
      <c r="A3" s="158" t="s">
        <v>56</v>
      </c>
      <c r="B3" s="158"/>
      <c r="C3" s="158"/>
      <c r="D3" s="158"/>
      <c r="E3" s="158"/>
    </row>
    <row r="4" spans="1:7" x14ac:dyDescent="0.25">
      <c r="A4" s="63" t="s">
        <v>0</v>
      </c>
      <c r="B4" s="64" t="s">
        <v>227</v>
      </c>
      <c r="C4" s="64" t="s">
        <v>214</v>
      </c>
      <c r="D4" s="64" t="s">
        <v>211</v>
      </c>
      <c r="E4" s="64"/>
    </row>
    <row r="5" spans="1:7" x14ac:dyDescent="0.25">
      <c r="A5" s="65" t="s">
        <v>170</v>
      </c>
      <c r="B5" s="88">
        <v>9976469</v>
      </c>
      <c r="C5" s="88">
        <v>11809668</v>
      </c>
      <c r="D5" s="88">
        <v>10642221</v>
      </c>
      <c r="E5" s="97">
        <f>(D5-C5)/C5</f>
        <v>-9.885519220354036E-2</v>
      </c>
    </row>
    <row r="6" spans="1:7" x14ac:dyDescent="0.25">
      <c r="A6" s="65" t="s">
        <v>11</v>
      </c>
      <c r="B6" s="88">
        <v>6197184</v>
      </c>
      <c r="C6" s="88">
        <v>6178153</v>
      </c>
      <c r="D6" s="88">
        <v>5023191</v>
      </c>
      <c r="E6" s="97">
        <f t="shared" ref="E6:E17" si="0">(D6-C6)/C6</f>
        <v>-0.18694292614637417</v>
      </c>
    </row>
    <row r="7" spans="1:7" x14ac:dyDescent="0.25">
      <c r="A7" s="65" t="s">
        <v>13</v>
      </c>
      <c r="B7" s="88">
        <v>4514977</v>
      </c>
      <c r="C7" s="88">
        <v>5306976</v>
      </c>
      <c r="D7" s="88">
        <v>4463786</v>
      </c>
      <c r="E7" s="97">
        <f t="shared" si="0"/>
        <v>-0.15888332639906416</v>
      </c>
    </row>
    <row r="8" spans="1:7" x14ac:dyDescent="0.25">
      <c r="A8" s="65" t="s">
        <v>156</v>
      </c>
      <c r="B8" s="88">
        <v>3991640</v>
      </c>
      <c r="C8" s="88">
        <v>4344436</v>
      </c>
      <c r="D8" s="88">
        <v>4046925</v>
      </c>
      <c r="E8" s="97">
        <f t="shared" si="0"/>
        <v>-6.8480925947579846E-2</v>
      </c>
    </row>
    <row r="9" spans="1:7" x14ac:dyDescent="0.25">
      <c r="A9" s="65" t="s">
        <v>15</v>
      </c>
      <c r="B9" s="88">
        <v>1664013</v>
      </c>
      <c r="C9" s="88">
        <v>2216855</v>
      </c>
      <c r="D9" s="88">
        <v>1895239</v>
      </c>
      <c r="E9" s="97">
        <f t="shared" si="0"/>
        <v>-0.14507759867018818</v>
      </c>
    </row>
    <row r="10" spans="1:7" x14ac:dyDescent="0.25">
      <c r="A10" s="65" t="s">
        <v>159</v>
      </c>
      <c r="B10" s="88">
        <v>4134068</v>
      </c>
      <c r="C10" s="88">
        <v>3623762</v>
      </c>
      <c r="D10" s="88">
        <v>2750022</v>
      </c>
      <c r="E10" s="97">
        <f t="shared" si="0"/>
        <v>-0.24111406874954813</v>
      </c>
    </row>
    <row r="11" spans="1:7" x14ac:dyDescent="0.25">
      <c r="A11" s="65" t="s">
        <v>171</v>
      </c>
      <c r="B11" s="88">
        <v>3022104</v>
      </c>
      <c r="C11" s="88">
        <v>3663769</v>
      </c>
      <c r="D11" s="88">
        <v>3360789</v>
      </c>
      <c r="E11" s="97">
        <f t="shared" si="0"/>
        <v>-8.269626169117103E-2</v>
      </c>
    </row>
    <row r="12" spans="1:7" x14ac:dyDescent="0.25">
      <c r="A12" s="65" t="s">
        <v>17</v>
      </c>
      <c r="B12" s="88">
        <v>1493819</v>
      </c>
      <c r="C12" s="88">
        <v>1193304</v>
      </c>
      <c r="D12" s="88">
        <v>989719</v>
      </c>
      <c r="E12" s="97">
        <f t="shared" si="0"/>
        <v>-0.1706061489779637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2373546</v>
      </c>
      <c r="C14" s="88">
        <v>3198242</v>
      </c>
      <c r="D14" s="88">
        <v>2999934</v>
      </c>
      <c r="E14" s="97">
        <f t="shared" si="0"/>
        <v>-6.2005314169471852E-2</v>
      </c>
    </row>
    <row r="15" spans="1:7" x14ac:dyDescent="0.25">
      <c r="A15" s="65" t="s">
        <v>22</v>
      </c>
      <c r="B15" s="88">
        <v>1114900</v>
      </c>
      <c r="C15" s="88">
        <v>1228863</v>
      </c>
      <c r="D15" s="88">
        <v>1047452</v>
      </c>
      <c r="E15" s="97">
        <f t="shared" si="0"/>
        <v>-0.14762508107087607</v>
      </c>
    </row>
    <row r="16" spans="1:7" x14ac:dyDescent="0.25">
      <c r="A16" s="68" t="s">
        <v>24</v>
      </c>
      <c r="B16" s="88">
        <v>16400</v>
      </c>
      <c r="C16" s="88">
        <v>24800</v>
      </c>
      <c r="D16" s="88">
        <v>47500</v>
      </c>
      <c r="E16" s="97">
        <f t="shared" si="0"/>
        <v>0.91532258064516125</v>
      </c>
      <c r="G16" s="90"/>
    </row>
    <row r="17" spans="1:5" x14ac:dyDescent="0.25">
      <c r="A17" s="68"/>
      <c r="B17" s="125">
        <f>SUM(B5:B16)</f>
        <v>38499120</v>
      </c>
      <c r="C17" s="125">
        <f t="shared" ref="C17" si="1">SUM(C5:C16)</f>
        <v>42788828</v>
      </c>
      <c r="D17" s="125">
        <f>SUM(D5:D16)</f>
        <v>37266778</v>
      </c>
      <c r="E17" s="97">
        <f t="shared" si="0"/>
        <v>-0.12905354640702008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3"/>
  <sheetViews>
    <sheetView showGridLines="0" zoomScale="98" zoomScaleNormal="98" workbookViewId="0">
      <pane ySplit="5" topLeftCell="A6" activePane="bottomLeft" state="frozen"/>
      <selection activeCell="A4" sqref="A4:J23"/>
      <selection pane="bottomLeft" activeCell="I6" sqref="I6:J25"/>
    </sheetView>
  </sheetViews>
  <sheetFormatPr defaultColWidth="9.140625" defaultRowHeight="15" x14ac:dyDescent="0.25"/>
  <cols>
    <col min="1" max="1" width="37.42578125" style="98" customWidth="1"/>
    <col min="2" max="2" width="20.7109375" style="98" customWidth="1"/>
    <col min="3" max="3" width="30.7109375" style="98" customWidth="1"/>
    <col min="4" max="4" width="19.85546875" style="98" customWidth="1"/>
    <col min="5" max="5" width="30.7109375" style="98" customWidth="1"/>
    <col min="6" max="6" width="20.7109375" style="98" customWidth="1"/>
    <col min="7" max="7" width="30.7109375" style="98" customWidth="1"/>
    <col min="8" max="8" width="20.7109375" style="98" customWidth="1"/>
    <col min="9" max="9" width="30.7109375" style="98" customWidth="1"/>
    <col min="10" max="10" width="20.7109375" style="98" customWidth="1"/>
    <col min="11" max="60" width="9.140625" style="98"/>
  </cols>
  <sheetData>
    <row r="1" spans="1:23" ht="55.5" customHeight="1" x14ac:dyDescent="0.25">
      <c r="A1" s="99"/>
      <c r="B1" s="99"/>
      <c r="C1" s="99"/>
      <c r="D1" s="144" t="str">
        <f>Principal!I15</f>
        <v>Março  de 2026</v>
      </c>
      <c r="E1" s="99"/>
      <c r="F1" s="99"/>
      <c r="G1" s="99"/>
      <c r="H1" s="99"/>
      <c r="I1" s="99"/>
      <c r="J1" s="99"/>
    </row>
    <row r="2" spans="1:23" ht="30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23" ht="23.25" x14ac:dyDescent="0.35">
      <c r="A3" s="99"/>
      <c r="B3" s="99"/>
      <c r="C3" s="99"/>
      <c r="D3" s="99"/>
      <c r="E3" s="164">
        <f>'Preços-Hortaliças'!E3</f>
        <v>46082</v>
      </c>
      <c r="F3" s="99"/>
      <c r="G3" s="99"/>
      <c r="H3" s="99"/>
      <c r="I3" s="99"/>
      <c r="J3" s="99"/>
    </row>
    <row r="4" spans="1:23" x14ac:dyDescent="0.25">
      <c r="A4" s="159" t="s">
        <v>57</v>
      </c>
      <c r="B4" s="159"/>
      <c r="C4" s="159" t="s">
        <v>58</v>
      </c>
      <c r="D4" s="159"/>
      <c r="E4" s="159" t="s">
        <v>59</v>
      </c>
      <c r="F4" s="159"/>
      <c r="G4" s="159" t="s">
        <v>60</v>
      </c>
      <c r="H4" s="159"/>
      <c r="I4" s="159" t="s">
        <v>61</v>
      </c>
      <c r="J4" s="159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23" x14ac:dyDescent="0.25">
      <c r="A5" s="7" t="s">
        <v>162</v>
      </c>
      <c r="B5" s="7" t="s">
        <v>62</v>
      </c>
      <c r="C5" s="7" t="s">
        <v>162</v>
      </c>
      <c r="D5" s="7" t="s">
        <v>62</v>
      </c>
      <c r="E5" s="7" t="s">
        <v>162</v>
      </c>
      <c r="F5" s="7" t="s">
        <v>62</v>
      </c>
      <c r="G5" s="7" t="s">
        <v>162</v>
      </c>
      <c r="H5" s="7" t="s">
        <v>62</v>
      </c>
      <c r="I5" s="7" t="s">
        <v>162</v>
      </c>
      <c r="J5" s="7" t="s">
        <v>62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1:23" x14ac:dyDescent="0.25">
      <c r="A6" s="65" t="s">
        <v>71</v>
      </c>
      <c r="B6" s="88">
        <v>1809671</v>
      </c>
      <c r="C6" s="65" t="s">
        <v>196</v>
      </c>
      <c r="D6" s="88">
        <v>19000546</v>
      </c>
      <c r="E6" s="65" t="s">
        <v>93</v>
      </c>
      <c r="F6" s="88">
        <v>17215660</v>
      </c>
      <c r="G6" s="65" t="s">
        <v>71</v>
      </c>
      <c r="H6" s="88">
        <v>4474711</v>
      </c>
      <c r="I6" s="110" t="s">
        <v>104</v>
      </c>
      <c r="J6" s="88">
        <v>15097495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</row>
    <row r="7" spans="1:23" x14ac:dyDescent="0.25">
      <c r="A7" s="65" t="s">
        <v>88</v>
      </c>
      <c r="B7" s="88">
        <v>1066674</v>
      </c>
      <c r="C7" s="65" t="s">
        <v>84</v>
      </c>
      <c r="D7" s="88">
        <v>13709940</v>
      </c>
      <c r="E7" s="65" t="s">
        <v>94</v>
      </c>
      <c r="F7" s="88">
        <v>7089765</v>
      </c>
      <c r="G7" s="65" t="s">
        <v>87</v>
      </c>
      <c r="H7" s="88">
        <v>4434751</v>
      </c>
      <c r="I7" s="65" t="s">
        <v>143</v>
      </c>
      <c r="J7" s="88">
        <v>6107126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</row>
    <row r="8" spans="1:23" x14ac:dyDescent="0.25">
      <c r="A8" s="65" t="s">
        <v>72</v>
      </c>
      <c r="B8" s="88">
        <v>409530</v>
      </c>
      <c r="C8" s="65" t="s">
        <v>85</v>
      </c>
      <c r="D8" s="88">
        <v>10165675</v>
      </c>
      <c r="E8" s="65" t="s">
        <v>206</v>
      </c>
      <c r="F8" s="88">
        <v>3048160</v>
      </c>
      <c r="G8" s="65" t="s">
        <v>102</v>
      </c>
      <c r="H8" s="88">
        <v>2181214</v>
      </c>
      <c r="I8" s="65" t="s">
        <v>101</v>
      </c>
      <c r="J8" s="88">
        <v>3082183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</row>
    <row r="9" spans="1:23" x14ac:dyDescent="0.25">
      <c r="A9" s="65" t="s">
        <v>76</v>
      </c>
      <c r="B9" s="88">
        <v>333027</v>
      </c>
      <c r="C9" s="65" t="s">
        <v>90</v>
      </c>
      <c r="D9" s="88">
        <v>8151530</v>
      </c>
      <c r="E9" s="65" t="s">
        <v>95</v>
      </c>
      <c r="F9" s="88">
        <v>1681500</v>
      </c>
      <c r="G9" s="65" t="s">
        <v>88</v>
      </c>
      <c r="H9" s="88">
        <v>1573493</v>
      </c>
      <c r="I9" s="65" t="s">
        <v>106</v>
      </c>
      <c r="J9" s="88">
        <v>2982010</v>
      </c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</row>
    <row r="10" spans="1:23" x14ac:dyDescent="0.25">
      <c r="A10" s="65" t="s">
        <v>73</v>
      </c>
      <c r="B10" s="88">
        <v>206868</v>
      </c>
      <c r="C10" s="65" t="s">
        <v>204</v>
      </c>
      <c r="D10" s="88">
        <v>7930975</v>
      </c>
      <c r="E10" s="65" t="s">
        <v>207</v>
      </c>
      <c r="F10" s="88">
        <v>1315550</v>
      </c>
      <c r="G10" s="65" t="s">
        <v>86</v>
      </c>
      <c r="H10" s="88">
        <v>1485811</v>
      </c>
      <c r="I10" s="65" t="s">
        <v>105</v>
      </c>
      <c r="J10" s="88">
        <v>2069335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</row>
    <row r="11" spans="1:23" x14ac:dyDescent="0.25">
      <c r="A11" s="65" t="s">
        <v>74</v>
      </c>
      <c r="B11" s="88">
        <v>165709</v>
      </c>
      <c r="C11" s="65" t="s">
        <v>86</v>
      </c>
      <c r="D11" s="88">
        <v>7860060</v>
      </c>
      <c r="E11" s="65" t="s">
        <v>196</v>
      </c>
      <c r="F11" s="88">
        <v>1304400</v>
      </c>
      <c r="G11" s="65" t="s">
        <v>96</v>
      </c>
      <c r="H11" s="88">
        <v>1356377</v>
      </c>
      <c r="I11" s="65" t="s">
        <v>77</v>
      </c>
      <c r="J11" s="88">
        <v>2020982</v>
      </c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</row>
    <row r="12" spans="1:23" x14ac:dyDescent="0.25">
      <c r="A12" s="65" t="s">
        <v>75</v>
      </c>
      <c r="B12" s="88">
        <v>127153</v>
      </c>
      <c r="C12" s="65" t="s">
        <v>194</v>
      </c>
      <c r="D12" s="88">
        <v>6301700</v>
      </c>
      <c r="E12" s="65" t="s">
        <v>143</v>
      </c>
      <c r="F12" s="88">
        <v>1078830</v>
      </c>
      <c r="G12" s="65" t="s">
        <v>98</v>
      </c>
      <c r="H12" s="88">
        <v>1221816</v>
      </c>
      <c r="I12" s="65" t="s">
        <v>103</v>
      </c>
      <c r="J12" s="88">
        <v>1958753</v>
      </c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</row>
    <row r="13" spans="1:23" x14ac:dyDescent="0.25">
      <c r="A13" s="65" t="s">
        <v>77</v>
      </c>
      <c r="B13" s="88">
        <v>72246</v>
      </c>
      <c r="C13" s="65" t="s">
        <v>143</v>
      </c>
      <c r="D13" s="88">
        <v>3256750</v>
      </c>
      <c r="E13" s="65" t="s">
        <v>88</v>
      </c>
      <c r="F13" s="88">
        <v>969580</v>
      </c>
      <c r="G13" s="65" t="s">
        <v>92</v>
      </c>
      <c r="H13" s="88">
        <v>1020988</v>
      </c>
      <c r="I13" s="65" t="s">
        <v>72</v>
      </c>
      <c r="J13" s="88">
        <v>1854400</v>
      </c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</row>
    <row r="14" spans="1:23" x14ac:dyDescent="0.25">
      <c r="A14" s="65" t="s">
        <v>79</v>
      </c>
      <c r="B14" s="88">
        <v>67500</v>
      </c>
      <c r="C14" s="65" t="s">
        <v>202</v>
      </c>
      <c r="D14" s="88">
        <v>3224250</v>
      </c>
      <c r="E14" s="65" t="s">
        <v>86</v>
      </c>
      <c r="F14" s="88">
        <v>857320</v>
      </c>
      <c r="G14" s="65" t="s">
        <v>73</v>
      </c>
      <c r="H14" s="88">
        <v>1015896</v>
      </c>
      <c r="I14" s="65" t="s">
        <v>96</v>
      </c>
      <c r="J14" s="88">
        <v>1693578</v>
      </c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</row>
    <row r="15" spans="1:23" x14ac:dyDescent="0.25">
      <c r="A15" s="65" t="s">
        <v>80</v>
      </c>
      <c r="B15" s="88">
        <v>47874</v>
      </c>
      <c r="C15" s="65" t="s">
        <v>78</v>
      </c>
      <c r="D15" s="88">
        <v>1845616</v>
      </c>
      <c r="E15" s="65" t="s">
        <v>71</v>
      </c>
      <c r="F15" s="88">
        <v>672780</v>
      </c>
      <c r="G15" s="65" t="s">
        <v>82</v>
      </c>
      <c r="H15" s="88">
        <v>948730</v>
      </c>
      <c r="I15" s="65" t="s">
        <v>88</v>
      </c>
      <c r="J15" s="88">
        <v>1660780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</row>
    <row r="16" spans="1:23" x14ac:dyDescent="0.25">
      <c r="A16" s="65" t="s">
        <v>81</v>
      </c>
      <c r="B16" s="88">
        <v>47528</v>
      </c>
      <c r="C16" s="65" t="s">
        <v>88</v>
      </c>
      <c r="D16" s="88">
        <v>1620538</v>
      </c>
      <c r="E16" s="65" t="s">
        <v>205</v>
      </c>
      <c r="F16" s="88">
        <v>432860</v>
      </c>
      <c r="G16" s="65" t="s">
        <v>101</v>
      </c>
      <c r="H16" s="88">
        <v>725298</v>
      </c>
      <c r="I16" s="65" t="s">
        <v>165</v>
      </c>
      <c r="J16" s="88">
        <v>1630117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</row>
    <row r="17" spans="1:23" x14ac:dyDescent="0.25">
      <c r="A17" s="65" t="s">
        <v>229</v>
      </c>
      <c r="B17" s="88">
        <v>39346</v>
      </c>
      <c r="C17" s="65" t="s">
        <v>92</v>
      </c>
      <c r="D17" s="88">
        <v>1550775</v>
      </c>
      <c r="E17" s="65" t="s">
        <v>103</v>
      </c>
      <c r="F17" s="88">
        <v>345113</v>
      </c>
      <c r="G17" s="65" t="s">
        <v>91</v>
      </c>
      <c r="H17" s="88">
        <v>584695</v>
      </c>
      <c r="I17" s="65" t="s">
        <v>107</v>
      </c>
      <c r="J17" s="88">
        <v>1612595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</row>
    <row r="18" spans="1:23" x14ac:dyDescent="0.25">
      <c r="A18" s="65" t="s">
        <v>230</v>
      </c>
      <c r="B18" s="88">
        <v>34583</v>
      </c>
      <c r="C18" s="65" t="s">
        <v>89</v>
      </c>
      <c r="D18" s="88">
        <v>1508325</v>
      </c>
      <c r="E18" s="65" t="s">
        <v>98</v>
      </c>
      <c r="F18" s="88">
        <v>340560</v>
      </c>
      <c r="G18" s="65" t="s">
        <v>95</v>
      </c>
      <c r="H18" s="88">
        <v>370600</v>
      </c>
      <c r="I18" s="65" t="s">
        <v>82</v>
      </c>
      <c r="J18" s="88">
        <v>1368230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</row>
    <row r="19" spans="1:23" x14ac:dyDescent="0.25">
      <c r="A19" s="65" t="s">
        <v>78</v>
      </c>
      <c r="B19" s="88">
        <v>29823</v>
      </c>
      <c r="C19" s="65" t="s">
        <v>195</v>
      </c>
      <c r="D19" s="88">
        <v>1292525</v>
      </c>
      <c r="E19" s="65" t="s">
        <v>97</v>
      </c>
      <c r="F19" s="88">
        <v>289000</v>
      </c>
      <c r="G19" s="65" t="s">
        <v>235</v>
      </c>
      <c r="H19" s="88">
        <v>345120</v>
      </c>
      <c r="I19" s="65" t="s">
        <v>163</v>
      </c>
      <c r="J19" s="88">
        <v>1276958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</row>
    <row r="20" spans="1:23" x14ac:dyDescent="0.25">
      <c r="A20" s="65" t="s">
        <v>184</v>
      </c>
      <c r="B20" s="88">
        <v>27199</v>
      </c>
      <c r="C20" s="65" t="s">
        <v>102</v>
      </c>
      <c r="D20" s="88">
        <v>1173825</v>
      </c>
      <c r="E20" s="65" t="s">
        <v>197</v>
      </c>
      <c r="F20" s="88">
        <v>252000</v>
      </c>
      <c r="G20" s="65" t="s">
        <v>90</v>
      </c>
      <c r="H20" s="88">
        <v>321126</v>
      </c>
      <c r="I20" s="65" t="s">
        <v>71</v>
      </c>
      <c r="J20" s="88">
        <v>1110777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</row>
    <row r="21" spans="1:23" x14ac:dyDescent="0.25">
      <c r="A21" s="65" t="s">
        <v>231</v>
      </c>
      <c r="B21" s="88">
        <v>23160</v>
      </c>
      <c r="C21" s="65" t="s">
        <v>233</v>
      </c>
      <c r="D21" s="88">
        <v>778075</v>
      </c>
      <c r="E21" s="65" t="s">
        <v>101</v>
      </c>
      <c r="F21" s="88">
        <v>216300</v>
      </c>
      <c r="G21" s="65" t="s">
        <v>76</v>
      </c>
      <c r="H21" s="88">
        <v>304480</v>
      </c>
      <c r="I21" s="65" t="s">
        <v>172</v>
      </c>
      <c r="J21" s="88">
        <v>1019362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</row>
    <row r="22" spans="1:23" x14ac:dyDescent="0.25">
      <c r="A22" s="65" t="s">
        <v>232</v>
      </c>
      <c r="B22" s="88">
        <v>21848</v>
      </c>
      <c r="C22" s="65" t="s">
        <v>71</v>
      </c>
      <c r="D22" s="88">
        <v>739725</v>
      </c>
      <c r="E22" s="65" t="s">
        <v>184</v>
      </c>
      <c r="F22" s="88">
        <v>205954</v>
      </c>
      <c r="G22" s="65" t="s">
        <v>236</v>
      </c>
      <c r="H22" s="88">
        <v>303960</v>
      </c>
      <c r="I22" s="65" t="s">
        <v>208</v>
      </c>
      <c r="J22" s="88">
        <v>972069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</row>
    <row r="23" spans="1:23" x14ac:dyDescent="0.25">
      <c r="A23" s="65" t="s">
        <v>193</v>
      </c>
      <c r="B23" s="88">
        <v>20711</v>
      </c>
      <c r="C23" s="65" t="s">
        <v>157</v>
      </c>
      <c r="D23" s="88">
        <v>515475</v>
      </c>
      <c r="E23" s="65" t="s">
        <v>92</v>
      </c>
      <c r="F23" s="88">
        <v>195780</v>
      </c>
      <c r="G23" s="65" t="s">
        <v>157</v>
      </c>
      <c r="H23" s="88">
        <v>256220</v>
      </c>
      <c r="I23" s="65" t="s">
        <v>186</v>
      </c>
      <c r="J23" s="88">
        <v>939356</v>
      </c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</row>
    <row r="24" spans="1:23" x14ac:dyDescent="0.25">
      <c r="A24" s="65" t="s">
        <v>82</v>
      </c>
      <c r="B24" s="88">
        <v>16474</v>
      </c>
      <c r="C24" s="65" t="s">
        <v>234</v>
      </c>
      <c r="D24" s="88">
        <v>488000</v>
      </c>
      <c r="E24" s="65" t="s">
        <v>203</v>
      </c>
      <c r="F24" s="88">
        <v>187100</v>
      </c>
      <c r="G24" s="65" t="s">
        <v>85</v>
      </c>
      <c r="H24" s="88">
        <v>172120</v>
      </c>
      <c r="I24" s="65" t="s">
        <v>187</v>
      </c>
      <c r="J24" s="88">
        <v>783036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</row>
    <row r="25" spans="1:23" x14ac:dyDescent="0.25">
      <c r="A25" s="68" t="s">
        <v>215</v>
      </c>
      <c r="B25" s="101">
        <v>15876</v>
      </c>
      <c r="C25" s="68" t="s">
        <v>197</v>
      </c>
      <c r="D25" s="101">
        <v>398375</v>
      </c>
      <c r="E25" s="68" t="s">
        <v>216</v>
      </c>
      <c r="F25" s="102">
        <v>183700</v>
      </c>
      <c r="G25" s="68" t="s">
        <v>237</v>
      </c>
      <c r="H25" s="102">
        <v>164000</v>
      </c>
      <c r="I25" s="68" t="s">
        <v>108</v>
      </c>
      <c r="J25" s="102">
        <v>748202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</row>
    <row r="26" spans="1:23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</row>
    <row r="27" spans="1:23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</row>
    <row r="28" spans="1:23" x14ac:dyDescent="0.25">
      <c r="A28" s="18" t="s">
        <v>1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</row>
    <row r="29" spans="1:23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</row>
    <row r="30" spans="1:23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</row>
    <row r="31" spans="1:23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</row>
    <row r="32" spans="1:23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</row>
    <row r="33" spans="1:23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</row>
    <row r="34" spans="1:23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</row>
    <row r="35" spans="1:23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</row>
    <row r="36" spans="1:23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</row>
    <row r="37" spans="1:23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</row>
    <row r="38" spans="1:23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23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23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23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23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  <row r="43" spans="1:23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9"/>
  <sheetViews>
    <sheetView showGridLines="0" zoomScale="80" workbookViewId="0">
      <pane ySplit="5" topLeftCell="A6" activePane="bottomLeft" state="frozen"/>
      <selection activeCell="A4" sqref="A4:O23"/>
      <selection pane="bottomLeft" activeCell="L26" sqref="L26"/>
    </sheetView>
  </sheetViews>
  <sheetFormatPr defaultColWidth="9.140625" defaultRowHeight="15" x14ac:dyDescent="0.25"/>
  <cols>
    <col min="1" max="2" width="28.140625" style="98" customWidth="1"/>
    <col min="3" max="3" width="16.7109375" style="98" customWidth="1"/>
    <col min="4" max="5" width="28.140625" style="98" customWidth="1"/>
    <col min="6" max="6" width="16.7109375" style="98" customWidth="1"/>
    <col min="7" max="8" width="28.140625" style="98" customWidth="1"/>
    <col min="9" max="9" width="16.7109375" style="98" customWidth="1"/>
    <col min="10" max="11" width="28.140625" style="98" customWidth="1"/>
    <col min="12" max="12" width="16.7109375" style="98" customWidth="1"/>
    <col min="13" max="14" width="28.140625" style="98" customWidth="1"/>
    <col min="15" max="15" width="16.7109375" style="98" customWidth="1"/>
    <col min="16" max="60" width="9.140625" style="98"/>
  </cols>
  <sheetData>
    <row r="1" spans="1:60" ht="80.099999999999994" customHeight="1" x14ac:dyDescent="0.25">
      <c r="A1" s="99"/>
      <c r="B1" s="99"/>
      <c r="C1" s="99"/>
      <c r="D1" s="144" t="str">
        <f>Principal!I15</f>
        <v>Março  de 2026</v>
      </c>
      <c r="E1" s="99"/>
      <c r="F1" s="99"/>
      <c r="G1" s="99"/>
      <c r="H1" s="99"/>
      <c r="I1" s="99"/>
      <c r="J1" s="99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ht="23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23.25" x14ac:dyDescent="0.35">
      <c r="A3" s="99"/>
      <c r="B3" s="99"/>
      <c r="C3" s="99"/>
      <c r="D3" s="99"/>
      <c r="E3" s="164">
        <f>'Preços-Hortaliças'!E3</f>
        <v>46082</v>
      </c>
      <c r="F3" s="99"/>
      <c r="G3" s="99"/>
      <c r="H3" s="99"/>
      <c r="I3" s="99"/>
      <c r="J3" s="99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x14ac:dyDescent="0.25">
      <c r="A4" s="160" t="s">
        <v>57</v>
      </c>
      <c r="B4" s="161"/>
      <c r="C4" s="160" t="s">
        <v>58</v>
      </c>
      <c r="D4" s="161"/>
      <c r="E4" s="160" t="s">
        <v>59</v>
      </c>
      <c r="F4" s="161"/>
      <c r="G4" s="160" t="s">
        <v>60</v>
      </c>
      <c r="H4" s="161"/>
      <c r="I4" s="160" t="s">
        <v>61</v>
      </c>
      <c r="J4" s="161"/>
      <c r="K4" s="100"/>
      <c r="L4" s="100"/>
      <c r="M4" s="100"/>
      <c r="N4" s="100"/>
      <c r="O4" s="100"/>
      <c r="BD4"/>
      <c r="BE4"/>
      <c r="BF4"/>
      <c r="BG4"/>
      <c r="BH4"/>
    </row>
    <row r="5" spans="1:60" x14ac:dyDescent="0.25">
      <c r="A5" s="105" t="s">
        <v>70</v>
      </c>
      <c r="B5" s="7" t="s">
        <v>62</v>
      </c>
      <c r="C5" s="105" t="s">
        <v>70</v>
      </c>
      <c r="D5" s="7" t="s">
        <v>62</v>
      </c>
      <c r="E5" s="105" t="s">
        <v>70</v>
      </c>
      <c r="F5" s="148" t="s">
        <v>62</v>
      </c>
      <c r="G5" s="105" t="s">
        <v>70</v>
      </c>
      <c r="H5" s="7" t="s">
        <v>62</v>
      </c>
      <c r="I5" s="105" t="s">
        <v>70</v>
      </c>
      <c r="J5" s="7" t="s">
        <v>62</v>
      </c>
      <c r="K5" s="100"/>
      <c r="L5" s="100"/>
      <c r="M5" s="100"/>
      <c r="N5" s="100"/>
      <c r="O5" s="100"/>
      <c r="BD5"/>
      <c r="BE5"/>
      <c r="BF5"/>
      <c r="BG5"/>
      <c r="BH5"/>
    </row>
    <row r="6" spans="1:60" x14ac:dyDescent="0.25">
      <c r="A6" s="65" t="s">
        <v>110</v>
      </c>
      <c r="B6" s="88">
        <v>2224160</v>
      </c>
      <c r="C6" s="65" t="s">
        <v>119</v>
      </c>
      <c r="D6" s="88">
        <v>37756884</v>
      </c>
      <c r="E6" s="65" t="s">
        <v>116</v>
      </c>
      <c r="F6" s="88">
        <v>29000799</v>
      </c>
      <c r="G6" s="65" t="s">
        <v>114</v>
      </c>
      <c r="H6" s="88">
        <v>9607028</v>
      </c>
      <c r="I6" s="65" t="s">
        <v>110</v>
      </c>
      <c r="J6" s="88">
        <v>22141437</v>
      </c>
      <c r="K6" s="100"/>
      <c r="L6" s="100"/>
      <c r="M6" s="100"/>
      <c r="N6" s="100"/>
      <c r="O6" s="100"/>
      <c r="BD6"/>
      <c r="BE6"/>
      <c r="BF6"/>
      <c r="BG6"/>
      <c r="BH6"/>
    </row>
    <row r="7" spans="1:60" x14ac:dyDescent="0.25">
      <c r="A7" s="65" t="s">
        <v>119</v>
      </c>
      <c r="B7" s="88">
        <v>991235</v>
      </c>
      <c r="C7" s="65" t="s">
        <v>114</v>
      </c>
      <c r="D7" s="88">
        <v>22759344</v>
      </c>
      <c r="E7" s="65" t="s">
        <v>119</v>
      </c>
      <c r="F7" s="88">
        <v>2593020</v>
      </c>
      <c r="G7" s="65" t="s">
        <v>110</v>
      </c>
      <c r="H7" s="88">
        <v>6783060</v>
      </c>
      <c r="I7" s="65" t="s">
        <v>114</v>
      </c>
      <c r="J7" s="88">
        <v>7872257</v>
      </c>
      <c r="K7" s="100"/>
      <c r="L7" s="100"/>
      <c r="M7" s="100"/>
      <c r="N7" s="100"/>
      <c r="O7" s="100"/>
      <c r="BD7"/>
      <c r="BE7"/>
      <c r="BF7"/>
      <c r="BG7"/>
      <c r="BH7"/>
    </row>
    <row r="8" spans="1:60" x14ac:dyDescent="0.25">
      <c r="A8" s="65" t="s">
        <v>111</v>
      </c>
      <c r="B8" s="88">
        <v>516550</v>
      </c>
      <c r="C8" s="65" t="s">
        <v>120</v>
      </c>
      <c r="D8" s="88">
        <v>14123440</v>
      </c>
      <c r="E8" s="65" t="s">
        <v>112</v>
      </c>
      <c r="F8" s="88">
        <v>1704500</v>
      </c>
      <c r="G8" s="65" t="s">
        <v>117</v>
      </c>
      <c r="H8" s="88">
        <v>2219057</v>
      </c>
      <c r="I8" s="65" t="s">
        <v>116</v>
      </c>
      <c r="J8" s="88">
        <v>7861076</v>
      </c>
      <c r="K8" s="100"/>
      <c r="L8" s="100"/>
      <c r="M8" s="100"/>
      <c r="N8" s="100"/>
      <c r="O8" s="100"/>
      <c r="BD8"/>
      <c r="BE8"/>
      <c r="BF8"/>
      <c r="BG8"/>
      <c r="BH8"/>
    </row>
    <row r="9" spans="1:60" x14ac:dyDescent="0.25">
      <c r="A9" s="65" t="s">
        <v>113</v>
      </c>
      <c r="B9" s="88">
        <v>310011</v>
      </c>
      <c r="C9" s="65" t="s">
        <v>166</v>
      </c>
      <c r="D9" s="88">
        <v>8832675</v>
      </c>
      <c r="E9" s="65" t="s">
        <v>110</v>
      </c>
      <c r="F9" s="88">
        <v>1305193</v>
      </c>
      <c r="G9" s="65" t="s">
        <v>119</v>
      </c>
      <c r="H9" s="88">
        <v>2042711</v>
      </c>
      <c r="I9" s="65" t="s">
        <v>117</v>
      </c>
      <c r="J9" s="88">
        <v>7494976</v>
      </c>
      <c r="K9" s="100"/>
      <c r="L9" s="100"/>
      <c r="M9" s="100"/>
      <c r="N9" s="100"/>
      <c r="O9" s="100"/>
      <c r="BD9"/>
      <c r="BE9"/>
      <c r="BF9"/>
      <c r="BG9"/>
      <c r="BH9"/>
    </row>
    <row r="10" spans="1:60" x14ac:dyDescent="0.25">
      <c r="A10" s="65" t="s">
        <v>112</v>
      </c>
      <c r="B10" s="88">
        <v>165709</v>
      </c>
      <c r="C10" s="65" t="s">
        <v>116</v>
      </c>
      <c r="D10" s="88">
        <v>4028945</v>
      </c>
      <c r="E10" s="65" t="s">
        <v>114</v>
      </c>
      <c r="F10" s="88">
        <v>1145640</v>
      </c>
      <c r="G10" s="65" t="s">
        <v>120</v>
      </c>
      <c r="H10" s="88">
        <v>1398816</v>
      </c>
      <c r="I10" s="65" t="s">
        <v>112</v>
      </c>
      <c r="J10" s="88">
        <v>3732584</v>
      </c>
      <c r="K10" s="100"/>
      <c r="L10" s="100"/>
      <c r="M10" s="100"/>
      <c r="N10" s="100"/>
      <c r="O10" s="100"/>
      <c r="BD10"/>
      <c r="BE10"/>
      <c r="BF10"/>
      <c r="BG10"/>
      <c r="BH10"/>
    </row>
    <row r="11" spans="1:60" x14ac:dyDescent="0.25">
      <c r="A11" s="65" t="s">
        <v>114</v>
      </c>
      <c r="B11" s="88">
        <v>54683</v>
      </c>
      <c r="C11" s="65" t="s">
        <v>110</v>
      </c>
      <c r="D11" s="88">
        <v>3611362</v>
      </c>
      <c r="E11" s="65" t="s">
        <v>166</v>
      </c>
      <c r="F11" s="88">
        <v>727980</v>
      </c>
      <c r="G11" s="65" t="s">
        <v>116</v>
      </c>
      <c r="H11" s="88">
        <v>637757</v>
      </c>
      <c r="I11" s="65" t="s">
        <v>113</v>
      </c>
      <c r="J11" s="88">
        <v>2293942</v>
      </c>
      <c r="K11" s="100"/>
      <c r="L11" s="100"/>
      <c r="M11" s="100"/>
      <c r="N11" s="100"/>
      <c r="O11" s="100"/>
      <c r="BD11"/>
      <c r="BE11"/>
      <c r="BF11"/>
      <c r="BG11"/>
      <c r="BH11"/>
    </row>
    <row r="12" spans="1:60" x14ac:dyDescent="0.25">
      <c r="A12" s="65" t="s">
        <v>115</v>
      </c>
      <c r="B12" s="88">
        <v>54080</v>
      </c>
      <c r="C12" s="65" t="s">
        <v>168</v>
      </c>
      <c r="D12" s="88">
        <v>367100</v>
      </c>
      <c r="E12" s="65" t="s">
        <v>120</v>
      </c>
      <c r="F12" s="88">
        <v>437360</v>
      </c>
      <c r="G12" s="65" t="s">
        <v>166</v>
      </c>
      <c r="H12" s="88">
        <v>428446</v>
      </c>
      <c r="I12" s="65" t="s">
        <v>119</v>
      </c>
      <c r="J12" s="88">
        <v>2269174</v>
      </c>
      <c r="K12" s="100"/>
      <c r="L12" s="100"/>
      <c r="M12" s="100"/>
      <c r="N12" s="100"/>
      <c r="O12" s="100"/>
      <c r="BD12"/>
      <c r="BE12"/>
      <c r="BF12"/>
      <c r="BG12"/>
      <c r="BH12"/>
    </row>
    <row r="13" spans="1:60" x14ac:dyDescent="0.25">
      <c r="A13" s="65" t="s">
        <v>116</v>
      </c>
      <c r="B13" s="88">
        <v>42131</v>
      </c>
      <c r="C13" s="65" t="s">
        <v>117</v>
      </c>
      <c r="D13" s="88">
        <v>322550</v>
      </c>
      <c r="E13" s="65" t="s">
        <v>169</v>
      </c>
      <c r="F13" s="88">
        <v>289000</v>
      </c>
      <c r="G13" s="65" t="s">
        <v>112</v>
      </c>
      <c r="H13" s="88">
        <v>406020</v>
      </c>
      <c r="I13" s="65" t="s">
        <v>111</v>
      </c>
      <c r="J13" s="88">
        <v>2263550</v>
      </c>
      <c r="K13" s="100"/>
      <c r="L13" s="100"/>
      <c r="M13" s="100"/>
      <c r="N13" s="100"/>
      <c r="O13" s="100"/>
      <c r="BD13"/>
      <c r="BE13"/>
      <c r="BF13"/>
      <c r="BG13"/>
      <c r="BH13"/>
    </row>
    <row r="14" spans="1:60" x14ac:dyDescent="0.25">
      <c r="A14" s="65" t="s">
        <v>117</v>
      </c>
      <c r="B14" s="88">
        <v>18174</v>
      </c>
      <c r="C14" s="65" t="s">
        <v>113</v>
      </c>
      <c r="D14" s="88">
        <v>147330</v>
      </c>
      <c r="E14" s="65" t="s">
        <v>121</v>
      </c>
      <c r="F14" s="88">
        <v>226700</v>
      </c>
      <c r="G14" s="65" t="s">
        <v>113</v>
      </c>
      <c r="H14" s="88">
        <v>323440</v>
      </c>
      <c r="I14" s="65" t="s">
        <v>115</v>
      </c>
      <c r="J14" s="88">
        <v>1253403</v>
      </c>
      <c r="K14" s="100"/>
      <c r="L14" s="100"/>
      <c r="M14" s="100"/>
      <c r="N14" s="100"/>
      <c r="O14" s="100"/>
      <c r="BD14"/>
      <c r="BE14"/>
      <c r="BF14"/>
      <c r="BG14"/>
      <c r="BH14"/>
    </row>
    <row r="15" spans="1:60" x14ac:dyDescent="0.25">
      <c r="A15" s="65" t="s">
        <v>166</v>
      </c>
      <c r="B15" s="88">
        <v>1352</v>
      </c>
      <c r="C15" s="65" t="s">
        <v>112</v>
      </c>
      <c r="D15" s="88">
        <v>30500</v>
      </c>
      <c r="E15" s="65" t="s">
        <v>117</v>
      </c>
      <c r="F15" s="88">
        <v>218560</v>
      </c>
      <c r="G15" s="65" t="s">
        <v>115</v>
      </c>
      <c r="H15" s="88">
        <v>129035</v>
      </c>
      <c r="I15" s="65" t="s">
        <v>120</v>
      </c>
      <c r="J15" s="88">
        <v>573184</v>
      </c>
      <c r="K15" s="100"/>
      <c r="L15" s="100"/>
      <c r="M15" s="100"/>
      <c r="N15" s="100"/>
      <c r="O15" s="100"/>
      <c r="BD15"/>
      <c r="BE15"/>
      <c r="BF15"/>
      <c r="BG15"/>
      <c r="BH15"/>
    </row>
    <row r="16" spans="1:60" x14ac:dyDescent="0.25">
      <c r="A16" s="65" t="s">
        <v>118</v>
      </c>
      <c r="B16" s="88">
        <v>690</v>
      </c>
      <c r="C16" s="65" t="s">
        <v>123</v>
      </c>
      <c r="D16" s="88">
        <v>18000</v>
      </c>
      <c r="E16" s="65" t="s">
        <v>111</v>
      </c>
      <c r="F16" s="88">
        <v>200000</v>
      </c>
      <c r="G16" s="65" t="s">
        <v>121</v>
      </c>
      <c r="H16" s="88">
        <v>13000</v>
      </c>
      <c r="I16" s="65" t="s">
        <v>166</v>
      </c>
      <c r="J16" s="88">
        <v>136724</v>
      </c>
      <c r="K16" s="100"/>
      <c r="L16" s="100"/>
      <c r="M16" s="100"/>
      <c r="N16" s="100"/>
      <c r="O16" s="100"/>
      <c r="BD16"/>
      <c r="BE16"/>
      <c r="BF16"/>
      <c r="BG16"/>
      <c r="BH16"/>
    </row>
    <row r="17" spans="1:60" x14ac:dyDescent="0.25">
      <c r="A17" s="65"/>
      <c r="B17" s="88"/>
      <c r="C17" s="65" t="s">
        <v>111</v>
      </c>
      <c r="D17" s="88">
        <v>18000</v>
      </c>
      <c r="E17" s="65" t="s">
        <v>113</v>
      </c>
      <c r="F17" s="88">
        <v>37680</v>
      </c>
      <c r="G17" s="65" t="s">
        <v>111</v>
      </c>
      <c r="H17" s="88">
        <v>4000</v>
      </c>
      <c r="I17" s="65" t="s">
        <v>121</v>
      </c>
      <c r="J17" s="88">
        <v>92214</v>
      </c>
      <c r="K17" s="100"/>
      <c r="L17" s="100"/>
      <c r="M17" s="100"/>
      <c r="N17" s="100"/>
      <c r="O17" s="100"/>
      <c r="BD17"/>
      <c r="BE17"/>
      <c r="BF17"/>
      <c r="BG17"/>
      <c r="BH17"/>
    </row>
    <row r="18" spans="1:60" x14ac:dyDescent="0.25">
      <c r="A18" s="65"/>
      <c r="B18" s="88"/>
      <c r="C18" s="65" t="s">
        <v>169</v>
      </c>
      <c r="D18" s="88">
        <v>18000</v>
      </c>
      <c r="E18" s="65" t="s">
        <v>122</v>
      </c>
      <c r="F18" s="88">
        <v>32000</v>
      </c>
      <c r="G18" s="65" t="s">
        <v>122</v>
      </c>
      <c r="H18" s="88">
        <v>2320</v>
      </c>
      <c r="I18" s="65" t="s">
        <v>123</v>
      </c>
      <c r="J18" s="88">
        <v>13080</v>
      </c>
      <c r="K18" s="100"/>
      <c r="L18" s="100"/>
      <c r="M18" s="100"/>
      <c r="N18" s="100"/>
      <c r="O18" s="100"/>
      <c r="BD18"/>
      <c r="BE18"/>
      <c r="BF18"/>
      <c r="BG18"/>
      <c r="BH18"/>
    </row>
    <row r="19" spans="1:60" x14ac:dyDescent="0.25">
      <c r="A19" s="65"/>
      <c r="B19" s="88"/>
      <c r="C19" s="65" t="s">
        <v>115</v>
      </c>
      <c r="D19" s="88">
        <v>2750</v>
      </c>
      <c r="E19" s="65" t="s">
        <v>115</v>
      </c>
      <c r="F19" s="88">
        <v>11094</v>
      </c>
      <c r="G19" s="65"/>
      <c r="H19" s="88"/>
      <c r="I19" s="65"/>
      <c r="J19" s="88"/>
      <c r="K19" s="100"/>
      <c r="L19" s="100"/>
      <c r="M19" s="100"/>
      <c r="N19" s="100"/>
      <c r="O19" s="100"/>
      <c r="BD19"/>
      <c r="BE19"/>
      <c r="BF19"/>
      <c r="BG19"/>
      <c r="BH19"/>
    </row>
    <row r="20" spans="1:60" x14ac:dyDescent="0.25">
      <c r="A20" s="65"/>
      <c r="B20" s="88"/>
      <c r="C20" s="65"/>
      <c r="D20" s="88"/>
      <c r="E20" s="65"/>
      <c r="F20" s="88"/>
      <c r="G20" s="65"/>
      <c r="H20" s="88"/>
      <c r="I20" s="65"/>
      <c r="J20" s="88"/>
      <c r="K20" s="100"/>
      <c r="L20" s="100"/>
      <c r="M20" s="100"/>
      <c r="N20" s="100"/>
      <c r="O20" s="100"/>
      <c r="BD20"/>
      <c r="BE20"/>
      <c r="BF20"/>
      <c r="BG20"/>
      <c r="BH20"/>
    </row>
    <row r="21" spans="1:60" x14ac:dyDescent="0.25">
      <c r="A21" s="106"/>
      <c r="B21" s="88"/>
      <c r="C21" s="65"/>
      <c r="D21" s="88"/>
      <c r="E21" s="65"/>
      <c r="F21" s="88"/>
      <c r="G21" s="65"/>
      <c r="H21" s="88"/>
      <c r="I21" s="65"/>
      <c r="J21" s="88"/>
      <c r="K21" s="100"/>
      <c r="L21" s="100"/>
      <c r="M21" s="100"/>
      <c r="N21" s="100"/>
      <c r="O21" s="100"/>
      <c r="BD21"/>
      <c r="BE21"/>
      <c r="BF21"/>
      <c r="BG21"/>
      <c r="BH21"/>
    </row>
    <row r="22" spans="1:60" x14ac:dyDescent="0.25">
      <c r="A22" s="65"/>
      <c r="B22" s="107"/>
      <c r="C22" s="106"/>
      <c r="D22" s="107"/>
      <c r="E22" s="106"/>
      <c r="F22" s="107"/>
      <c r="G22" s="106"/>
      <c r="H22" s="107"/>
      <c r="I22" s="106"/>
      <c r="J22" s="107"/>
      <c r="K22" s="100"/>
      <c r="L22" s="100"/>
      <c r="M22" s="100"/>
      <c r="N22" s="100"/>
      <c r="O22" s="100"/>
      <c r="BD22"/>
      <c r="BE22"/>
      <c r="BF22"/>
      <c r="BG22"/>
      <c r="BH22"/>
    </row>
    <row r="23" spans="1:60" x14ac:dyDescent="0.25">
      <c r="A23" s="65"/>
      <c r="B23" s="88"/>
      <c r="C23" s="65"/>
      <c r="D23" s="88"/>
      <c r="E23" s="65"/>
      <c r="F23" s="88"/>
      <c r="G23" s="65"/>
      <c r="H23" s="88"/>
      <c r="I23" s="65"/>
      <c r="J23" s="88"/>
      <c r="K23" s="100"/>
      <c r="L23" s="100"/>
      <c r="M23" s="100"/>
      <c r="N23" s="100"/>
      <c r="O23" s="100"/>
      <c r="BD23"/>
      <c r="BE23"/>
      <c r="BF23"/>
      <c r="BG23"/>
      <c r="BH23"/>
    </row>
    <row r="24" spans="1:60" x14ac:dyDescent="0.25">
      <c r="A24" s="18" t="s">
        <v>1</v>
      </c>
      <c r="B24" s="88"/>
      <c r="C24" s="65"/>
      <c r="D24" s="88"/>
      <c r="E24" s="65"/>
      <c r="F24" s="88"/>
      <c r="G24" s="65"/>
      <c r="H24" s="88"/>
      <c r="I24" s="65"/>
      <c r="J24" s="88"/>
      <c r="K24" s="100"/>
      <c r="L24" s="100"/>
      <c r="M24" s="100"/>
      <c r="N24" s="100"/>
      <c r="O24" s="100"/>
      <c r="BD24"/>
      <c r="BE24"/>
      <c r="BF24"/>
      <c r="BG24"/>
      <c r="BH24"/>
    </row>
    <row r="25" spans="1:60" x14ac:dyDescent="0.25">
      <c r="A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BD25"/>
      <c r="BE25"/>
      <c r="BF25"/>
      <c r="BG25"/>
      <c r="BH25"/>
    </row>
    <row r="26" spans="1:60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60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60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60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</row>
    <row r="30" spans="1:60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</row>
    <row r="31" spans="1:60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</row>
    <row r="32" spans="1:60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</row>
    <row r="33" spans="1:20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</row>
    <row r="34" spans="1:20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</row>
    <row r="35" spans="1:20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</row>
    <row r="36" spans="1:20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</row>
    <row r="37" spans="1:20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20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20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20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20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20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  <row r="43" spans="1:20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  <row r="44" spans="1:20" x14ac:dyDescent="0.2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</row>
    <row r="45" spans="1:20" x14ac:dyDescent="0.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</row>
    <row r="46" spans="1:20" x14ac:dyDescent="0.2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1:20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</row>
    <row r="48" spans="1:20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</row>
    <row r="49" spans="1:16" x14ac:dyDescent="0.2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</row>
    <row r="50" spans="1:16" x14ac:dyDescent="0.2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</row>
    <row r="51" spans="1:16" x14ac:dyDescent="0.2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</row>
    <row r="52" spans="1:16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</row>
    <row r="53" spans="1:16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</row>
    <row r="54" spans="1:16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</row>
    <row r="55" spans="1:16" x14ac:dyDescent="0.25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</row>
    <row r="56" spans="1:16" x14ac:dyDescent="0.25">
      <c r="C56" s="100"/>
      <c r="D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</row>
    <row r="57" spans="1:16" x14ac:dyDescent="0.25">
      <c r="K57" s="100"/>
      <c r="L57" s="100"/>
      <c r="M57" s="100"/>
      <c r="N57" s="100"/>
      <c r="O57" s="100"/>
      <c r="P57" s="100"/>
    </row>
    <row r="58" spans="1:16" x14ac:dyDescent="0.25">
      <c r="K58" s="100"/>
      <c r="L58" s="100"/>
      <c r="M58" s="100"/>
      <c r="N58" s="100"/>
      <c r="O58" s="100"/>
      <c r="P58" s="100"/>
    </row>
    <row r="59" spans="1:16" x14ac:dyDescent="0.25">
      <c r="K59" s="100"/>
      <c r="L59" s="100"/>
      <c r="M59" s="100"/>
      <c r="N59" s="100"/>
      <c r="O59" s="100"/>
      <c r="P59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8"/>
  <sheetViews>
    <sheetView showGridLines="0" zoomScale="80" zoomScaleNormal="80" workbookViewId="0">
      <pane ySplit="5" topLeftCell="A6" activePane="bottomLeft" state="frozen"/>
      <selection activeCell="A4" sqref="A4:J23"/>
      <selection pane="bottomLeft" activeCell="I6" sqref="I6:J25"/>
    </sheetView>
  </sheetViews>
  <sheetFormatPr defaultColWidth="9.140625" defaultRowHeight="15" x14ac:dyDescent="0.25"/>
  <cols>
    <col min="1" max="1" width="30.7109375" style="98" customWidth="1"/>
    <col min="2" max="2" width="20.7109375" style="98" customWidth="1"/>
    <col min="3" max="3" width="27.5703125" style="98" customWidth="1"/>
    <col min="4" max="4" width="20.7109375" style="98" customWidth="1"/>
    <col min="5" max="5" width="30.7109375" style="98" customWidth="1"/>
    <col min="6" max="6" width="20.7109375" style="98" customWidth="1"/>
    <col min="7" max="7" width="30.7109375" style="98" customWidth="1"/>
    <col min="8" max="8" width="20.7109375" style="98" customWidth="1"/>
    <col min="9" max="9" width="30.7109375" style="98" customWidth="1"/>
    <col min="10" max="10" width="20.7109375" style="98" customWidth="1"/>
    <col min="11" max="60" width="9.140625" style="98"/>
  </cols>
  <sheetData>
    <row r="1" spans="1:16" ht="45" customHeight="1" x14ac:dyDescent="0.25">
      <c r="A1" s="99"/>
      <c r="B1" s="99"/>
      <c r="C1" s="99"/>
      <c r="D1" s="144" t="str">
        <f>Principal!I15</f>
        <v>Março  de 2026</v>
      </c>
      <c r="E1" s="99"/>
      <c r="F1" s="99"/>
      <c r="G1" s="99"/>
      <c r="H1" s="99"/>
      <c r="I1" s="99"/>
      <c r="J1" s="99"/>
    </row>
    <row r="2" spans="1:16" ht="30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6" ht="23.25" x14ac:dyDescent="0.35">
      <c r="A3" s="99"/>
      <c r="B3" s="99"/>
      <c r="C3" s="99"/>
      <c r="D3" s="99"/>
      <c r="E3" s="164">
        <f>'Preços-Hortaliças'!E3</f>
        <v>46082</v>
      </c>
      <c r="F3" s="99"/>
      <c r="G3" s="99"/>
      <c r="H3" s="99"/>
      <c r="I3" s="99"/>
      <c r="J3" s="99"/>
    </row>
    <row r="4" spans="1:16" x14ac:dyDescent="0.25">
      <c r="A4" s="159" t="s">
        <v>63</v>
      </c>
      <c r="B4" s="159"/>
      <c r="C4" s="159" t="s">
        <v>64</v>
      </c>
      <c r="D4" s="159"/>
      <c r="E4" s="159" t="s">
        <v>65</v>
      </c>
      <c r="F4" s="159"/>
      <c r="G4" s="159" t="s">
        <v>66</v>
      </c>
      <c r="H4" s="159"/>
      <c r="I4" s="161" t="s">
        <v>67</v>
      </c>
      <c r="J4" s="160"/>
      <c r="K4" s="104"/>
      <c r="L4" s="100"/>
      <c r="M4" s="100"/>
      <c r="N4" s="100"/>
      <c r="O4" s="100"/>
      <c r="P4" s="100"/>
    </row>
    <row r="5" spans="1:16" x14ac:dyDescent="0.25">
      <c r="A5" s="7" t="s">
        <v>162</v>
      </c>
      <c r="B5" s="103" t="s">
        <v>62</v>
      </c>
      <c r="C5" s="7" t="s">
        <v>162</v>
      </c>
      <c r="D5" s="103" t="s">
        <v>62</v>
      </c>
      <c r="E5" s="7" t="s">
        <v>162</v>
      </c>
      <c r="F5" s="103" t="s">
        <v>62</v>
      </c>
      <c r="G5" s="7" t="s">
        <v>162</v>
      </c>
      <c r="H5" s="103" t="s">
        <v>62</v>
      </c>
      <c r="I5" s="7" t="s">
        <v>162</v>
      </c>
      <c r="J5" s="103" t="s">
        <v>62</v>
      </c>
      <c r="K5" s="100"/>
      <c r="L5" s="100"/>
      <c r="M5" s="100"/>
      <c r="N5" s="100"/>
      <c r="O5" s="100"/>
      <c r="P5" s="100"/>
    </row>
    <row r="6" spans="1:16" x14ac:dyDescent="0.25">
      <c r="A6" s="65" t="s">
        <v>124</v>
      </c>
      <c r="B6" s="88">
        <v>6591823</v>
      </c>
      <c r="C6" s="65" t="s">
        <v>133</v>
      </c>
      <c r="D6" s="88">
        <v>11471192</v>
      </c>
      <c r="E6" s="65" t="s">
        <v>90</v>
      </c>
      <c r="F6" s="88">
        <v>5845259</v>
      </c>
      <c r="G6" s="65" t="s">
        <v>126</v>
      </c>
      <c r="H6" s="88">
        <v>8768023</v>
      </c>
      <c r="I6" s="65" t="s">
        <v>126</v>
      </c>
      <c r="J6" s="88">
        <v>5982955</v>
      </c>
      <c r="K6" s="100"/>
      <c r="L6" s="100"/>
      <c r="M6" s="100"/>
      <c r="N6" s="100"/>
      <c r="O6" s="100"/>
      <c r="P6" s="100"/>
    </row>
    <row r="7" spans="1:16" x14ac:dyDescent="0.25">
      <c r="A7" s="65" t="s">
        <v>125</v>
      </c>
      <c r="B7" s="88">
        <v>4621506</v>
      </c>
      <c r="C7" s="65" t="s">
        <v>101</v>
      </c>
      <c r="D7" s="88">
        <v>7990276</v>
      </c>
      <c r="E7" s="65" t="s">
        <v>143</v>
      </c>
      <c r="F7" s="88">
        <v>4611404</v>
      </c>
      <c r="G7" s="65" t="s">
        <v>129</v>
      </c>
      <c r="H7" s="88">
        <v>5894918</v>
      </c>
      <c r="I7" s="65" t="s">
        <v>151</v>
      </c>
      <c r="J7" s="88">
        <v>5411764</v>
      </c>
      <c r="K7" s="100"/>
      <c r="L7" s="100"/>
      <c r="M7" s="100"/>
      <c r="N7" s="100"/>
      <c r="O7" s="100"/>
      <c r="P7" s="100"/>
    </row>
    <row r="8" spans="1:16" x14ac:dyDescent="0.25">
      <c r="A8" s="65" t="s">
        <v>188</v>
      </c>
      <c r="B8" s="88">
        <v>4012280</v>
      </c>
      <c r="C8" s="65" t="s">
        <v>134</v>
      </c>
      <c r="D8" s="88">
        <v>5496987</v>
      </c>
      <c r="E8" s="65" t="s">
        <v>142</v>
      </c>
      <c r="F8" s="88">
        <v>4122288</v>
      </c>
      <c r="G8" s="65" t="s">
        <v>131</v>
      </c>
      <c r="H8" s="88">
        <v>3235533</v>
      </c>
      <c r="I8" s="65" t="s">
        <v>220</v>
      </c>
      <c r="J8" s="88">
        <v>3718845</v>
      </c>
      <c r="K8" s="100"/>
      <c r="L8" s="100"/>
      <c r="M8" s="100"/>
      <c r="N8" s="100"/>
      <c r="O8" s="100"/>
      <c r="P8" s="100"/>
    </row>
    <row r="9" spans="1:16" x14ac:dyDescent="0.25">
      <c r="A9" s="65" t="s">
        <v>83</v>
      </c>
      <c r="B9" s="88">
        <v>2521081</v>
      </c>
      <c r="C9" s="65" t="s">
        <v>100</v>
      </c>
      <c r="D9" s="88">
        <v>4388855</v>
      </c>
      <c r="E9" s="65" t="s">
        <v>145</v>
      </c>
      <c r="F9" s="88">
        <v>3516774</v>
      </c>
      <c r="G9" s="65" t="s">
        <v>97</v>
      </c>
      <c r="H9" s="88">
        <v>1645783</v>
      </c>
      <c r="I9" s="65" t="s">
        <v>152</v>
      </c>
      <c r="J9" s="88">
        <v>2757447</v>
      </c>
      <c r="K9" s="100"/>
      <c r="L9" s="100"/>
      <c r="M9" s="100"/>
      <c r="N9" s="100"/>
      <c r="O9" s="100"/>
      <c r="P9" s="100"/>
    </row>
    <row r="10" spans="1:16" x14ac:dyDescent="0.25">
      <c r="A10" s="65" t="s">
        <v>238</v>
      </c>
      <c r="B10" s="88">
        <v>1811176</v>
      </c>
      <c r="C10" s="65" t="s">
        <v>136</v>
      </c>
      <c r="D10" s="88">
        <v>3048832</v>
      </c>
      <c r="E10" s="65" t="s">
        <v>103</v>
      </c>
      <c r="F10" s="88">
        <v>2032106</v>
      </c>
      <c r="G10" s="65" t="s">
        <v>146</v>
      </c>
      <c r="H10" s="88">
        <v>1371665</v>
      </c>
      <c r="I10" s="65" t="s">
        <v>199</v>
      </c>
      <c r="J10" s="88">
        <v>2350689</v>
      </c>
      <c r="K10" s="100"/>
      <c r="L10" s="100"/>
      <c r="M10" s="100"/>
      <c r="N10" s="100"/>
      <c r="O10" s="100"/>
      <c r="P10" s="100"/>
    </row>
    <row r="11" spans="1:16" x14ac:dyDescent="0.25">
      <c r="A11" s="65" t="s">
        <v>79</v>
      </c>
      <c r="B11" s="88">
        <v>1605775</v>
      </c>
      <c r="C11" s="65" t="s">
        <v>109</v>
      </c>
      <c r="D11" s="88">
        <v>2818462</v>
      </c>
      <c r="E11" s="65" t="s">
        <v>139</v>
      </c>
      <c r="F11" s="88">
        <v>1235549</v>
      </c>
      <c r="G11" s="65" t="s">
        <v>158</v>
      </c>
      <c r="H11" s="88">
        <v>1306265</v>
      </c>
      <c r="I11" s="65" t="s">
        <v>243</v>
      </c>
      <c r="J11" s="88">
        <v>2127800</v>
      </c>
      <c r="K11" s="100"/>
      <c r="L11" s="100"/>
      <c r="M11" s="100"/>
      <c r="N11" s="100"/>
      <c r="O11" s="100"/>
      <c r="P11" s="100"/>
    </row>
    <row r="12" spans="1:16" x14ac:dyDescent="0.25">
      <c r="A12" s="65" t="s">
        <v>129</v>
      </c>
      <c r="B12" s="88">
        <v>1416855</v>
      </c>
      <c r="C12" s="65" t="s">
        <v>135</v>
      </c>
      <c r="D12" s="88">
        <v>2462242</v>
      </c>
      <c r="E12" s="65" t="s">
        <v>195</v>
      </c>
      <c r="F12" s="88">
        <v>483980</v>
      </c>
      <c r="G12" s="65" t="s">
        <v>150</v>
      </c>
      <c r="H12" s="88">
        <v>1033504</v>
      </c>
      <c r="I12" s="65" t="s">
        <v>210</v>
      </c>
      <c r="J12" s="88">
        <v>1918595</v>
      </c>
      <c r="K12" s="100"/>
      <c r="L12" s="100"/>
      <c r="M12" s="100"/>
      <c r="N12" s="100"/>
      <c r="O12" s="100"/>
      <c r="P12" s="100"/>
    </row>
    <row r="13" spans="1:16" x14ac:dyDescent="0.25">
      <c r="A13" s="65" t="s">
        <v>150</v>
      </c>
      <c r="B13" s="88">
        <v>1395710</v>
      </c>
      <c r="C13" s="65" t="s">
        <v>137</v>
      </c>
      <c r="D13" s="88">
        <v>2246880</v>
      </c>
      <c r="E13" s="65" t="s">
        <v>187</v>
      </c>
      <c r="F13" s="88">
        <v>449866</v>
      </c>
      <c r="G13" s="65" t="s">
        <v>128</v>
      </c>
      <c r="H13" s="88">
        <v>896982</v>
      </c>
      <c r="I13" s="65" t="s">
        <v>244</v>
      </c>
      <c r="J13" s="88">
        <v>1414809</v>
      </c>
      <c r="K13" s="100"/>
      <c r="L13" s="100"/>
      <c r="M13" s="100"/>
      <c r="N13" s="100"/>
      <c r="O13" s="100"/>
      <c r="P13" s="100"/>
    </row>
    <row r="14" spans="1:16" x14ac:dyDescent="0.25">
      <c r="A14" s="65" t="s">
        <v>239</v>
      </c>
      <c r="B14" s="88">
        <v>1349612</v>
      </c>
      <c r="C14" s="65" t="s">
        <v>103</v>
      </c>
      <c r="D14" s="88">
        <v>2110110</v>
      </c>
      <c r="E14" s="65" t="s">
        <v>91</v>
      </c>
      <c r="F14" s="88">
        <v>447164</v>
      </c>
      <c r="G14" s="65" t="s">
        <v>175</v>
      </c>
      <c r="H14" s="88">
        <v>812900</v>
      </c>
      <c r="I14" s="65" t="s">
        <v>137</v>
      </c>
      <c r="J14" s="88">
        <v>1223560</v>
      </c>
      <c r="K14" s="100"/>
      <c r="L14" s="100"/>
      <c r="M14" s="100"/>
      <c r="N14" s="100"/>
      <c r="O14" s="100"/>
      <c r="P14" s="100"/>
    </row>
    <row r="15" spans="1:16" x14ac:dyDescent="0.25">
      <c r="A15" s="65" t="s">
        <v>127</v>
      </c>
      <c r="B15" s="88">
        <v>1130310</v>
      </c>
      <c r="C15" s="65" t="s">
        <v>138</v>
      </c>
      <c r="D15" s="88">
        <v>1917752</v>
      </c>
      <c r="E15" s="65" t="s">
        <v>141</v>
      </c>
      <c r="F15" s="88">
        <v>328812</v>
      </c>
      <c r="G15" s="65" t="s">
        <v>149</v>
      </c>
      <c r="H15" s="88">
        <v>626212</v>
      </c>
      <c r="I15" s="65" t="s">
        <v>191</v>
      </c>
      <c r="J15" s="88">
        <v>1100677</v>
      </c>
      <c r="K15" s="100"/>
      <c r="L15" s="100"/>
      <c r="M15" s="100"/>
      <c r="N15" s="100"/>
      <c r="O15" s="100"/>
      <c r="P15" s="100"/>
    </row>
    <row r="16" spans="1:16" x14ac:dyDescent="0.25">
      <c r="A16" s="65" t="s">
        <v>128</v>
      </c>
      <c r="B16" s="88">
        <v>1000192</v>
      </c>
      <c r="C16" s="65" t="s">
        <v>141</v>
      </c>
      <c r="D16" s="88">
        <v>1551745</v>
      </c>
      <c r="E16" s="65" t="s">
        <v>88</v>
      </c>
      <c r="F16" s="88">
        <v>296708</v>
      </c>
      <c r="G16" s="65" t="s">
        <v>147</v>
      </c>
      <c r="H16" s="88">
        <v>578931</v>
      </c>
      <c r="I16" s="65" t="s">
        <v>245</v>
      </c>
      <c r="J16" s="88">
        <v>943554</v>
      </c>
      <c r="K16" s="100"/>
      <c r="L16" s="100"/>
      <c r="M16" s="100"/>
      <c r="N16" s="100"/>
      <c r="O16" s="100"/>
      <c r="P16" s="100"/>
    </row>
    <row r="17" spans="1:16" x14ac:dyDescent="0.25">
      <c r="A17" s="65" t="s">
        <v>126</v>
      </c>
      <c r="B17" s="88">
        <v>991495</v>
      </c>
      <c r="C17" s="65" t="s">
        <v>92</v>
      </c>
      <c r="D17" s="88">
        <v>1493660</v>
      </c>
      <c r="E17" s="65" t="s">
        <v>99</v>
      </c>
      <c r="F17" s="88">
        <v>266166</v>
      </c>
      <c r="G17" s="65" t="s">
        <v>83</v>
      </c>
      <c r="H17" s="88">
        <v>528300</v>
      </c>
      <c r="I17" s="65" t="s">
        <v>172</v>
      </c>
      <c r="J17" s="88">
        <v>900315</v>
      </c>
      <c r="K17" s="100"/>
      <c r="L17" s="100"/>
      <c r="M17" s="100"/>
      <c r="N17" s="100"/>
      <c r="O17" s="100"/>
      <c r="P17" s="100"/>
    </row>
    <row r="18" spans="1:16" x14ac:dyDescent="0.25">
      <c r="A18" s="65" t="s">
        <v>185</v>
      </c>
      <c r="B18" s="88">
        <v>943439</v>
      </c>
      <c r="C18" s="65" t="s">
        <v>189</v>
      </c>
      <c r="D18" s="88">
        <v>1316888</v>
      </c>
      <c r="E18" s="65" t="s">
        <v>73</v>
      </c>
      <c r="F18" s="88">
        <v>261810</v>
      </c>
      <c r="G18" s="65" t="s">
        <v>148</v>
      </c>
      <c r="H18" s="88">
        <v>520279</v>
      </c>
      <c r="I18" s="65" t="s">
        <v>246</v>
      </c>
      <c r="J18" s="88">
        <v>779916</v>
      </c>
      <c r="K18" s="100"/>
      <c r="L18" s="100"/>
      <c r="M18" s="100"/>
      <c r="N18" s="100"/>
      <c r="O18" s="100"/>
      <c r="P18" s="100"/>
    </row>
    <row r="19" spans="1:16" x14ac:dyDescent="0.25">
      <c r="A19" s="65" t="s">
        <v>107</v>
      </c>
      <c r="B19" s="88">
        <v>843690</v>
      </c>
      <c r="C19" s="65" t="s">
        <v>140</v>
      </c>
      <c r="D19" s="88">
        <v>1309115</v>
      </c>
      <c r="E19" s="65" t="s">
        <v>199</v>
      </c>
      <c r="F19" s="88">
        <v>230152</v>
      </c>
      <c r="G19" s="65" t="s">
        <v>241</v>
      </c>
      <c r="H19" s="88">
        <v>406478</v>
      </c>
      <c r="I19" s="65" t="s">
        <v>205</v>
      </c>
      <c r="J19" s="88">
        <v>762453</v>
      </c>
      <c r="K19" s="100"/>
      <c r="L19" s="100"/>
      <c r="M19" s="100"/>
      <c r="N19" s="100"/>
      <c r="O19" s="100"/>
      <c r="P19" s="100"/>
    </row>
    <row r="20" spans="1:16" x14ac:dyDescent="0.25">
      <c r="A20" s="65" t="s">
        <v>130</v>
      </c>
      <c r="B20" s="88">
        <v>842980</v>
      </c>
      <c r="C20" s="65" t="s">
        <v>198</v>
      </c>
      <c r="D20" s="88">
        <v>1122770</v>
      </c>
      <c r="E20" s="65" t="s">
        <v>104</v>
      </c>
      <c r="F20" s="88">
        <v>218196</v>
      </c>
      <c r="G20" s="65" t="s">
        <v>209</v>
      </c>
      <c r="H20" s="88">
        <v>400496</v>
      </c>
      <c r="I20" s="65" t="s">
        <v>97</v>
      </c>
      <c r="J20" s="88">
        <v>640858</v>
      </c>
      <c r="K20" s="100"/>
      <c r="L20" s="100"/>
      <c r="M20" s="100"/>
      <c r="N20" s="100"/>
      <c r="O20" s="100"/>
      <c r="P20" s="100"/>
    </row>
    <row r="21" spans="1:16" x14ac:dyDescent="0.25">
      <c r="A21" s="65" t="s">
        <v>78</v>
      </c>
      <c r="B21" s="88">
        <v>801832</v>
      </c>
      <c r="C21" s="65" t="s">
        <v>163</v>
      </c>
      <c r="D21" s="88">
        <v>911700</v>
      </c>
      <c r="E21" s="65" t="s">
        <v>190</v>
      </c>
      <c r="F21" s="88">
        <v>203290</v>
      </c>
      <c r="G21" s="65" t="s">
        <v>124</v>
      </c>
      <c r="H21" s="88">
        <v>312414</v>
      </c>
      <c r="I21" s="65" t="s">
        <v>95</v>
      </c>
      <c r="J21" s="88">
        <v>510135</v>
      </c>
      <c r="K21" s="100"/>
      <c r="L21" s="100"/>
      <c r="M21" s="100"/>
      <c r="N21" s="100"/>
      <c r="O21" s="100"/>
      <c r="P21" s="100"/>
    </row>
    <row r="22" spans="1:16" x14ac:dyDescent="0.25">
      <c r="A22" s="65" t="s">
        <v>132</v>
      </c>
      <c r="B22" s="88">
        <v>771167</v>
      </c>
      <c r="C22" s="65" t="s">
        <v>240</v>
      </c>
      <c r="D22" s="88">
        <v>896650</v>
      </c>
      <c r="E22" s="65" t="s">
        <v>204</v>
      </c>
      <c r="F22" s="88">
        <v>189232</v>
      </c>
      <c r="G22" s="65" t="s">
        <v>176</v>
      </c>
      <c r="H22" s="88">
        <v>290520</v>
      </c>
      <c r="I22" s="65" t="s">
        <v>140</v>
      </c>
      <c r="J22" s="88">
        <v>469304</v>
      </c>
      <c r="K22" s="100"/>
      <c r="L22" s="100"/>
      <c r="M22" s="100"/>
      <c r="N22" s="100"/>
      <c r="O22" s="100"/>
      <c r="P22" s="100"/>
    </row>
    <row r="23" spans="1:16" x14ac:dyDescent="0.25">
      <c r="A23" s="65" t="s">
        <v>80</v>
      </c>
      <c r="B23" s="88">
        <v>731557</v>
      </c>
      <c r="C23" s="65" t="s">
        <v>139</v>
      </c>
      <c r="D23" s="88">
        <v>873225</v>
      </c>
      <c r="E23" s="65" t="s">
        <v>172</v>
      </c>
      <c r="F23" s="88">
        <v>171640</v>
      </c>
      <c r="G23" s="65" t="s">
        <v>103</v>
      </c>
      <c r="H23" s="88">
        <v>277975</v>
      </c>
      <c r="I23" s="65" t="s">
        <v>103</v>
      </c>
      <c r="J23" s="88">
        <v>433086</v>
      </c>
      <c r="K23" s="100"/>
      <c r="L23" s="100"/>
      <c r="M23" s="100"/>
      <c r="N23" s="100"/>
      <c r="O23" s="100"/>
      <c r="P23" s="100"/>
    </row>
    <row r="24" spans="1:16" x14ac:dyDescent="0.25">
      <c r="A24" s="65" t="s">
        <v>218</v>
      </c>
      <c r="B24" s="88">
        <v>673651</v>
      </c>
      <c r="C24" s="65" t="s">
        <v>71</v>
      </c>
      <c r="D24" s="88">
        <v>723498</v>
      </c>
      <c r="E24" s="65" t="s">
        <v>85</v>
      </c>
      <c r="F24" s="88">
        <v>161248</v>
      </c>
      <c r="G24" s="65" t="s">
        <v>200</v>
      </c>
      <c r="H24" s="88">
        <v>232080</v>
      </c>
      <c r="I24" s="65" t="s">
        <v>219</v>
      </c>
      <c r="J24" s="88">
        <v>375000</v>
      </c>
      <c r="K24" s="100"/>
      <c r="L24" s="100"/>
      <c r="M24" s="100"/>
      <c r="N24" s="100"/>
      <c r="O24" s="100"/>
      <c r="P24" s="100"/>
    </row>
    <row r="25" spans="1:16" x14ac:dyDescent="0.25">
      <c r="A25" s="68" t="s">
        <v>217</v>
      </c>
      <c r="B25" s="101">
        <v>645966</v>
      </c>
      <c r="C25" s="68" t="s">
        <v>173</v>
      </c>
      <c r="D25" s="101">
        <v>645098</v>
      </c>
      <c r="E25" s="68" t="s">
        <v>144</v>
      </c>
      <c r="F25" s="101">
        <v>151240</v>
      </c>
      <c r="G25" s="68" t="s">
        <v>242</v>
      </c>
      <c r="H25" s="101">
        <v>200600</v>
      </c>
      <c r="I25" s="68" t="s">
        <v>192</v>
      </c>
      <c r="J25" s="101">
        <v>354690</v>
      </c>
      <c r="K25" s="100"/>
      <c r="L25" s="100"/>
      <c r="M25" s="100"/>
      <c r="N25" s="100"/>
      <c r="O25" s="100"/>
      <c r="P25" s="100"/>
    </row>
    <row r="26" spans="1:16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16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x14ac:dyDescent="0.25">
      <c r="A28" s="18" t="s">
        <v>1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1:16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</sheetData>
  <sortState ref="I4:J23">
    <sortCondition descending="1" ref="J4:J23"/>
  </sortState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="80" zoomScaleNormal="80" workbookViewId="0">
      <pane ySplit="5" topLeftCell="A6" activePane="bottomLeft" state="frozen"/>
      <selection activeCell="A4" sqref="A4:O23"/>
      <selection pane="bottomLeft" activeCell="E3" sqref="E3"/>
    </sheetView>
  </sheetViews>
  <sheetFormatPr defaultColWidth="9.140625" defaultRowHeight="15" x14ac:dyDescent="0.25"/>
  <cols>
    <col min="1" max="2" width="28.140625" style="98" customWidth="1"/>
    <col min="3" max="3" width="16.7109375" style="98" customWidth="1"/>
    <col min="4" max="5" width="28.140625" style="98" customWidth="1"/>
    <col min="6" max="6" width="16.7109375" style="98" customWidth="1"/>
    <col min="7" max="8" width="28.140625" style="98" customWidth="1"/>
    <col min="9" max="9" width="16.7109375" style="98" customWidth="1"/>
    <col min="10" max="10" width="28.140625" style="98" customWidth="1"/>
  </cols>
  <sheetData>
    <row r="1" spans="1:10" ht="46.5" customHeight="1" x14ac:dyDescent="0.25">
      <c r="A1" s="99"/>
      <c r="B1" s="99"/>
      <c r="C1" s="99"/>
      <c r="D1" s="144" t="str">
        <f>Principal!I15</f>
        <v>Março  de 2026</v>
      </c>
      <c r="E1" s="99"/>
      <c r="F1" s="99"/>
      <c r="G1" s="99"/>
      <c r="H1" s="99"/>
      <c r="I1" s="99"/>
      <c r="J1" s="99"/>
    </row>
    <row r="2" spans="1:10" ht="40.5" customHeight="1" x14ac:dyDescent="0.25">
      <c r="A2" s="99"/>
      <c r="B2" s="99"/>
      <c r="C2" s="99"/>
      <c r="D2" s="144"/>
      <c r="E2" s="99"/>
      <c r="F2" s="99"/>
      <c r="G2" s="99"/>
      <c r="H2" s="99"/>
      <c r="I2" s="99"/>
      <c r="J2" s="99"/>
    </row>
    <row r="3" spans="1:10" ht="23.25" x14ac:dyDescent="0.35">
      <c r="A3" s="99"/>
      <c r="B3" s="99"/>
      <c r="C3" s="99"/>
      <c r="D3" s="99"/>
      <c r="E3" s="164">
        <f>'Preços-Hortaliças'!E3</f>
        <v>46082</v>
      </c>
      <c r="F3" s="99"/>
      <c r="G3" s="99"/>
      <c r="H3" s="99"/>
      <c r="I3" s="99"/>
      <c r="J3" s="99"/>
    </row>
    <row r="4" spans="1:10" ht="32.25" customHeight="1" x14ac:dyDescent="0.2">
      <c r="A4" s="160" t="s">
        <v>63</v>
      </c>
      <c r="B4" s="161"/>
      <c r="C4" s="160" t="s">
        <v>64</v>
      </c>
      <c r="D4" s="161"/>
      <c r="E4" s="160" t="s">
        <v>65</v>
      </c>
      <c r="F4" s="161"/>
      <c r="G4" s="160" t="s">
        <v>66</v>
      </c>
      <c r="H4" s="161"/>
      <c r="I4" s="160" t="s">
        <v>67</v>
      </c>
      <c r="J4" s="161"/>
    </row>
    <row r="5" spans="1:10" ht="12.75" x14ac:dyDescent="0.2">
      <c r="A5" s="7" t="s">
        <v>70</v>
      </c>
      <c r="B5" s="7" t="s">
        <v>62</v>
      </c>
      <c r="C5" s="7" t="s">
        <v>70</v>
      </c>
      <c r="D5" s="7" t="s">
        <v>62</v>
      </c>
      <c r="E5" s="7" t="s">
        <v>70</v>
      </c>
      <c r="F5" s="7" t="s">
        <v>62</v>
      </c>
      <c r="G5" s="7" t="s">
        <v>70</v>
      </c>
      <c r="H5" s="7" t="s">
        <v>62</v>
      </c>
      <c r="I5" s="7" t="s">
        <v>70</v>
      </c>
      <c r="J5" s="7" t="s">
        <v>62</v>
      </c>
    </row>
    <row r="6" spans="1:10" s="5" customFormat="1" ht="12.75" x14ac:dyDescent="0.2">
      <c r="A6" s="65" t="s">
        <v>114</v>
      </c>
      <c r="B6" s="88">
        <v>12904889</v>
      </c>
      <c r="C6" s="65" t="s">
        <v>110</v>
      </c>
      <c r="D6" s="88">
        <v>37169056</v>
      </c>
      <c r="E6" s="65" t="s">
        <v>166</v>
      </c>
      <c r="F6" s="88">
        <v>8908026</v>
      </c>
      <c r="G6" s="65" t="s">
        <v>120</v>
      </c>
      <c r="H6" s="88">
        <v>12488654</v>
      </c>
      <c r="I6" s="65" t="s">
        <v>166</v>
      </c>
      <c r="J6" s="88">
        <v>13312602</v>
      </c>
    </row>
    <row r="7" spans="1:10" s="5" customFormat="1" ht="12.75" x14ac:dyDescent="0.2">
      <c r="A7" s="65" t="s">
        <v>112</v>
      </c>
      <c r="B7" s="88">
        <v>5199885</v>
      </c>
      <c r="C7" s="65" t="s">
        <v>117</v>
      </c>
      <c r="D7" s="88">
        <v>8207804</v>
      </c>
      <c r="E7" s="65" t="s">
        <v>116</v>
      </c>
      <c r="F7" s="88">
        <v>8725300</v>
      </c>
      <c r="G7" s="65" t="s">
        <v>115</v>
      </c>
      <c r="H7" s="88">
        <v>10214166</v>
      </c>
      <c r="I7" s="65" t="s">
        <v>120</v>
      </c>
      <c r="J7" s="88">
        <v>7648430</v>
      </c>
    </row>
    <row r="8" spans="1:10" s="5" customFormat="1" ht="12.75" x14ac:dyDescent="0.2">
      <c r="A8" s="65" t="s">
        <v>110</v>
      </c>
      <c r="B8" s="88">
        <v>5046828</v>
      </c>
      <c r="C8" s="65" t="s">
        <v>168</v>
      </c>
      <c r="D8" s="88">
        <v>5911308</v>
      </c>
      <c r="E8" s="65" t="s">
        <v>110</v>
      </c>
      <c r="F8" s="88">
        <v>3296984</v>
      </c>
      <c r="G8" s="65" t="s">
        <v>169</v>
      </c>
      <c r="H8" s="88">
        <v>2333866</v>
      </c>
      <c r="I8" s="65" t="s">
        <v>117</v>
      </c>
      <c r="J8" s="88">
        <v>5601793</v>
      </c>
    </row>
    <row r="9" spans="1:10" s="5" customFormat="1" ht="12.75" x14ac:dyDescent="0.2">
      <c r="A9" s="65" t="s">
        <v>115</v>
      </c>
      <c r="B9" s="88">
        <v>4444522</v>
      </c>
      <c r="C9" s="65" t="s">
        <v>114</v>
      </c>
      <c r="D9" s="88">
        <v>4033717</v>
      </c>
      <c r="E9" s="65" t="s">
        <v>119</v>
      </c>
      <c r="F9" s="88">
        <v>1562088</v>
      </c>
      <c r="G9" s="65" t="s">
        <v>114</v>
      </c>
      <c r="H9" s="88">
        <v>2186118</v>
      </c>
      <c r="I9" s="65" t="s">
        <v>112</v>
      </c>
      <c r="J9" s="88">
        <v>3521962</v>
      </c>
    </row>
    <row r="10" spans="1:10" s="5" customFormat="1" ht="12.75" x14ac:dyDescent="0.2">
      <c r="A10" s="65" t="s">
        <v>120</v>
      </c>
      <c r="B10" s="88">
        <v>3231661</v>
      </c>
      <c r="C10" s="65" t="s">
        <v>120</v>
      </c>
      <c r="D10" s="88">
        <v>2407530</v>
      </c>
      <c r="E10" s="65" t="s">
        <v>122</v>
      </c>
      <c r="F10" s="88">
        <v>1235549</v>
      </c>
      <c r="G10" s="65" t="s">
        <v>111</v>
      </c>
      <c r="H10" s="88">
        <v>1567430</v>
      </c>
      <c r="I10" s="65" t="s">
        <v>110</v>
      </c>
      <c r="J10" s="88">
        <v>2284943</v>
      </c>
    </row>
    <row r="11" spans="1:10" s="5" customFormat="1" ht="12.75" x14ac:dyDescent="0.2">
      <c r="A11" s="65" t="s">
        <v>116</v>
      </c>
      <c r="B11" s="88">
        <v>2531072</v>
      </c>
      <c r="C11" s="65" t="s">
        <v>113</v>
      </c>
      <c r="D11" s="88">
        <v>1810475</v>
      </c>
      <c r="E11" s="65" t="s">
        <v>113</v>
      </c>
      <c r="F11" s="88">
        <v>335392</v>
      </c>
      <c r="G11" s="65" t="s">
        <v>110</v>
      </c>
      <c r="H11" s="88">
        <v>566081</v>
      </c>
      <c r="I11" s="65" t="s">
        <v>116</v>
      </c>
      <c r="J11" s="88">
        <v>1224590</v>
      </c>
    </row>
    <row r="12" spans="1:10" s="5" customFormat="1" ht="12.75" x14ac:dyDescent="0.2">
      <c r="A12" s="65" t="s">
        <v>119</v>
      </c>
      <c r="B12" s="88">
        <v>1470360</v>
      </c>
      <c r="C12" s="65" t="s">
        <v>119</v>
      </c>
      <c r="D12" s="88">
        <v>1546705</v>
      </c>
      <c r="E12" s="65" t="s">
        <v>120</v>
      </c>
      <c r="F12" s="88">
        <v>291568</v>
      </c>
      <c r="G12" s="65" t="s">
        <v>121</v>
      </c>
      <c r="H12" s="88">
        <v>188212</v>
      </c>
      <c r="I12" s="65" t="s">
        <v>169</v>
      </c>
      <c r="J12" s="88">
        <v>803827</v>
      </c>
    </row>
    <row r="13" spans="1:10" s="5" customFormat="1" ht="12.75" x14ac:dyDescent="0.2">
      <c r="A13" s="65" t="s">
        <v>117</v>
      </c>
      <c r="B13" s="88">
        <v>1282425</v>
      </c>
      <c r="C13" s="65" t="s">
        <v>122</v>
      </c>
      <c r="D13" s="88">
        <v>873225</v>
      </c>
      <c r="E13" s="65" t="s">
        <v>112</v>
      </c>
      <c r="F13" s="88">
        <v>190834</v>
      </c>
      <c r="G13" s="65" t="s">
        <v>112</v>
      </c>
      <c r="H13" s="88">
        <v>163866</v>
      </c>
      <c r="I13" s="65" t="s">
        <v>167</v>
      </c>
      <c r="J13" s="88">
        <v>660740</v>
      </c>
    </row>
    <row r="14" spans="1:10" s="5" customFormat="1" ht="12.75" x14ac:dyDescent="0.2">
      <c r="A14" s="65" t="s">
        <v>118</v>
      </c>
      <c r="B14" s="88">
        <v>353350</v>
      </c>
      <c r="C14" s="65" t="s">
        <v>116</v>
      </c>
      <c r="D14" s="88">
        <v>273052</v>
      </c>
      <c r="E14" s="65" t="s">
        <v>114</v>
      </c>
      <c r="F14" s="88">
        <v>163156</v>
      </c>
      <c r="G14" s="65" t="s">
        <v>117</v>
      </c>
      <c r="H14" s="88">
        <v>79648</v>
      </c>
      <c r="I14" s="65" t="s">
        <v>111</v>
      </c>
      <c r="J14" s="88">
        <v>647740</v>
      </c>
    </row>
    <row r="15" spans="1:10" s="5" customFormat="1" ht="12.75" x14ac:dyDescent="0.2">
      <c r="A15" s="65" t="s">
        <v>169</v>
      </c>
      <c r="B15" s="88">
        <v>352300</v>
      </c>
      <c r="C15" s="65" t="s">
        <v>123</v>
      </c>
      <c r="D15" s="88">
        <v>154114</v>
      </c>
      <c r="E15" s="65" t="s">
        <v>117</v>
      </c>
      <c r="F15" s="88">
        <v>125936</v>
      </c>
      <c r="G15" s="65" t="s">
        <v>116</v>
      </c>
      <c r="H15" s="88">
        <v>14400</v>
      </c>
      <c r="I15" s="65" t="s">
        <v>119</v>
      </c>
      <c r="J15" s="88">
        <v>566221</v>
      </c>
    </row>
    <row r="16" spans="1:10" s="5" customFormat="1" ht="12.75" x14ac:dyDescent="0.2">
      <c r="A16" s="65" t="s">
        <v>153</v>
      </c>
      <c r="B16" s="88">
        <v>29000</v>
      </c>
      <c r="C16" s="65" t="s">
        <v>111</v>
      </c>
      <c r="D16" s="88">
        <v>55000</v>
      </c>
      <c r="E16" s="65" t="s">
        <v>169</v>
      </c>
      <c r="F16" s="88">
        <v>42984</v>
      </c>
      <c r="G16" s="65" t="s">
        <v>119</v>
      </c>
      <c r="H16" s="88">
        <v>13050</v>
      </c>
      <c r="I16" s="65" t="s">
        <v>114</v>
      </c>
      <c r="J16" s="88">
        <v>418400</v>
      </c>
    </row>
    <row r="17" spans="1:10" s="5" customFormat="1" ht="12.75" x14ac:dyDescent="0.2">
      <c r="A17" s="65" t="s">
        <v>164</v>
      </c>
      <c r="B17" s="88">
        <v>10616</v>
      </c>
      <c r="C17" s="65" t="s">
        <v>115</v>
      </c>
      <c r="D17" s="88">
        <v>23240</v>
      </c>
      <c r="E17" s="65" t="s">
        <v>121</v>
      </c>
      <c r="F17" s="88">
        <v>20736</v>
      </c>
      <c r="G17" s="65" t="s">
        <v>113</v>
      </c>
      <c r="H17" s="88">
        <v>10000</v>
      </c>
      <c r="I17" s="65" t="s">
        <v>168</v>
      </c>
      <c r="J17" s="88">
        <v>365690</v>
      </c>
    </row>
    <row r="18" spans="1:10" s="5" customFormat="1" ht="12.75" x14ac:dyDescent="0.2">
      <c r="A18" s="65" t="s">
        <v>167</v>
      </c>
      <c r="B18" s="88">
        <v>150</v>
      </c>
      <c r="C18" s="65" t="s">
        <v>112</v>
      </c>
      <c r="D18" s="88">
        <v>4473</v>
      </c>
      <c r="E18" s="65" t="s">
        <v>115</v>
      </c>
      <c r="F18" s="88">
        <v>5400</v>
      </c>
      <c r="G18" s="65" t="s">
        <v>118</v>
      </c>
      <c r="H18" s="88">
        <v>2325</v>
      </c>
      <c r="I18" s="65" t="s">
        <v>115</v>
      </c>
      <c r="J18" s="88">
        <v>120000</v>
      </c>
    </row>
    <row r="19" spans="1:10" s="5" customFormat="1" ht="12.75" x14ac:dyDescent="0.2">
      <c r="A19" s="65"/>
      <c r="B19" s="88"/>
      <c r="C19" s="65" t="s">
        <v>166</v>
      </c>
      <c r="D19" s="88">
        <v>4260</v>
      </c>
      <c r="E19" s="65" t="s">
        <v>111</v>
      </c>
      <c r="F19" s="88">
        <v>2500</v>
      </c>
      <c r="G19" s="65"/>
      <c r="H19" s="88"/>
      <c r="I19" s="65" t="s">
        <v>153</v>
      </c>
      <c r="J19" s="88">
        <v>32000</v>
      </c>
    </row>
    <row r="20" spans="1:10" s="5" customFormat="1" ht="12.75" x14ac:dyDescent="0.2">
      <c r="A20" s="65"/>
      <c r="B20" s="88"/>
      <c r="C20" s="65" t="s">
        <v>118</v>
      </c>
      <c r="D20" s="88">
        <v>2300</v>
      </c>
      <c r="E20" s="65"/>
      <c r="F20" s="88"/>
      <c r="G20" s="65"/>
      <c r="H20" s="88"/>
      <c r="I20" s="65" t="s">
        <v>118</v>
      </c>
      <c r="J20" s="88">
        <v>27000</v>
      </c>
    </row>
    <row r="21" spans="1:10" s="5" customFormat="1" ht="12.75" x14ac:dyDescent="0.2">
      <c r="A21" s="65"/>
      <c r="B21" s="88"/>
      <c r="C21" s="65"/>
      <c r="D21" s="88"/>
      <c r="E21" s="65"/>
      <c r="F21" s="88"/>
      <c r="G21" s="65"/>
      <c r="H21" s="88"/>
      <c r="I21" s="65" t="s">
        <v>113</v>
      </c>
      <c r="J21" s="88">
        <v>24420</v>
      </c>
    </row>
    <row r="22" spans="1:10" s="5" customFormat="1" ht="12.75" x14ac:dyDescent="0.2">
      <c r="A22" s="65"/>
      <c r="B22" s="88"/>
      <c r="C22" s="65"/>
      <c r="D22" s="88"/>
      <c r="E22" s="65"/>
      <c r="F22" s="88"/>
      <c r="G22" s="65"/>
      <c r="H22" s="88"/>
      <c r="I22" s="65" t="s">
        <v>164</v>
      </c>
      <c r="J22" s="88">
        <v>4000</v>
      </c>
    </row>
    <row r="23" spans="1:10" s="5" customFormat="1" ht="12.75" x14ac:dyDescent="0.2">
      <c r="A23" s="65"/>
      <c r="B23" s="88"/>
      <c r="C23" s="65"/>
      <c r="D23" s="88"/>
      <c r="E23" s="65"/>
      <c r="F23" s="88"/>
      <c r="G23" s="65"/>
      <c r="H23" s="88"/>
      <c r="I23" s="65" t="s">
        <v>121</v>
      </c>
      <c r="J23" s="88">
        <v>2000</v>
      </c>
    </row>
    <row r="24" spans="1:10" s="5" customFormat="1" ht="12.75" x14ac:dyDescent="0.2">
      <c r="A24" s="68"/>
      <c r="B24" s="108"/>
      <c r="C24" s="68"/>
      <c r="D24" s="108"/>
      <c r="E24" s="106"/>
      <c r="F24" s="107"/>
      <c r="G24" s="106"/>
      <c r="H24" s="107"/>
      <c r="I24" s="106" t="s">
        <v>122</v>
      </c>
      <c r="J24" s="107">
        <v>420</v>
      </c>
    </row>
    <row r="25" spans="1:10" s="5" customFormat="1" ht="12.75" x14ac:dyDescent="0.2">
      <c r="A25" s="68"/>
      <c r="B25" s="108"/>
      <c r="C25" s="68"/>
      <c r="D25" s="108"/>
      <c r="E25" s="106"/>
      <c r="F25" s="107"/>
      <c r="G25" s="106"/>
      <c r="H25" s="107"/>
      <c r="I25" s="106"/>
      <c r="J25" s="107"/>
    </row>
    <row r="26" spans="1:10" ht="12.75" x14ac:dyDescent="0.2">
      <c r="A26" s="68"/>
      <c r="B26" s="108"/>
      <c r="C26" s="68"/>
      <c r="D26" s="108"/>
      <c r="E26" s="106"/>
      <c r="F26" s="107"/>
      <c r="G26" s="106"/>
      <c r="H26" s="107"/>
      <c r="I26" s="106"/>
      <c r="J26" s="107"/>
    </row>
    <row r="27" spans="1:10" ht="14.25" x14ac:dyDescent="0.2">
      <c r="A27" s="18" t="s">
        <v>1</v>
      </c>
      <c r="B27" s="100"/>
      <c r="C27" s="100"/>
      <c r="D27" s="100"/>
      <c r="E27" s="100"/>
      <c r="F27" s="100"/>
      <c r="G27" s="100"/>
      <c r="H27" s="100"/>
      <c r="I27" s="100"/>
      <c r="J27" s="100"/>
    </row>
    <row r="28" spans="1:10" ht="14.25" x14ac:dyDescent="0.2">
      <c r="A28" s="100"/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0" ht="14.25" x14ac:dyDescent="0.2">
      <c r="A29" s="100"/>
      <c r="B29" s="100"/>
      <c r="C29" s="100"/>
      <c r="D29" s="100"/>
      <c r="E29" s="100"/>
      <c r="F29" s="100"/>
      <c r="G29" s="100"/>
      <c r="H29" s="100"/>
      <c r="I29" s="100"/>
      <c r="J29" s="100"/>
    </row>
    <row r="30" spans="1:10" ht="14.25" x14ac:dyDescent="0.2">
      <c r="A30" s="100"/>
      <c r="B30" s="100"/>
      <c r="C30" s="100"/>
      <c r="D30" s="100"/>
      <c r="E30" s="100"/>
      <c r="F30" s="100"/>
      <c r="G30" s="100"/>
      <c r="H30" s="100"/>
      <c r="I30" s="100"/>
      <c r="J30" s="100"/>
    </row>
    <row r="31" spans="1:10" ht="14.25" x14ac:dyDescent="0.2">
      <c r="A31" s="100"/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4.25" x14ac:dyDescent="0.2">
      <c r="A32" s="100"/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14.25" x14ac:dyDescent="0.2">
      <c r="A33" s="100"/>
      <c r="B33" s="100"/>
      <c r="C33" s="100"/>
      <c r="D33" s="100"/>
      <c r="E33" s="100"/>
      <c r="F33" s="100"/>
      <c r="G33" s="100"/>
      <c r="H33" s="100"/>
      <c r="I33" s="100"/>
      <c r="J33" s="100"/>
    </row>
    <row r="34" spans="1:10" ht="14.25" x14ac:dyDescent="0.2">
      <c r="A34" s="100"/>
      <c r="B34" s="100"/>
      <c r="C34" s="100"/>
      <c r="D34" s="100"/>
      <c r="E34" s="100"/>
      <c r="F34" s="100"/>
      <c r="G34" s="100"/>
      <c r="H34" s="100"/>
      <c r="I34" s="100"/>
      <c r="J34" s="100"/>
    </row>
    <row r="35" spans="1:10" ht="14.25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</row>
    <row r="36" spans="1:10" ht="14.25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</row>
    <row r="37" spans="1:10" ht="14.25" x14ac:dyDescent="0.2">
      <c r="A37" s="100"/>
      <c r="B37" s="100"/>
      <c r="C37" s="100"/>
      <c r="D37" s="100"/>
      <c r="E37" s="100"/>
      <c r="F37" s="100"/>
      <c r="G37" s="100"/>
      <c r="H37" s="100"/>
      <c r="I37" s="100"/>
      <c r="J37" s="100"/>
    </row>
    <row r="38" spans="1:10" ht="14.25" x14ac:dyDescent="0.2">
      <c r="A38" s="100"/>
      <c r="B38" s="100"/>
      <c r="C38" s="100"/>
      <c r="D38" s="100"/>
      <c r="E38" s="100"/>
      <c r="F38" s="100"/>
      <c r="G38" s="100"/>
      <c r="H38" s="100"/>
      <c r="I38" s="100"/>
      <c r="J38" s="100"/>
    </row>
    <row r="39" spans="1:10" ht="14.25" x14ac:dyDescent="0.2">
      <c r="A39" s="100"/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0" ht="14.25" x14ac:dyDescent="0.2">
      <c r="A40" s="100"/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0" ht="14.25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ht="14.25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14.25" x14ac:dyDescent="0.2">
      <c r="A43" s="100"/>
      <c r="B43" s="100"/>
      <c r="C43" s="100"/>
      <c r="D43" s="100"/>
      <c r="E43" s="100"/>
      <c r="F43" s="100"/>
      <c r="G43" s="100"/>
      <c r="H43" s="100"/>
      <c r="I43" s="100"/>
      <c r="J43" s="100"/>
    </row>
    <row r="44" spans="1:10" ht="14.25" x14ac:dyDescent="0.2">
      <c r="A44" s="100"/>
      <c r="B44" s="100"/>
      <c r="C44" s="100"/>
      <c r="D44" s="100"/>
      <c r="E44" s="100"/>
      <c r="F44" s="100"/>
      <c r="G44" s="100"/>
      <c r="H44" s="100"/>
      <c r="I44" s="100"/>
      <c r="J44" s="100"/>
    </row>
    <row r="45" spans="1:10" ht="14.25" x14ac:dyDescent="0.2">
      <c r="A45" s="100"/>
      <c r="B45" s="100"/>
      <c r="C45" s="100"/>
      <c r="D45" s="100"/>
      <c r="E45" s="100"/>
      <c r="F45" s="100"/>
      <c r="G45" s="100"/>
      <c r="H45" s="100"/>
      <c r="I45" s="100"/>
      <c r="J45" s="100"/>
    </row>
    <row r="46" spans="1:10" ht="14.25" x14ac:dyDescent="0.2">
      <c r="A46" s="100"/>
      <c r="B46" s="100"/>
      <c r="C46" s="100"/>
      <c r="D46" s="100"/>
      <c r="E46" s="100"/>
      <c r="F46" s="100"/>
      <c r="G46" s="100"/>
      <c r="H46" s="100"/>
      <c r="I46" s="100"/>
      <c r="J46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D32" sqref="D32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25.42578125" style="2" customWidth="1"/>
    <col min="4" max="4" width="32.5703125" style="2" bestFit="1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52.5" customHeight="1" x14ac:dyDescent="0.3">
      <c r="A1" s="3"/>
      <c r="B1" s="136"/>
      <c r="C1" s="137"/>
      <c r="D1" s="138" t="str">
        <f>Principal!$I$15</f>
        <v>Março  de 2026</v>
      </c>
    </row>
    <row r="2" spans="1:9" ht="49.5" customHeight="1" x14ac:dyDescent="0.25">
      <c r="A2" s="156" t="s">
        <v>212</v>
      </c>
      <c r="B2" s="156"/>
      <c r="C2" s="156"/>
      <c r="D2" s="156"/>
      <c r="E2" s="18"/>
      <c r="F2" s="18"/>
      <c r="G2" s="18"/>
      <c r="H2" s="18"/>
    </row>
    <row r="3" spans="1:9" x14ac:dyDescent="0.25">
      <c r="A3" s="8" t="s">
        <v>174</v>
      </c>
      <c r="B3" s="8">
        <v>2024</v>
      </c>
      <c r="C3" s="8">
        <v>2025</v>
      </c>
      <c r="D3" s="8">
        <v>2026</v>
      </c>
      <c r="E3" s="19"/>
      <c r="F3" s="19"/>
      <c r="G3" s="18"/>
      <c r="H3" s="18"/>
    </row>
    <row r="4" spans="1:9" x14ac:dyDescent="0.25">
      <c r="A4" s="20" t="s">
        <v>6</v>
      </c>
      <c r="B4" s="21">
        <v>400107352</v>
      </c>
      <c r="C4" s="22">
        <v>411305670</v>
      </c>
      <c r="D4" s="23">
        <v>400833701</v>
      </c>
      <c r="E4" s="24"/>
      <c r="F4" s="25" t="s">
        <v>7</v>
      </c>
      <c r="G4" s="26"/>
      <c r="H4" s="27"/>
      <c r="I4" s="28"/>
    </row>
    <row r="5" spans="1:9" x14ac:dyDescent="0.25">
      <c r="A5" s="20" t="s">
        <v>8</v>
      </c>
      <c r="B5" s="21">
        <v>400548391</v>
      </c>
      <c r="C5" s="22">
        <v>390544207</v>
      </c>
      <c r="D5" s="23">
        <v>368278532</v>
      </c>
      <c r="E5" s="29"/>
      <c r="F5" s="30" t="s">
        <v>9</v>
      </c>
      <c r="G5" s="31"/>
      <c r="H5" s="27"/>
      <c r="I5" s="28"/>
    </row>
    <row r="6" spans="1:9" x14ac:dyDescent="0.25">
      <c r="A6" s="20" t="s">
        <v>10</v>
      </c>
      <c r="B6" s="21">
        <v>432099914</v>
      </c>
      <c r="C6" s="22">
        <v>405218405</v>
      </c>
      <c r="D6" s="23" t="s">
        <v>68</v>
      </c>
      <c r="E6" s="32"/>
      <c r="F6" s="30" t="s">
        <v>13</v>
      </c>
      <c r="G6" s="18"/>
      <c r="H6" s="18"/>
    </row>
    <row r="7" spans="1:9" x14ac:dyDescent="0.25">
      <c r="A7" s="20" t="s">
        <v>12</v>
      </c>
      <c r="B7" s="21">
        <v>417521337</v>
      </c>
      <c r="C7" s="22">
        <v>395066580</v>
      </c>
      <c r="D7" s="23" t="s">
        <v>68</v>
      </c>
      <c r="E7" s="32"/>
      <c r="F7" s="30" t="s">
        <v>11</v>
      </c>
      <c r="G7" s="18"/>
      <c r="H7" s="18"/>
    </row>
    <row r="8" spans="1:9" x14ac:dyDescent="0.25">
      <c r="A8" s="20" t="s">
        <v>14</v>
      </c>
      <c r="B8" s="21">
        <v>424467653</v>
      </c>
      <c r="C8" s="22">
        <v>417243751</v>
      </c>
      <c r="D8" s="23" t="s">
        <v>68</v>
      </c>
      <c r="E8" s="24"/>
      <c r="F8" s="30" t="s">
        <v>156</v>
      </c>
      <c r="G8" s="18"/>
      <c r="H8" s="18"/>
    </row>
    <row r="9" spans="1:9" x14ac:dyDescent="0.25">
      <c r="A9" s="20" t="s">
        <v>16</v>
      </c>
      <c r="B9" s="21">
        <v>411243432</v>
      </c>
      <c r="C9" s="22">
        <v>403285990</v>
      </c>
      <c r="D9" s="23" t="s">
        <v>68</v>
      </c>
      <c r="F9" s="30" t="s">
        <v>15</v>
      </c>
      <c r="G9" s="18"/>
      <c r="H9" s="18"/>
    </row>
    <row r="10" spans="1:9" x14ac:dyDescent="0.25">
      <c r="A10" s="20" t="s">
        <v>18</v>
      </c>
      <c r="B10" s="21">
        <v>439677430</v>
      </c>
      <c r="C10" s="22">
        <v>433226572</v>
      </c>
      <c r="D10" s="23" t="s">
        <v>68</v>
      </c>
      <c r="E10" s="33"/>
      <c r="F10" s="149" t="s">
        <v>159</v>
      </c>
      <c r="G10" s="18"/>
      <c r="H10" s="18"/>
    </row>
    <row r="11" spans="1:9" x14ac:dyDescent="0.25">
      <c r="A11" s="20" t="s">
        <v>19</v>
      </c>
      <c r="B11" s="21">
        <v>436717583</v>
      </c>
      <c r="C11" s="22">
        <v>403894462</v>
      </c>
      <c r="D11" s="23" t="s">
        <v>68</v>
      </c>
      <c r="E11" s="34"/>
      <c r="F11" s="149" t="s">
        <v>182</v>
      </c>
      <c r="G11" s="18"/>
      <c r="H11" s="18"/>
    </row>
    <row r="12" spans="1:9" x14ac:dyDescent="0.25">
      <c r="A12" s="20" t="s">
        <v>21</v>
      </c>
      <c r="B12" s="21">
        <v>417956749</v>
      </c>
      <c r="C12" s="22">
        <v>412662315</v>
      </c>
      <c r="D12" s="23" t="s">
        <v>68</v>
      </c>
      <c r="E12" s="35"/>
      <c r="F12" s="146" t="s">
        <v>181</v>
      </c>
      <c r="G12" s="36"/>
      <c r="H12" s="18"/>
    </row>
    <row r="13" spans="1:9" x14ac:dyDescent="0.25">
      <c r="A13" s="20" t="s">
        <v>23</v>
      </c>
      <c r="B13" s="21">
        <v>440658553</v>
      </c>
      <c r="C13" s="22">
        <v>444774909</v>
      </c>
      <c r="D13" s="23" t="s">
        <v>68</v>
      </c>
      <c r="E13" s="34"/>
      <c r="F13" s="146" t="s">
        <v>20</v>
      </c>
      <c r="G13" s="36"/>
      <c r="H13" s="18"/>
    </row>
    <row r="14" spans="1:9" x14ac:dyDescent="0.25">
      <c r="A14" s="37" t="s">
        <v>25</v>
      </c>
      <c r="B14" s="21">
        <v>406167251</v>
      </c>
      <c r="C14" s="22">
        <v>418782810</v>
      </c>
      <c r="D14" s="23" t="s">
        <v>68</v>
      </c>
      <c r="E14" s="34"/>
      <c r="F14" s="146" t="s">
        <v>22</v>
      </c>
      <c r="G14" s="18"/>
      <c r="H14" s="18"/>
    </row>
    <row r="15" spans="1:9" x14ac:dyDescent="0.25">
      <c r="A15" s="37" t="s">
        <v>26</v>
      </c>
      <c r="B15" s="21">
        <v>425670174</v>
      </c>
      <c r="C15" s="22">
        <v>409260608</v>
      </c>
      <c r="D15" s="38" t="s">
        <v>68</v>
      </c>
      <c r="E15" s="34"/>
      <c r="F15" t="s">
        <v>24</v>
      </c>
      <c r="G15" s="18"/>
      <c r="H15" s="18"/>
    </row>
    <row r="16" spans="1:9" x14ac:dyDescent="0.25">
      <c r="A16" s="37" t="s">
        <v>222</v>
      </c>
      <c r="B16" s="39">
        <f>SUM(B4:B5)</f>
        <v>800655743</v>
      </c>
      <c r="C16" s="39">
        <f>SUM(C4:C5)</f>
        <v>801849877</v>
      </c>
      <c r="D16" s="39">
        <f>SUM(D4:D5)</f>
        <v>769112233</v>
      </c>
      <c r="E16" s="36"/>
      <c r="F16"/>
      <c r="G16" s="36"/>
      <c r="H16" s="18"/>
    </row>
    <row r="17" spans="1:8" x14ac:dyDescent="0.25">
      <c r="A17" s="18"/>
      <c r="B17" s="40"/>
      <c r="C17" s="40"/>
      <c r="D17" s="41"/>
      <c r="E17" s="42"/>
      <c r="F17" s="36"/>
      <c r="G17" s="18"/>
      <c r="H17" s="18"/>
    </row>
    <row r="18" spans="1:8" x14ac:dyDescent="0.25">
      <c r="A18" s="43"/>
      <c r="B18" s="40"/>
      <c r="C18" s="42"/>
      <c r="D18" s="18"/>
      <c r="E18" s="18"/>
      <c r="F18" s="18"/>
      <c r="G18" s="18"/>
      <c r="H18" s="18"/>
    </row>
    <row r="19" spans="1:8" ht="18" customHeight="1" x14ac:dyDescent="0.25">
      <c r="A19" s="111">
        <f>(D5-D4)/D4</f>
        <v>-8.1218642341652811E-2</v>
      </c>
      <c r="B19" s="112" t="s">
        <v>223</v>
      </c>
      <c r="C19"/>
      <c r="D19"/>
      <c r="E19" s="113"/>
      <c r="F19" s="18"/>
      <c r="G19" s="44"/>
      <c r="H19" s="44"/>
    </row>
    <row r="20" spans="1:8" ht="18" customHeight="1" x14ac:dyDescent="0.25">
      <c r="A20" s="111">
        <f>(D5-C5)/C5</f>
        <v>-5.7011919779929039E-2</v>
      </c>
      <c r="B20" s="130" t="s">
        <v>224</v>
      </c>
      <c r="C20" s="114"/>
      <c r="D20" s="113"/>
      <c r="E20"/>
      <c r="F20"/>
      <c r="G20" s="44"/>
      <c r="H20" s="44"/>
    </row>
    <row r="21" spans="1:8" ht="18" customHeight="1" x14ac:dyDescent="0.25">
      <c r="A21" s="111">
        <f>(D5-B5)/B5</f>
        <v>-8.0564195800252258E-2</v>
      </c>
      <c r="B21" s="130" t="s">
        <v>225</v>
      </c>
      <c r="C21"/>
      <c r="D21"/>
      <c r="E21"/>
      <c r="F21"/>
      <c r="G21" s="44"/>
      <c r="H21" s="44"/>
    </row>
    <row r="22" spans="1:8" x14ac:dyDescent="0.25">
      <c r="A22" s="109"/>
      <c r="B22" s="109"/>
      <c r="C22" s="109"/>
      <c r="D22" s="109"/>
      <c r="E22" s="109"/>
      <c r="F22"/>
      <c r="G22" s="44"/>
      <c r="H22" s="44"/>
    </row>
    <row r="23" spans="1:8" x14ac:dyDescent="0.25">
      <c r="A23" s="18"/>
      <c r="B23" s="18"/>
      <c r="C23" s="18"/>
      <c r="D23" s="18"/>
      <c r="E23" s="18"/>
      <c r="F23" s="44"/>
      <c r="G23" s="18"/>
      <c r="H23" s="18"/>
    </row>
    <row r="24" spans="1:8" x14ac:dyDescent="0.25">
      <c r="A24" s="18" t="s">
        <v>1</v>
      </c>
      <c r="B24" s="42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  <row r="31" spans="1:8" x14ac:dyDescent="0.25">
      <c r="F31" s="18"/>
    </row>
  </sheetData>
  <mergeCells count="1">
    <mergeCell ref="A2:D2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O19" sqref="O19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" customHeight="1" x14ac:dyDescent="0.25">
      <c r="A1" s="3"/>
      <c r="B1" s="3"/>
      <c r="C1" s="3"/>
      <c r="D1" s="3"/>
      <c r="E1" s="3"/>
      <c r="F1" s="3"/>
      <c r="G1" s="138" t="str">
        <f>Principal!$I$15</f>
        <v>Março  de 2026</v>
      </c>
      <c r="H1" s="3"/>
      <c r="I1" s="3"/>
      <c r="J1" s="3"/>
      <c r="K1" s="3"/>
      <c r="L1" s="4"/>
    </row>
    <row r="2" spans="1:64" s="5" customFormat="1" ht="45.75" customHeight="1" x14ac:dyDescent="0.2">
      <c r="A2" s="153" t="s">
        <v>179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28"/>
      <c r="B3" s="128"/>
      <c r="C3" s="128"/>
      <c r="D3" s="128"/>
      <c r="E3" s="163">
        <f>'Preços-Hortaliças'!E3</f>
        <v>46082</v>
      </c>
      <c r="F3" s="128"/>
      <c r="G3" s="128"/>
      <c r="H3" s="128"/>
      <c r="I3" s="128"/>
      <c r="J3" s="128"/>
      <c r="K3" s="128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47" t="str">
        <f>'[2]frutas- FEV'!A3</f>
        <v>Produto</v>
      </c>
      <c r="B4" s="154" t="str">
        <f>'[2]frutas- FEV'!B3</f>
        <v>Banana</v>
      </c>
      <c r="C4" s="155"/>
      <c r="D4" s="154" t="str">
        <f>'[2]frutas- FEV'!D3</f>
        <v>Laranja</v>
      </c>
      <c r="E4" s="155"/>
      <c r="F4" s="154" t="str">
        <f>'[2]frutas- FEV'!F3</f>
        <v>Maçã</v>
      </c>
      <c r="G4" s="155"/>
      <c r="H4" s="154" t="str">
        <f>'[2]frutas- FEV'!H3</f>
        <v>Mamão</v>
      </c>
      <c r="I4" s="155"/>
      <c r="J4" s="154" t="str">
        <f>'[2]frutas- FEV'!J3</f>
        <v>Melancia</v>
      </c>
      <c r="K4" s="155"/>
      <c r="L4" s="4"/>
    </row>
    <row r="5" spans="1:64" x14ac:dyDescent="0.25">
      <c r="A5" s="9" t="str">
        <f>'[2]frutas- FEV'!A4</f>
        <v>Ceasa</v>
      </c>
      <c r="B5" s="122" t="str">
        <f>'[2]frutas- FEV'!B4</f>
        <v>Preço</v>
      </c>
      <c r="C5" s="123" t="str">
        <f>'[2]frutas- FEV'!C4</f>
        <v>Fev/Jan</v>
      </c>
      <c r="D5" s="122" t="str">
        <f>'[2]frutas- FEV'!D4</f>
        <v>Preço</v>
      </c>
      <c r="E5" s="123" t="str">
        <f>'[2]frutas- FEV'!E4</f>
        <v>Fev/Jan</v>
      </c>
      <c r="F5" s="122" t="str">
        <f>'[2]frutas- FEV'!F4</f>
        <v>Preço</v>
      </c>
      <c r="G5" s="123" t="str">
        <f>'[2]frutas- FEV'!G4</f>
        <v>Fev/Jan</v>
      </c>
      <c r="H5" s="122" t="str">
        <f>'[2]frutas- FEV'!H4</f>
        <v>Preço</v>
      </c>
      <c r="I5" s="123" t="str">
        <f>'[2]frutas- FEV'!I4</f>
        <v>Fev/Jan</v>
      </c>
      <c r="J5" s="122" t="str">
        <f>'[2]frutas- FEV'!J4</f>
        <v>Preço</v>
      </c>
      <c r="K5" s="123" t="str">
        <f>'[2]frutas- FEV'!K4</f>
        <v>Fev/Jan</v>
      </c>
      <c r="L5" s="10"/>
    </row>
    <row r="6" spans="1:64" x14ac:dyDescent="0.25">
      <c r="A6" s="119" t="str">
        <f>'[2]frutas- FEV'!A5</f>
        <v>CEAGESP - São Paulo</v>
      </c>
      <c r="B6" s="115">
        <f>'[2]frutas- FEV'!B5</f>
        <v>3.6525453752054853</v>
      </c>
      <c r="C6" s="120">
        <f>'[2]frutas- FEV'!C5</f>
        <v>-9.9106692351854056E-2</v>
      </c>
      <c r="D6" s="115">
        <f>'[2]frutas- FEV'!D5</f>
        <v>2.7533967845369265</v>
      </c>
      <c r="E6" s="120">
        <f>'[2]frutas- FEV'!E5</f>
        <v>-6.4337876160675267E-2</v>
      </c>
      <c r="F6" s="115">
        <f>'[2]frutas- FEV'!F5</f>
        <v>8.9216157799274498</v>
      </c>
      <c r="G6" s="120">
        <f>'[2]frutas- FEV'!G5</f>
        <v>-9.2531937542665921E-2</v>
      </c>
      <c r="H6" s="115">
        <f>'[2]frutas- FEV'!H5</f>
        <v>4.7665535557195629</v>
      </c>
      <c r="I6" s="120">
        <f>'[2]frutas- FEV'!I5</f>
        <v>-4.811615352909044E-2</v>
      </c>
      <c r="J6" s="115">
        <f>'[2]frutas- FEV'!J5</f>
        <v>1.8124985799486779</v>
      </c>
      <c r="K6" s="120">
        <f>'[2]frutas- FEV'!K5</f>
        <v>-6.3410729759748305E-2</v>
      </c>
    </row>
    <row r="7" spans="1:64" x14ac:dyDescent="0.25">
      <c r="A7" s="119" t="str">
        <f>'[2]frutas- FEV'!A6</f>
        <v>CEASAMINAS - Belo Horizonte</v>
      </c>
      <c r="B7" s="115">
        <f>'[2]frutas- FEV'!B6</f>
        <v>3.0619643433715926</v>
      </c>
      <c r="C7" s="120">
        <f>'[2]frutas- FEV'!C6</f>
        <v>-0.11935854474206904</v>
      </c>
      <c r="D7" s="115">
        <f>'[2]frutas- FEV'!D6</f>
        <v>2.3770741192193383</v>
      </c>
      <c r="E7" s="120">
        <f>'[2]frutas- FEV'!E6</f>
        <v>-2.5170220380614075E-2</v>
      </c>
      <c r="F7" s="115">
        <f>'[2]frutas- FEV'!F6</f>
        <v>7.3589365745204072</v>
      </c>
      <c r="G7" s="120">
        <f>'[2]frutas- FEV'!G6</f>
        <v>-0.24655534743202895</v>
      </c>
      <c r="H7" s="115">
        <f>'[2]frutas- FEV'!H6</f>
        <v>3.8397554193902721</v>
      </c>
      <c r="I7" s="120">
        <f>'[2]frutas- FEV'!I6</f>
        <v>-0.15162646410037914</v>
      </c>
      <c r="J7" s="115">
        <f>'[2]frutas- FEV'!J6</f>
        <v>2.2280434667923235</v>
      </c>
      <c r="K7" s="120">
        <f>'[2]frutas- FEV'!K6</f>
        <v>2.0682072988972969E-2</v>
      </c>
    </row>
    <row r="8" spans="1:64" x14ac:dyDescent="0.25">
      <c r="A8" s="119" t="str">
        <f>'[2]frutas- FEV'!A7</f>
        <v>CEASA/RJ - Rio de Janeiro</v>
      </c>
      <c r="B8" s="115">
        <f>'[2]frutas- FEV'!B7</f>
        <v>3.4501552287098285</v>
      </c>
      <c r="C8" s="120">
        <f>'[2]frutas- FEV'!C7</f>
        <v>-0.14049700244845298</v>
      </c>
      <c r="D8" s="115">
        <f>'[2]frutas- FEV'!D7</f>
        <v>2.8921001566942039</v>
      </c>
      <c r="E8" s="120">
        <f>'[2]frutas- FEV'!E7</f>
        <v>5.0955243487587031E-2</v>
      </c>
      <c r="F8" s="115">
        <f>'[2]frutas- FEV'!F7</f>
        <v>8.7049465811317095</v>
      </c>
      <c r="G8" s="120">
        <f>'[2]frutas- FEV'!G7</f>
        <v>-4.4865615691631687E-2</v>
      </c>
      <c r="H8" s="115">
        <f>'[2]frutas- FEV'!H7</f>
        <v>4.8313681242459712</v>
      </c>
      <c r="I8" s="120">
        <f>'[2]frutas- FEV'!I7</f>
        <v>-9.5446530293504278E-2</v>
      </c>
      <c r="J8" s="115">
        <f>'[2]frutas- FEV'!J7</f>
        <v>2</v>
      </c>
      <c r="K8" s="120">
        <f>'[2]frutas- FEV'!K7</f>
        <v>9.4215622409648963E-8</v>
      </c>
      <c r="L8" s="14"/>
      <c r="M8" s="2" t="s">
        <v>2</v>
      </c>
    </row>
    <row r="9" spans="1:64" x14ac:dyDescent="0.25">
      <c r="A9" s="119" t="str">
        <f>'[2]frutas- FEV'!A8</f>
        <v>CEASA/SP - Campinas</v>
      </c>
      <c r="B9" s="115">
        <f>'[2]frutas- FEV'!B8</f>
        <v>3.5391865718175231</v>
      </c>
      <c r="C9" s="120">
        <f>'[2]frutas- FEV'!C8</f>
        <v>-0.17326775596359367</v>
      </c>
      <c r="D9" s="115">
        <f>'[2]frutas- FEV'!D8</f>
        <v>2.6792622744150534</v>
      </c>
      <c r="E9" s="120">
        <f>'[2]frutas- FEV'!E8</f>
        <v>-1.8941359737037949E-2</v>
      </c>
      <c r="F9" s="115">
        <f>'[2]frutas- FEV'!F8</f>
        <v>9.3522050944670543</v>
      </c>
      <c r="G9" s="120">
        <f>'[2]frutas- FEV'!G8</f>
        <v>-2.8375094890675374E-2</v>
      </c>
      <c r="H9" s="115">
        <f>'[2]frutas- FEV'!H8</f>
        <v>4.0875036947255428</v>
      </c>
      <c r="I9" s="120">
        <f>'[2]frutas- FEV'!I8</f>
        <v>-0.16248202510420545</v>
      </c>
      <c r="J9" s="115">
        <f>'[2]frutas- FEV'!J8</f>
        <v>2.0409185739790088</v>
      </c>
      <c r="K9" s="120">
        <f>'[2]frutas- FEV'!K8</f>
        <v>-9.4960632847595761E-2</v>
      </c>
      <c r="L9" s="14"/>
    </row>
    <row r="10" spans="1:64" x14ac:dyDescent="0.25">
      <c r="A10" s="119" t="str">
        <f>'[2]frutas- FEV'!A9</f>
        <v>CEASA/ES - Vitória</v>
      </c>
      <c r="B10" s="115">
        <f>'[2]frutas- FEV'!B9</f>
        <v>2.9483399487993167</v>
      </c>
      <c r="C10" s="120">
        <f>'[2]frutas- FEV'!C9</f>
        <v>0.11663694090832299</v>
      </c>
      <c r="D10" s="115">
        <f>'[2]frutas- FEV'!D9</f>
        <v>2.2599484672074701</v>
      </c>
      <c r="E10" s="120">
        <f>'[2]frutas- FEV'!E9</f>
        <v>-0.15012102190765994</v>
      </c>
      <c r="F10" s="115">
        <f>'[2]frutas- FEV'!F9</f>
        <v>8.7248680312546476</v>
      </c>
      <c r="G10" s="120">
        <f>'[2]frutas- FEV'!G9</f>
        <v>-0.13549345020883405</v>
      </c>
      <c r="H10" s="115">
        <f>'[2]frutas- FEV'!H9</f>
        <v>5.2663893472987109</v>
      </c>
      <c r="I10" s="120">
        <f>'[2]frutas- FEV'!I9</f>
        <v>9.4393113350199453E-2</v>
      </c>
      <c r="J10" s="115">
        <f>'[2]frutas- FEV'!J9</f>
        <v>2.2168320090500457</v>
      </c>
      <c r="K10" s="120">
        <f>'[2]frutas- FEV'!K9</f>
        <v>2.3536911832750286E-2</v>
      </c>
    </row>
    <row r="11" spans="1:64" x14ac:dyDescent="0.25">
      <c r="A11" s="119" t="str">
        <f>'[2]frutas- FEV'!A10</f>
        <v>CEASA/PR - Curitiba</v>
      </c>
      <c r="B11" s="121">
        <f>'[2]frutas- FEV'!B10</f>
        <v>2.6940565143771456</v>
      </c>
      <c r="C11" s="120">
        <f>'[2]frutas- FEV'!C10</f>
        <v>-0.20090835247110667</v>
      </c>
      <c r="D11" s="121">
        <f>'[2]frutas- FEV'!D10</f>
        <v>3.2002404474439228</v>
      </c>
      <c r="E11" s="120">
        <f>'[2]frutas- FEV'!E10</f>
        <v>-2.2167020956313441E-2</v>
      </c>
      <c r="F11" s="121">
        <f>'[2]frutas- FEV'!F10</f>
        <v>9.1506442521945459</v>
      </c>
      <c r="G11" s="120">
        <f>'[2]frutas- FEV'!G10</f>
        <v>-6.99587845398527E-2</v>
      </c>
      <c r="H11" s="121">
        <f>'[2]frutas- FEV'!H10</f>
        <v>5.2038085426581207</v>
      </c>
      <c r="I11" s="120">
        <f>'[2]frutas- FEV'!I10</f>
        <v>-0.17826753088293984</v>
      </c>
      <c r="J11" s="121">
        <f>'[2]frutas- FEV'!J10</f>
        <v>2.186354290983854</v>
      </c>
      <c r="K11" s="120">
        <f>'[2]frutas- FEV'!K10</f>
        <v>5.3538359338496086E-2</v>
      </c>
    </row>
    <row r="12" spans="1:64" x14ac:dyDescent="0.25">
      <c r="A12" s="119" t="str">
        <f>'[2]frutas- FEV'!A11</f>
        <v>CEASA/SC - São José</v>
      </c>
      <c r="B12" s="121">
        <f>'[2]frutas- FEV'!B11</f>
        <v>3.9594066202524405</v>
      </c>
      <c r="C12" s="120">
        <f>'[2]frutas- FEV'!C11</f>
        <v>-1.3507195652721286E-2</v>
      </c>
      <c r="D12" s="121">
        <f>'[2]frutas- FEV'!D11</f>
        <v>3.8424052792197441</v>
      </c>
      <c r="E12" s="120">
        <f>'[2]frutas- FEV'!E11</f>
        <v>1.2304825248539481E-2</v>
      </c>
      <c r="F12" s="121">
        <f>'[2]frutas- FEV'!F11</f>
        <v>8.8104912666386141</v>
      </c>
      <c r="G12" s="120">
        <f>'[2]frutas- FEV'!G11</f>
        <v>2.0838296453242759E-2</v>
      </c>
      <c r="H12" s="121">
        <f>'[2]frutas- FEV'!H11</f>
        <v>7.6192390253293594</v>
      </c>
      <c r="I12" s="120">
        <f>'[2]frutas- FEV'!I11</f>
        <v>-1.4684300981682309E-3</v>
      </c>
      <c r="J12" s="121">
        <f>'[2]frutas- FEV'!J11</f>
        <v>1.8481250087405068</v>
      </c>
      <c r="K12" s="120">
        <f>'[2]frutas- FEV'!K11</f>
        <v>-0.10822206273904039</v>
      </c>
    </row>
    <row r="13" spans="1:64" x14ac:dyDescent="0.25">
      <c r="A13" s="119" t="str">
        <f>'[2]frutas- FEV'!A12</f>
        <v>CEASA/GO - Goiânia</v>
      </c>
      <c r="B13" s="115">
        <f>'[2]frutas- FEV'!B12</f>
        <v>4.3680397633229937</v>
      </c>
      <c r="C13" s="120">
        <f>'[2]frutas- FEV'!C12</f>
        <v>-9.4345736471634994E-2</v>
      </c>
      <c r="D13" s="115">
        <f>'[2]frutas- FEV'!D12</f>
        <v>2.1831510206201603</v>
      </c>
      <c r="E13" s="120">
        <f>'[2]frutas- FEV'!E12</f>
        <v>0.13123268054707848</v>
      </c>
      <c r="F13" s="115">
        <f>'[2]frutas- FEV'!F12</f>
        <v>9.1757933644101808</v>
      </c>
      <c r="G13" s="120">
        <f>'[2]frutas- FEV'!G12</f>
        <v>-2.8116288652579462E-2</v>
      </c>
      <c r="H13" s="115">
        <f>'[2]frutas- FEV'!H12</f>
        <v>4.0343358209130464</v>
      </c>
      <c r="I13" s="120">
        <f>'[2]frutas- FEV'!I12</f>
        <v>-0.11512902226766657</v>
      </c>
      <c r="J13" s="115">
        <f>'[2]frutas- FEV'!J12</f>
        <v>2.8969302802108476</v>
      </c>
      <c r="K13" s="120">
        <f>'[2]frutas- FEV'!K12</f>
        <v>-0.13403063828335968</v>
      </c>
    </row>
    <row r="14" spans="1:64" ht="15" hidden="1" customHeight="1" x14ac:dyDescent="0.25">
      <c r="A14" s="119" t="str">
        <f>'[2]frutas- FEV'!A13</f>
        <v>CEASA/DF - Brasília</v>
      </c>
      <c r="B14" s="115">
        <f>'[2]frutas- FEV'!B13</f>
        <v>0</v>
      </c>
      <c r="C14" s="120" t="e">
        <f>'[2]frutas- FEV'!C13</f>
        <v>#DIV/0!</v>
      </c>
      <c r="D14" s="115">
        <f>'[2]frutas- FEV'!D13</f>
        <v>0</v>
      </c>
      <c r="E14" s="120" t="e">
        <f>'[2]frutas- FEV'!E13</f>
        <v>#DIV/0!</v>
      </c>
      <c r="F14" s="115">
        <f>'[2]frutas- FEV'!F13</f>
        <v>0</v>
      </c>
      <c r="G14" s="120" t="e">
        <f>'[2]frutas- FEV'!G13</f>
        <v>#DIV/0!</v>
      </c>
      <c r="H14" s="115">
        <f>'[2]frutas- FEV'!H13</f>
        <v>0</v>
      </c>
      <c r="I14" s="120" t="e">
        <f>'[2]frutas- FEV'!I13</f>
        <v>#DIV/0!</v>
      </c>
      <c r="J14" s="115">
        <f>'[2]frutas- FEV'!J13</f>
        <v>0</v>
      </c>
      <c r="K14" s="120" t="e">
        <f>'[2]frutas- FEV'!K13</f>
        <v>#DIV/0!</v>
      </c>
    </row>
    <row r="15" spans="1:64" x14ac:dyDescent="0.25">
      <c r="A15" s="119" t="str">
        <f>'[2]frutas- FEV'!A14</f>
        <v>CEASA/PE - Recife</v>
      </c>
      <c r="B15" s="115">
        <f>'[2]frutas- FEV'!B14</f>
        <v>2.3823727523801952</v>
      </c>
      <c r="C15" s="120">
        <f>'[2]frutas- FEV'!C14</f>
        <v>-4.0866564885120998E-2</v>
      </c>
      <c r="D15" s="115">
        <f>'[2]frutas- FEV'!D14</f>
        <v>2.0703611222117813</v>
      </c>
      <c r="E15" s="120">
        <f>'[2]frutas- FEV'!E14</f>
        <v>-2.131235133176216E-2</v>
      </c>
      <c r="F15" s="115">
        <f>'[2]frutas- FEV'!F14</f>
        <v>9.8709147524366987</v>
      </c>
      <c r="G15" s="120">
        <f>'[2]frutas- FEV'!G14</f>
        <v>-4.6468578366604368E-2</v>
      </c>
      <c r="H15" s="115">
        <f>'[2]frutas- FEV'!H14</f>
        <v>3.3425988330022895</v>
      </c>
      <c r="I15" s="120">
        <f>'[2]frutas- FEV'!I14</f>
        <v>-0.13471571801795046</v>
      </c>
      <c r="J15" s="115">
        <f>'[2]frutas- FEV'!J14</f>
        <v>1.4848673070807556</v>
      </c>
      <c r="K15" s="120">
        <f>'[2]frutas- FEV'!K14</f>
        <v>-2.1943400983171824E-2</v>
      </c>
    </row>
    <row r="16" spans="1:64" x14ac:dyDescent="0.25">
      <c r="A16" s="119" t="str">
        <f>'[2]frutas- FEV'!A15</f>
        <v>CEASA/CE - Fortaleza</v>
      </c>
      <c r="B16" s="115">
        <f>'[2]frutas- FEV'!B15</f>
        <v>2.8448405616803942</v>
      </c>
      <c r="C16" s="120">
        <f>'[2]frutas- FEV'!C15</f>
        <v>-5.4443299569294631E-3</v>
      </c>
      <c r="D16" s="115">
        <f>'[2]frutas- FEV'!D15</f>
        <v>3.0699623550358335</v>
      </c>
      <c r="E16" s="120">
        <f>'[2]frutas- FEV'!E15</f>
        <v>2.6270654450441314E-2</v>
      </c>
      <c r="F16" s="115">
        <f>'[2]frutas- FEV'!F15</f>
        <v>9.9224545829360675</v>
      </c>
      <c r="G16" s="120">
        <f>'[2]frutas- FEV'!G15</f>
        <v>-7.3093554597120441E-2</v>
      </c>
      <c r="H16" s="115">
        <f>'[2]frutas- FEV'!H15</f>
        <v>3.9636724370937637</v>
      </c>
      <c r="I16" s="120">
        <f>'[2]frutas- FEV'!I15</f>
        <v>9.3852838230639619E-3</v>
      </c>
      <c r="J16" s="115">
        <f>'[2]frutas- FEV'!J15</f>
        <v>3.118780240049186</v>
      </c>
      <c r="K16" s="120">
        <f>'[2]frutas- FEV'!K15</f>
        <v>8.7820898487624546E-2</v>
      </c>
      <c r="N16" s="2" t="s">
        <v>3</v>
      </c>
      <c r="O16" s="2" t="s">
        <v>4</v>
      </c>
    </row>
    <row r="17" spans="1:11" x14ac:dyDescent="0.25">
      <c r="A17" s="119" t="str">
        <f>'[2]frutas- FEV'!A16</f>
        <v>CEASA/AC - Rio Branco</v>
      </c>
      <c r="B17" s="115">
        <f>'[2]frutas- FEV'!B16</f>
        <v>2.1620175510899369</v>
      </c>
      <c r="C17" s="120">
        <f>'[2]frutas- FEV'!C16</f>
        <v>0.10332489026323097</v>
      </c>
      <c r="D17" s="121">
        <f>'[2]frutas- FEV'!D16</f>
        <v>3.5</v>
      </c>
      <c r="E17" s="120">
        <f>'[2]frutas- FEV'!E16</f>
        <v>3.28883825778667E-2</v>
      </c>
      <c r="F17" s="115">
        <f>'[2]frutas- FEV'!F16</f>
        <v>10.83</v>
      </c>
      <c r="G17" s="120">
        <f>'[2]frutas- FEV'!G16</f>
        <v>-0.1512539184952979</v>
      </c>
      <c r="H17" s="115">
        <f>'[2]frutas- FEV'!H16</f>
        <v>5.4440645161290329</v>
      </c>
      <c r="I17" s="120">
        <f>'[2]frutas- FEV'!I16</f>
        <v>-0.1394936797783721</v>
      </c>
      <c r="J17" s="115">
        <f>'[2]frutas- FEV'!J16</f>
        <v>5</v>
      </c>
      <c r="K17" s="120">
        <f>'[2]frutas- FEV'!K16</f>
        <v>1.1756611829458405E-2</v>
      </c>
    </row>
    <row r="18" spans="1:11" x14ac:dyDescent="0.25">
      <c r="A18" s="116" t="str">
        <f>'[2]frutas- FEV'!A17</f>
        <v>Média Ponderada</v>
      </c>
      <c r="B18" s="117">
        <f>'[2]frutas- FEV'!B17</f>
        <v>3.1865536094051414</v>
      </c>
      <c r="C18" s="118">
        <f>'[2]frutas- FEV'!C17</f>
        <v>-0.11159578250139955</v>
      </c>
      <c r="D18" s="117">
        <f>'[2]frutas- FEV'!D17</f>
        <v>2.6552853089363113</v>
      </c>
      <c r="E18" s="118">
        <f>'[2]frutas- FEV'!E17</f>
        <v>-6.1256016556756829E-4</v>
      </c>
      <c r="F18" s="117">
        <f>'[2]frutas- FEV'!F17</f>
        <v>8.723316489505752</v>
      </c>
      <c r="G18" s="118">
        <f>'[2]frutas- FEV'!G17</f>
        <v>-0.10386392663558779</v>
      </c>
      <c r="H18" s="117">
        <f>'[2]frutas- FEV'!H17</f>
        <v>4.6058305680174501</v>
      </c>
      <c r="I18" s="118">
        <f>'[2]frutas- FEV'!I17</f>
        <v>-7.5174832591009197E-2</v>
      </c>
      <c r="J18" s="117">
        <f>'[2]frutas- FEV'!J17</f>
        <v>2.0039683945845814</v>
      </c>
      <c r="K18" s="118">
        <f>'[2]frutas- FEV'!K17</f>
        <v>-3.7178640669002269E-2</v>
      </c>
    </row>
    <row r="19" spans="1:11" x14ac:dyDescent="0.25">
      <c r="A19" s="2" t="s">
        <v>1</v>
      </c>
    </row>
    <row r="21" spans="1:11" x14ac:dyDescent="0.25">
      <c r="A21" s="15" t="s">
        <v>5</v>
      </c>
    </row>
    <row r="22" spans="1:1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1.75" customHeight="1" x14ac:dyDescent="0.25">
      <c r="A23" s="16"/>
    </row>
    <row r="24" spans="1:11" x14ac:dyDescent="0.25">
      <c r="A24" s="17"/>
    </row>
  </sheetData>
  <mergeCells count="6"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E32" sqref="E32"/>
    </sheetView>
  </sheetViews>
  <sheetFormatPr defaultColWidth="9.140625" defaultRowHeight="15" x14ac:dyDescent="0.25"/>
  <cols>
    <col min="1" max="1" width="26.140625" style="45" customWidth="1"/>
    <col min="2" max="2" width="30.42578125" style="45" customWidth="1"/>
    <col min="3" max="3" width="29.7109375" style="45" customWidth="1"/>
    <col min="4" max="4" width="32.5703125" style="45" bestFit="1" customWidth="1"/>
    <col min="5" max="6" width="25.7109375" style="45" customWidth="1"/>
    <col min="7" max="7" width="12.7109375" style="45" customWidth="1"/>
    <col min="8" max="8" width="10.42578125" style="45" customWidth="1"/>
    <col min="9" max="64" width="9.140625" style="4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43.5" customHeight="1" x14ac:dyDescent="0.25">
      <c r="A1" s="46"/>
      <c r="B1" s="46"/>
      <c r="C1" s="46"/>
      <c r="D1" s="138" t="str">
        <f>Principal!I15</f>
        <v>Março  de 2026</v>
      </c>
    </row>
    <row r="2" spans="1:14" ht="65.25" customHeight="1" x14ac:dyDescent="0.3">
      <c r="A2" s="156" t="s">
        <v>213</v>
      </c>
      <c r="B2" s="156"/>
      <c r="C2" s="156"/>
      <c r="D2" s="156"/>
      <c r="E2" s="47"/>
      <c r="F2" s="47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174</v>
      </c>
      <c r="B3" s="8" t="s">
        <v>154</v>
      </c>
      <c r="C3" s="8" t="s">
        <v>155</v>
      </c>
      <c r="D3" s="8">
        <v>2026</v>
      </c>
      <c r="E3" s="49"/>
      <c r="F3" s="49"/>
      <c r="H3" s="50"/>
    </row>
    <row r="4" spans="1:14" ht="15.75" x14ac:dyDescent="0.25">
      <c r="A4" s="20" t="s">
        <v>6</v>
      </c>
      <c r="B4" s="21">
        <v>406900121</v>
      </c>
      <c r="C4" s="22">
        <v>410709768</v>
      </c>
      <c r="D4" s="23">
        <v>422643310</v>
      </c>
      <c r="E4" s="29"/>
      <c r="F4" s="25" t="s">
        <v>7</v>
      </c>
      <c r="G4" s="50"/>
      <c r="H4" s="51"/>
      <c r="I4" s="52"/>
    </row>
    <row r="5" spans="1:14" ht="15.75" x14ac:dyDescent="0.25">
      <c r="A5" s="20" t="s">
        <v>8</v>
      </c>
      <c r="B5" s="21">
        <v>396165678</v>
      </c>
      <c r="C5" s="22">
        <v>392456674</v>
      </c>
      <c r="D5" s="23">
        <v>388024443</v>
      </c>
      <c r="E5" s="29"/>
      <c r="F5" t="s">
        <v>9</v>
      </c>
      <c r="H5" s="51"/>
      <c r="I5" s="52"/>
    </row>
    <row r="6" spans="1:14" x14ac:dyDescent="0.25">
      <c r="A6" s="20" t="s">
        <v>10</v>
      </c>
      <c r="B6" s="21">
        <v>424467499</v>
      </c>
      <c r="C6" s="22">
        <v>410394304</v>
      </c>
      <c r="D6" s="23"/>
      <c r="E6" s="32"/>
      <c r="F6" t="s">
        <v>13</v>
      </c>
      <c r="H6" s="50"/>
    </row>
    <row r="7" spans="1:14" x14ac:dyDescent="0.25">
      <c r="A7" s="20" t="s">
        <v>12</v>
      </c>
      <c r="B7" s="21">
        <v>426967194</v>
      </c>
      <c r="C7" s="22">
        <v>385609094</v>
      </c>
      <c r="D7" s="23"/>
      <c r="E7" s="32"/>
      <c r="F7" t="s">
        <v>11</v>
      </c>
      <c r="H7" s="50"/>
    </row>
    <row r="8" spans="1:14" x14ac:dyDescent="0.25">
      <c r="A8" s="20" t="s">
        <v>14</v>
      </c>
      <c r="B8" s="21">
        <v>416177973</v>
      </c>
      <c r="C8" s="22">
        <v>401813110</v>
      </c>
      <c r="D8" s="23"/>
      <c r="E8" s="24"/>
      <c r="F8" t="s">
        <v>156</v>
      </c>
      <c r="H8" s="50"/>
    </row>
    <row r="9" spans="1:14" x14ac:dyDescent="0.25">
      <c r="A9" s="20" t="s">
        <v>16</v>
      </c>
      <c r="B9" s="21">
        <v>388558412</v>
      </c>
      <c r="C9" s="22">
        <v>378720824</v>
      </c>
      <c r="D9" s="23"/>
      <c r="F9" t="s">
        <v>15</v>
      </c>
      <c r="H9" s="50"/>
    </row>
    <row r="10" spans="1:14" x14ac:dyDescent="0.25">
      <c r="A10" s="20" t="s">
        <v>18</v>
      </c>
      <c r="B10" s="21">
        <v>400669139</v>
      </c>
      <c r="C10" s="22">
        <v>394198408</v>
      </c>
      <c r="D10" s="23"/>
      <c r="E10" s="53"/>
      <c r="F10" t="s">
        <v>159</v>
      </c>
      <c r="H10" s="50"/>
    </row>
    <row r="11" spans="1:14" x14ac:dyDescent="0.25">
      <c r="A11" s="20" t="s">
        <v>19</v>
      </c>
      <c r="B11" s="21">
        <v>406088410</v>
      </c>
      <c r="C11" s="22">
        <v>396392547</v>
      </c>
      <c r="D11" s="23"/>
      <c r="E11" s="54"/>
      <c r="F11" t="s">
        <v>183</v>
      </c>
      <c r="G11" s="50"/>
      <c r="H11" s="50"/>
    </row>
    <row r="12" spans="1:14" x14ac:dyDescent="0.25">
      <c r="A12" s="20" t="s">
        <v>21</v>
      </c>
      <c r="B12" s="21">
        <v>425387947</v>
      </c>
      <c r="C12" s="22">
        <v>421649359</v>
      </c>
      <c r="D12" s="23"/>
      <c r="E12" s="55"/>
      <c r="F12" t="s">
        <v>181</v>
      </c>
      <c r="G12" s="50"/>
    </row>
    <row r="13" spans="1:14" x14ac:dyDescent="0.25">
      <c r="A13" s="20" t="s">
        <v>23</v>
      </c>
      <c r="B13" s="21">
        <v>440670629</v>
      </c>
      <c r="C13" s="22">
        <v>444049990</v>
      </c>
      <c r="D13" s="23"/>
      <c r="E13" s="54"/>
      <c r="F13" t="s">
        <v>20</v>
      </c>
    </row>
    <row r="14" spans="1:14" x14ac:dyDescent="0.25">
      <c r="A14" s="20" t="s">
        <v>25</v>
      </c>
      <c r="B14" s="21">
        <v>396553667</v>
      </c>
      <c r="C14" s="22">
        <v>408391817</v>
      </c>
      <c r="D14" s="23"/>
      <c r="E14" s="54"/>
      <c r="F14" t="s">
        <v>22</v>
      </c>
    </row>
    <row r="15" spans="1:14" x14ac:dyDescent="0.25">
      <c r="A15" s="56" t="s">
        <v>26</v>
      </c>
      <c r="B15" s="21">
        <v>416188335</v>
      </c>
      <c r="C15" s="22">
        <v>447235676</v>
      </c>
      <c r="D15" s="38"/>
      <c r="E15" s="54"/>
      <c r="F15" t="s">
        <v>24</v>
      </c>
      <c r="G15" s="50"/>
    </row>
    <row r="16" spans="1:14" x14ac:dyDescent="0.25">
      <c r="A16" s="56" t="s">
        <v>222</v>
      </c>
      <c r="B16" s="39">
        <f>SUM(B4:B5)</f>
        <v>803065799</v>
      </c>
      <c r="C16" s="39">
        <f>SUM(C4:C5)</f>
        <v>803166442</v>
      </c>
      <c r="D16" s="39">
        <f>SUM(D4:D5)</f>
        <v>810667753</v>
      </c>
      <c r="E16" s="57"/>
      <c r="F16"/>
    </row>
    <row r="17" spans="1:8" x14ac:dyDescent="0.25">
      <c r="A17" s="58"/>
      <c r="B17" s="59"/>
      <c r="C17" s="59"/>
      <c r="D17" s="60"/>
      <c r="E17" s="61"/>
      <c r="F17" s="58"/>
    </row>
    <row r="18" spans="1:8" x14ac:dyDescent="0.25">
      <c r="A18" s="58"/>
      <c r="B18" s="59"/>
      <c r="C18" s="61"/>
      <c r="D18" s="58"/>
      <c r="E18" s="58"/>
      <c r="F18" s="44"/>
      <c r="G18" s="44"/>
    </row>
    <row r="19" spans="1:8" ht="18" customHeight="1" x14ac:dyDescent="0.25">
      <c r="A19" s="111">
        <f>(D5-D4)/D4</f>
        <v>-8.1910363138127038E-2</v>
      </c>
      <c r="B19" s="112" t="s">
        <v>226</v>
      </c>
      <c r="C19"/>
      <c r="D19"/>
      <c r="E19" s="113"/>
      <c r="F19" s="44"/>
      <c r="G19" s="44"/>
      <c r="H19" s="44"/>
    </row>
    <row r="20" spans="1:8" ht="18" x14ac:dyDescent="0.25">
      <c r="A20" s="111">
        <f>(D5-C5)/C5</f>
        <v>-1.1293554916077182E-2</v>
      </c>
      <c r="B20" s="130" t="s">
        <v>224</v>
      </c>
      <c r="C20" s="114"/>
      <c r="D20" s="113"/>
      <c r="E20"/>
      <c r="F20" s="44"/>
      <c r="G20" s="44"/>
      <c r="H20" s="44"/>
    </row>
    <row r="21" spans="1:8" ht="18" x14ac:dyDescent="0.25">
      <c r="A21" s="111">
        <f>(D5-B5)/B5</f>
        <v>-2.0550076526316345E-2</v>
      </c>
      <c r="B21" s="130" t="s">
        <v>225</v>
      </c>
      <c r="C21"/>
      <c r="D21"/>
      <c r="E21"/>
      <c r="F21" s="44"/>
      <c r="G21" s="44"/>
      <c r="H21" s="44"/>
    </row>
    <row r="22" spans="1:8" ht="15.75" customHeight="1" x14ac:dyDescent="0.25">
      <c r="A22" s="44"/>
      <c r="B22" s="62"/>
      <c r="C22" s="44"/>
      <c r="D22" s="44"/>
      <c r="E22" s="44"/>
      <c r="G22" s="44"/>
      <c r="H22" s="44"/>
    </row>
    <row r="23" spans="1:8" x14ac:dyDescent="0.25">
      <c r="A23" s="44"/>
      <c r="B23" s="44"/>
      <c r="C23" s="44"/>
      <c r="D23" s="44"/>
      <c r="E23" s="44"/>
      <c r="F23" s="58"/>
      <c r="H23" s="44"/>
    </row>
    <row r="24" spans="1:8" x14ac:dyDescent="0.25">
      <c r="A24" s="18" t="s">
        <v>1</v>
      </c>
      <c r="B24" s="58"/>
      <c r="C24" s="58"/>
      <c r="D24" s="58"/>
      <c r="E24" s="58"/>
      <c r="F24" s="58"/>
    </row>
    <row r="25" spans="1:8" x14ac:dyDescent="0.25">
      <c r="A25" s="58"/>
      <c r="B25" s="61"/>
      <c r="C25" s="58"/>
      <c r="D25" s="58"/>
      <c r="E25" s="58"/>
      <c r="F25" s="58"/>
    </row>
    <row r="26" spans="1:8" x14ac:dyDescent="0.25">
      <c r="A26" s="58"/>
      <c r="B26" s="58"/>
      <c r="C26" s="58"/>
      <c r="D26" s="58"/>
      <c r="E26" s="58"/>
      <c r="F26" s="58"/>
    </row>
    <row r="27" spans="1:8" x14ac:dyDescent="0.25">
      <c r="A27" s="58"/>
      <c r="B27" s="58"/>
      <c r="C27" s="58"/>
      <c r="D27" s="58"/>
      <c r="E27" s="58"/>
      <c r="F27" s="58"/>
    </row>
    <row r="28" spans="1:8" x14ac:dyDescent="0.25">
      <c r="A28" s="58"/>
      <c r="B28" s="58"/>
      <c r="C28" s="58"/>
      <c r="D28" s="58"/>
      <c r="E28" s="58"/>
      <c r="F28" s="58"/>
    </row>
    <row r="29" spans="1:8" x14ac:dyDescent="0.25">
      <c r="A29" s="58"/>
      <c r="B29" s="58"/>
      <c r="C29" s="58"/>
      <c r="D29" s="58"/>
      <c r="E29" s="58"/>
      <c r="F29" s="58"/>
    </row>
    <row r="30" spans="1:8" x14ac:dyDescent="0.25">
      <c r="A30" s="58"/>
      <c r="B30" s="58"/>
      <c r="C30" s="58"/>
      <c r="D30" s="58"/>
      <c r="E30" s="58"/>
      <c r="F30" s="58"/>
    </row>
    <row r="31" spans="1:8" x14ac:dyDescent="0.25">
      <c r="A31" s="58"/>
      <c r="B31" s="58"/>
      <c r="C31" s="58"/>
      <c r="D31" s="58"/>
      <c r="E31" s="58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7"/>
  <sheetViews>
    <sheetView showGridLines="0" zoomScale="93" zoomScaleNormal="93" workbookViewId="0">
      <selection activeCell="A10" sqref="A10:XFD10"/>
    </sheetView>
  </sheetViews>
  <sheetFormatPr defaultColWidth="9.140625" defaultRowHeight="15" x14ac:dyDescent="0.25"/>
  <cols>
    <col min="1" max="1" width="33" style="2" bestFit="1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25" width="9.140625" style="2"/>
    <col min="26" max="26" width="10.28515625" style="2" customWidth="1"/>
    <col min="27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37.5" customHeight="1" x14ac:dyDescent="0.3">
      <c r="A1" s="139"/>
      <c r="B1" s="139"/>
      <c r="C1" s="139"/>
      <c r="D1" s="140"/>
      <c r="E1" s="139"/>
      <c r="F1" s="139"/>
      <c r="G1" s="139"/>
      <c r="H1" s="139"/>
      <c r="I1" s="141" t="str">
        <f>Principal!I15</f>
        <v>Março  de 2026</v>
      </c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spans="1:63" ht="37.5" customHeight="1" x14ac:dyDescent="0.3">
      <c r="A2" s="139"/>
      <c r="B2" s="139"/>
      <c r="C2" s="139"/>
      <c r="D2" s="140"/>
      <c r="E2" s="139"/>
      <c r="F2" s="139"/>
      <c r="G2" s="139"/>
      <c r="H2" s="139"/>
      <c r="I2" s="141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63" ht="18" x14ac:dyDescent="0.25">
      <c r="A3" s="157" t="s">
        <v>27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63" x14ac:dyDescent="0.25">
      <c r="A4" s="63" t="s">
        <v>0</v>
      </c>
      <c r="B4" s="64">
        <v>45323</v>
      </c>
      <c r="C4" s="64">
        <v>45352</v>
      </c>
      <c r="D4" s="64">
        <v>45383</v>
      </c>
      <c r="E4" s="64">
        <v>45413</v>
      </c>
      <c r="F4" s="64">
        <v>45444</v>
      </c>
      <c r="G4" s="64">
        <v>45474</v>
      </c>
      <c r="H4" s="64">
        <v>45505</v>
      </c>
      <c r="I4" s="64">
        <v>45536</v>
      </c>
      <c r="J4" s="64">
        <v>45566</v>
      </c>
      <c r="K4" s="64">
        <v>45597</v>
      </c>
      <c r="L4" s="64">
        <v>45627</v>
      </c>
      <c r="M4" s="64">
        <v>45658</v>
      </c>
      <c r="N4" s="64">
        <v>45689</v>
      </c>
      <c r="O4" s="64">
        <v>45717</v>
      </c>
      <c r="P4" s="64">
        <v>45748</v>
      </c>
      <c r="Q4" s="64">
        <v>45778</v>
      </c>
      <c r="R4" s="64">
        <v>45809</v>
      </c>
      <c r="S4" s="64">
        <v>45839</v>
      </c>
      <c r="T4" s="64">
        <v>45870</v>
      </c>
      <c r="U4" s="64">
        <v>45901</v>
      </c>
      <c r="V4" s="64">
        <v>45931</v>
      </c>
      <c r="W4" s="64">
        <v>45962</v>
      </c>
      <c r="X4" s="64">
        <v>45992</v>
      </c>
      <c r="Y4" s="64">
        <v>46023</v>
      </c>
      <c r="Z4" s="64">
        <v>46054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66">
        <v>6.2143623284209433</v>
      </c>
      <c r="C5" s="66">
        <v>4.4746401622788996</v>
      </c>
      <c r="D5" s="66">
        <v>5.0186384167036788</v>
      </c>
      <c r="E5" s="67">
        <v>4.1627015722689062</v>
      </c>
      <c r="F5" s="67">
        <v>3.2631670044023489</v>
      </c>
      <c r="G5" s="66">
        <v>2.9225118024605252</v>
      </c>
      <c r="H5" s="66">
        <v>2.6905409742883895</v>
      </c>
      <c r="I5" s="66">
        <v>2.2782459788168867</v>
      </c>
      <c r="J5" s="66">
        <v>2.3699170413394306</v>
      </c>
      <c r="K5" s="66">
        <v>4.7751927813920272</v>
      </c>
      <c r="L5" s="66">
        <v>4.2184696603092382</v>
      </c>
      <c r="M5" s="66">
        <v>2.9849383621881755</v>
      </c>
      <c r="N5" s="66">
        <v>5.0731586496951104</v>
      </c>
      <c r="O5" s="66">
        <v>4.3469223085838609</v>
      </c>
      <c r="P5" s="66">
        <v>3.8663698244712519</v>
      </c>
      <c r="Q5" s="66">
        <v>4.382367040684815</v>
      </c>
      <c r="R5" s="66">
        <v>3.1665073312424399</v>
      </c>
      <c r="S5" s="66">
        <v>2.9676146087090274</v>
      </c>
      <c r="T5" s="66">
        <v>2.8031554896812825</v>
      </c>
      <c r="U5" s="66">
        <v>2.4717008994672698</v>
      </c>
      <c r="V5" s="66">
        <v>2.4551962526173212</v>
      </c>
      <c r="W5" s="66">
        <v>2.52890822168458</v>
      </c>
      <c r="X5" s="66">
        <v>2.667792686234232</v>
      </c>
      <c r="Y5" s="66">
        <v>4.0916482321543688</v>
      </c>
      <c r="Z5" s="66">
        <v>4.8518622858647724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66">
        <v>9.3121608034814649</v>
      </c>
      <c r="C6" s="66">
        <v>11.835467452701781</v>
      </c>
      <c r="D6" s="66">
        <v>13.236727455116002</v>
      </c>
      <c r="E6" s="67">
        <v>9.9860043049998826</v>
      </c>
      <c r="F6" s="67">
        <v>7.3109303803501637</v>
      </c>
      <c r="G6" s="66">
        <v>5.5752946184648779</v>
      </c>
      <c r="H6" s="66">
        <v>5.024129550933683</v>
      </c>
      <c r="I6" s="66">
        <v>5.302911932288735</v>
      </c>
      <c r="J6" s="66">
        <v>5.6521613814470566</v>
      </c>
      <c r="K6" s="66">
        <v>8.1328259991925727</v>
      </c>
      <c r="L6" s="66">
        <v>8.5792749305489036</v>
      </c>
      <c r="M6" s="66">
        <v>10.071029663302255</v>
      </c>
      <c r="N6" s="66">
        <v>12.434300060206553</v>
      </c>
      <c r="O6" s="66">
        <v>9.712753319930524</v>
      </c>
      <c r="P6" s="66">
        <v>10.096416670814698</v>
      </c>
      <c r="Q6" s="66">
        <v>12.590011231525628</v>
      </c>
      <c r="R6" s="66">
        <v>8.0997726904337402</v>
      </c>
      <c r="S6" s="66">
        <v>7.1037643596750186</v>
      </c>
      <c r="T6" s="66">
        <v>6.8859209348789774</v>
      </c>
      <c r="U6" s="66">
        <v>6.1723639039681935</v>
      </c>
      <c r="V6" s="66">
        <v>6.5909387680497167</v>
      </c>
      <c r="W6" s="66">
        <v>7.5833039273188652</v>
      </c>
      <c r="X6" s="66">
        <v>7.1212527722410925</v>
      </c>
      <c r="Y6" s="66">
        <v>8.7826661369734556</v>
      </c>
      <c r="Z6" s="66">
        <v>13.274092887110937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66">
        <v>3.2901391529133903</v>
      </c>
      <c r="C7" s="66">
        <v>3.737056200342733</v>
      </c>
      <c r="D7" s="66">
        <v>4.5009318078611429</v>
      </c>
      <c r="E7" s="67">
        <v>3.1753559289113338</v>
      </c>
      <c r="F7" s="67">
        <v>2.8043167665918189</v>
      </c>
      <c r="G7" s="66">
        <v>2.8163480490289037</v>
      </c>
      <c r="H7" s="66">
        <v>2.8626851204670674</v>
      </c>
      <c r="I7" s="66">
        <v>2.9371204951835774</v>
      </c>
      <c r="J7" s="66">
        <v>2.5904965187896098</v>
      </c>
      <c r="K7" s="66">
        <v>3.2236001319440399</v>
      </c>
      <c r="L7" s="66">
        <v>3.2270978473978809</v>
      </c>
      <c r="M7" s="66">
        <v>2.988832138498303</v>
      </c>
      <c r="N7" s="66">
        <v>3.2777930617275572</v>
      </c>
      <c r="O7" s="66">
        <v>3.3394468021322248</v>
      </c>
      <c r="P7" s="66">
        <v>4.0121046260268045</v>
      </c>
      <c r="Q7" s="66">
        <v>4.6147771861658757</v>
      </c>
      <c r="R7" s="66">
        <v>3.3346173164314759</v>
      </c>
      <c r="S7" s="66">
        <v>3.0558154226600829</v>
      </c>
      <c r="T7" s="66">
        <v>2.9374063433573787</v>
      </c>
      <c r="U7" s="66">
        <v>2.8010744301726791</v>
      </c>
      <c r="V7" s="66">
        <v>2.6369341415465271</v>
      </c>
      <c r="W7" s="66">
        <v>2.7160355261825182</v>
      </c>
      <c r="X7" s="66">
        <v>3.0122212106299213</v>
      </c>
      <c r="Y7" s="66">
        <v>3.0770089007790289</v>
      </c>
      <c r="Z7" s="66">
        <v>4.3953802133850637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ht="14.45" customHeight="1" x14ac:dyDescent="0.25">
      <c r="A8" s="65" t="s">
        <v>160</v>
      </c>
      <c r="B8" s="66">
        <v>3.4223431220878608</v>
      </c>
      <c r="C8" s="66">
        <v>3.1912973824893198</v>
      </c>
      <c r="D8" s="66">
        <v>3.3155084368654455</v>
      </c>
      <c r="E8" s="66">
        <v>2.8581693455797934</v>
      </c>
      <c r="F8" s="66">
        <v>2.4153252837009243</v>
      </c>
      <c r="G8" s="66">
        <v>2.1781341988482485</v>
      </c>
      <c r="H8" s="66">
        <v>2.1192173246289778</v>
      </c>
      <c r="I8" s="66">
        <v>1.9335375086453905</v>
      </c>
      <c r="J8" s="66">
        <v>1.9314310228250628</v>
      </c>
      <c r="K8" s="66">
        <v>3.4906387364327736</v>
      </c>
      <c r="L8" s="66">
        <v>3.6694259216678158</v>
      </c>
      <c r="M8" s="66">
        <v>2.7307138775330779</v>
      </c>
      <c r="N8" s="66">
        <v>3.2095564151244695</v>
      </c>
      <c r="O8" s="66">
        <v>3.2231643856800436</v>
      </c>
      <c r="P8" s="66">
        <v>2.9135669633396906</v>
      </c>
      <c r="Q8" s="66">
        <v>2.9368960815271996</v>
      </c>
      <c r="R8" s="66">
        <v>2.5358883157254524</v>
      </c>
      <c r="S8" s="66">
        <v>2.7551614891790144</v>
      </c>
      <c r="T8" s="66">
        <v>2.242473708532299</v>
      </c>
      <c r="U8" s="66">
        <v>2.0142699487857261</v>
      </c>
      <c r="V8" s="66">
        <v>2.3549507244430261</v>
      </c>
      <c r="W8" s="66">
        <v>2.289747098678474</v>
      </c>
      <c r="X8" s="66">
        <v>2.3944070217810705</v>
      </c>
      <c r="Y8" s="66">
        <v>3.4131538799253645</v>
      </c>
      <c r="Z8" s="66">
        <v>3.7071459231370825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ht="14.25" customHeight="1" x14ac:dyDescent="0.25">
      <c r="A9" s="65" t="s">
        <v>31</v>
      </c>
      <c r="B9" s="66">
        <v>5.1685000275831623</v>
      </c>
      <c r="C9" s="66">
        <v>5.5765999722876538</v>
      </c>
      <c r="D9" s="66">
        <v>5.1222000715535065</v>
      </c>
      <c r="E9" s="67">
        <v>4.8601002109704643</v>
      </c>
      <c r="F9" s="67">
        <v>4.4985000736521652</v>
      </c>
      <c r="G9" s="66">
        <v>3.8948225034923585</v>
      </c>
      <c r="H9" s="66">
        <v>2.8343001041705418</v>
      </c>
      <c r="I9" s="66">
        <v>2.3842999684169892</v>
      </c>
      <c r="J9" s="66">
        <v>2.3601236468489604</v>
      </c>
      <c r="K9" s="66">
        <v>3.4393159628751659</v>
      </c>
      <c r="L9" s="66">
        <v>3.3081999969586837</v>
      </c>
      <c r="M9" s="66">
        <v>4.0966000281571171</v>
      </c>
      <c r="N9" s="66">
        <v>3.1390998447271325</v>
      </c>
      <c r="O9" s="66">
        <v>3.9635309066801363</v>
      </c>
      <c r="P9" s="66">
        <v>5.7509000682080771</v>
      </c>
      <c r="Q9" s="66">
        <v>6.7580472259951945</v>
      </c>
      <c r="R9" s="66">
        <v>5.663699747433788</v>
      </c>
      <c r="S9" s="66">
        <v>3.3056001131974964</v>
      </c>
      <c r="T9" s="66">
        <v>2.9355999283084038</v>
      </c>
      <c r="U9" s="66">
        <v>3.2282999319914913</v>
      </c>
      <c r="V9" s="66">
        <v>2.882299964409357</v>
      </c>
      <c r="W9" s="66">
        <v>3.3747000454476592</v>
      </c>
      <c r="X9" s="66">
        <v>3.2635001970125734</v>
      </c>
      <c r="Y9" s="66">
        <v>3.04889978842085</v>
      </c>
      <c r="Z9" s="66">
        <v>5.6583799926035496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66">
        <v>6.1273487192671272</v>
      </c>
      <c r="C10" s="66">
        <v>5.6963190005569082</v>
      </c>
      <c r="D10" s="66">
        <v>4.2784995213614021</v>
      </c>
      <c r="E10" s="67">
        <v>5.5457841359625908</v>
      </c>
      <c r="F10" s="67">
        <v>5.2248371915937293</v>
      </c>
      <c r="G10" s="66">
        <v>4.1741330282312719</v>
      </c>
      <c r="H10" s="66">
        <v>3.6372923382097695</v>
      </c>
      <c r="I10" s="66">
        <v>2.9191274842276216</v>
      </c>
      <c r="J10" s="66">
        <v>2.1174905790664429</v>
      </c>
      <c r="K10" s="66">
        <v>2.0800490526113302</v>
      </c>
      <c r="L10" s="66">
        <v>3.5806249943371782</v>
      </c>
      <c r="M10" s="66">
        <v>3.391991381338352</v>
      </c>
      <c r="N10" s="66">
        <v>4.4938981348305571</v>
      </c>
      <c r="O10" s="66">
        <v>5.497426660876827</v>
      </c>
      <c r="P10" s="66">
        <v>3.9260290767734984</v>
      </c>
      <c r="Q10" s="66">
        <v>2.9851704289723067</v>
      </c>
      <c r="R10" s="66">
        <v>3.3113816548844492</v>
      </c>
      <c r="S10" s="66">
        <v>6.6921754350904639</v>
      </c>
      <c r="T10" s="66">
        <v>5.0654926652669969</v>
      </c>
      <c r="U10" s="66">
        <v>3.0179939323556004</v>
      </c>
      <c r="V10" s="66">
        <v>2.3510792703188064</v>
      </c>
      <c r="W10" s="66">
        <v>2.4137023350664939</v>
      </c>
      <c r="X10" s="66">
        <v>2.5818970134127732</v>
      </c>
      <c r="Y10" s="66">
        <v>2.9811293593074168</v>
      </c>
      <c r="Z10" s="66">
        <v>3.3060422457761791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t="15" customHeight="1" x14ac:dyDescent="0.25">
      <c r="A11" s="65" t="s">
        <v>37</v>
      </c>
      <c r="B11" s="66">
        <v>6.669999999999999</v>
      </c>
      <c r="C11" s="66">
        <v>6.6730208548748866</v>
      </c>
      <c r="D11" s="66">
        <v>6.669999999999999</v>
      </c>
      <c r="E11" s="67">
        <v>6.67</v>
      </c>
      <c r="F11" s="67">
        <v>6.67</v>
      </c>
      <c r="G11" s="66">
        <v>6.67</v>
      </c>
      <c r="H11" s="66">
        <v>6.3957979267046277</v>
      </c>
      <c r="I11" s="66">
        <v>6</v>
      </c>
      <c r="J11" s="66">
        <v>5</v>
      </c>
      <c r="K11" s="66">
        <v>5</v>
      </c>
      <c r="L11" s="66">
        <v>5.6160122036919597</v>
      </c>
      <c r="M11" s="66">
        <v>5</v>
      </c>
      <c r="N11" s="66">
        <v>6.5550900243991341</v>
      </c>
      <c r="O11" s="66">
        <v>6.6700000000000008</v>
      </c>
      <c r="P11" s="66">
        <v>6.1696426706696252</v>
      </c>
      <c r="Q11" s="66">
        <v>6.1423350860840964</v>
      </c>
      <c r="R11" s="66">
        <v>6.0990972662356864</v>
      </c>
      <c r="S11" s="66">
        <v>6.1621838218221434</v>
      </c>
      <c r="T11" s="66">
        <v>6.1256379363608282</v>
      </c>
      <c r="U11" s="66">
        <v>6.1342023999328701</v>
      </c>
      <c r="V11" s="66">
        <v>6.0927080366633914</v>
      </c>
      <c r="W11" s="66">
        <v>6.1155774051449292</v>
      </c>
      <c r="X11" s="66">
        <v>6.129187016687017</v>
      </c>
      <c r="Y11" s="66">
        <v>6.0776036570196545</v>
      </c>
      <c r="Z11" s="66">
        <v>6.0782814180761218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66">
        <v>4.6256639681005307</v>
      </c>
      <c r="C12" s="66">
        <v>4.2026966190562289</v>
      </c>
      <c r="D12" s="66">
        <v>4.7050979498861043</v>
      </c>
      <c r="E12" s="67">
        <v>4.3027784407319007</v>
      </c>
      <c r="F12" s="67">
        <v>3.870158437013997</v>
      </c>
      <c r="G12" s="66">
        <v>3.3339179235356013</v>
      </c>
      <c r="H12" s="66">
        <v>3.3340072786089769</v>
      </c>
      <c r="I12" s="66">
        <v>3.3337611225188226</v>
      </c>
      <c r="J12" s="66">
        <v>3.5295341421143847</v>
      </c>
      <c r="K12" s="66">
        <v>4.9781240476830684</v>
      </c>
      <c r="L12" s="66">
        <v>3.934910188679245</v>
      </c>
      <c r="M12" s="66">
        <v>4.2179610538373424</v>
      </c>
      <c r="N12" s="66">
        <v>5.0032733224222588</v>
      </c>
      <c r="O12" s="66">
        <v>5.58</v>
      </c>
      <c r="P12" s="66">
        <v>5.7793042712461471</v>
      </c>
      <c r="Q12" s="66">
        <v>5.2729025670945155</v>
      </c>
      <c r="R12" s="66">
        <v>5.0521983854915407</v>
      </c>
      <c r="S12" s="66">
        <v>5.0926337431969362</v>
      </c>
      <c r="T12" s="66">
        <v>4.7827737226277378</v>
      </c>
      <c r="U12" s="66">
        <v>4.5037103235747304</v>
      </c>
      <c r="V12" s="66">
        <v>4.9752793929240173</v>
      </c>
      <c r="W12" s="66">
        <v>5.000648368273179</v>
      </c>
      <c r="X12" s="66">
        <v>5.0004722550177094</v>
      </c>
      <c r="Y12" s="66">
        <v>5.0000769053295393</v>
      </c>
      <c r="Z12" s="66">
        <v>5.5587542643336638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66">
        <v>11.110923054783212</v>
      </c>
      <c r="C13" s="66">
        <v>4.4439170784283544</v>
      </c>
      <c r="D13" s="66">
        <v>8.7371275385024685</v>
      </c>
      <c r="E13" s="67">
        <v>9.999776547588155</v>
      </c>
      <c r="F13" s="67">
        <v>9.9998343524601019</v>
      </c>
      <c r="G13" s="66">
        <v>7.1718551405409512</v>
      </c>
      <c r="H13" s="66">
        <v>5.5559999990505267</v>
      </c>
      <c r="I13" s="66">
        <v>5.5559999961076967</v>
      </c>
      <c r="J13" s="66">
        <v>5.555999998803169</v>
      </c>
      <c r="K13" s="66" t="s">
        <v>68</v>
      </c>
      <c r="L13" s="66" t="s">
        <v>68</v>
      </c>
      <c r="M13" s="66" t="s">
        <v>68</v>
      </c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66">
        <v>5.5</v>
      </c>
      <c r="C14" s="66">
        <v>8.36</v>
      </c>
      <c r="D14" s="66">
        <v>9.3500000000000014</v>
      </c>
      <c r="E14" s="67">
        <v>7.9799999999999995</v>
      </c>
      <c r="F14" s="67">
        <v>4.2700000000000005</v>
      </c>
      <c r="G14" s="66">
        <v>3.76</v>
      </c>
      <c r="H14" s="66">
        <v>3.1599999999999997</v>
      </c>
      <c r="I14" s="66">
        <v>2.9099999999999997</v>
      </c>
      <c r="J14" s="66">
        <v>2.9499999999999997</v>
      </c>
      <c r="K14" s="66">
        <v>6.2299997870871389</v>
      </c>
      <c r="L14" s="66">
        <v>6.2299989628449586</v>
      </c>
      <c r="M14" s="66">
        <v>8.3299770392228663</v>
      </c>
      <c r="N14" s="66">
        <v>9.9200319702139446</v>
      </c>
      <c r="O14" s="66">
        <v>3.8900104256712509</v>
      </c>
      <c r="P14" s="66">
        <v>4.6200106718238807</v>
      </c>
      <c r="Q14" s="66">
        <v>7.6299918472218797</v>
      </c>
      <c r="R14" s="66">
        <v>8.1399686202912616</v>
      </c>
      <c r="S14" s="66">
        <v>5.77996986297007</v>
      </c>
      <c r="T14" s="66">
        <v>4.0299937678395592</v>
      </c>
      <c r="U14" s="66">
        <v>3.6399979112205432</v>
      </c>
      <c r="V14" s="66">
        <v>3.12</v>
      </c>
      <c r="W14" s="66">
        <v>3.2200039492613937</v>
      </c>
      <c r="X14" s="66">
        <v>4.7699976654199014</v>
      </c>
      <c r="Y14" s="66">
        <v>5.3399936024007113</v>
      </c>
      <c r="Z14" s="66">
        <v>6.29000377324589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66">
        <v>10.78</v>
      </c>
      <c r="C15" s="66">
        <v>12.75</v>
      </c>
      <c r="D15" s="66">
        <v>13.02</v>
      </c>
      <c r="E15" s="67">
        <v>13.53</v>
      </c>
      <c r="F15" s="67">
        <v>9.9099999999999984</v>
      </c>
      <c r="G15" s="66">
        <v>12.74</v>
      </c>
      <c r="H15" s="66">
        <v>9.98</v>
      </c>
      <c r="I15" s="66">
        <v>12.58</v>
      </c>
      <c r="J15" s="66">
        <v>12.79</v>
      </c>
      <c r="K15" s="66">
        <v>12.71</v>
      </c>
      <c r="L15" s="66">
        <v>12.55</v>
      </c>
      <c r="M15" s="66">
        <v>12.08</v>
      </c>
      <c r="N15" s="66">
        <v>10.190000000000001</v>
      </c>
      <c r="O15" s="66">
        <v>10.08</v>
      </c>
      <c r="P15" s="66">
        <v>12.76</v>
      </c>
      <c r="Q15" s="66">
        <v>13.23</v>
      </c>
      <c r="R15" s="66">
        <v>12.84</v>
      </c>
      <c r="S15" s="66">
        <v>13.270000000000001</v>
      </c>
      <c r="T15" s="66">
        <v>12.82</v>
      </c>
      <c r="U15" s="66">
        <v>13.06</v>
      </c>
      <c r="V15" s="66">
        <v>12.73</v>
      </c>
      <c r="W15" s="66">
        <v>12.46</v>
      </c>
      <c r="X15" s="66">
        <v>12.92</v>
      </c>
      <c r="Y15" s="66">
        <v>12.969999999999999</v>
      </c>
      <c r="Z15" s="66">
        <v>13.060000000000002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66">
        <v>11.270814176245212</v>
      </c>
      <c r="C16" s="66">
        <v>11.9</v>
      </c>
      <c r="D16" s="66">
        <v>11.446880301602262</v>
      </c>
      <c r="E16" s="66">
        <v>11.900000000000002</v>
      </c>
      <c r="F16" s="66">
        <v>13.263219461697721</v>
      </c>
      <c r="G16" s="66">
        <v>11.899999999999999</v>
      </c>
      <c r="H16" s="66">
        <v>10.312022292993632</v>
      </c>
      <c r="I16" s="66">
        <v>11.899999999999999</v>
      </c>
      <c r="J16" s="66">
        <v>11.899999999999999</v>
      </c>
      <c r="K16" s="66">
        <v>11.9</v>
      </c>
      <c r="L16" s="66">
        <v>11.9</v>
      </c>
      <c r="M16" s="66">
        <v>10.720775427995973</v>
      </c>
      <c r="N16" s="66">
        <v>11.899999999999999</v>
      </c>
      <c r="O16" s="66">
        <v>12.009003181336158</v>
      </c>
      <c r="P16" s="66">
        <v>11.9</v>
      </c>
      <c r="Q16" s="66">
        <v>11.899999999999999</v>
      </c>
      <c r="R16" s="66">
        <v>12.918210059171596</v>
      </c>
      <c r="S16" s="66">
        <v>11.9</v>
      </c>
      <c r="T16" s="66">
        <v>10.72995810055866</v>
      </c>
      <c r="U16" s="66">
        <v>11.885662650602409</v>
      </c>
      <c r="V16" s="66">
        <v>12.662379746835441</v>
      </c>
      <c r="W16" s="66">
        <v>12.713096446700508</v>
      </c>
      <c r="X16" s="66">
        <v>12.280948766603416</v>
      </c>
      <c r="Y16" s="66">
        <v>11.9</v>
      </c>
      <c r="Z16" s="66">
        <v>11.9</v>
      </c>
      <c r="BK16"/>
    </row>
    <row r="17" spans="1:21" x14ac:dyDescent="0.25">
      <c r="A17" s="6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18" t="s">
        <v>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18"/>
      <c r="B19" s="18"/>
      <c r="C19" s="18"/>
      <c r="D19" s="18"/>
      <c r="E19" s="70"/>
      <c r="F19" s="127"/>
      <c r="G19" s="70"/>
      <c r="H19" s="70"/>
      <c r="I19" s="70"/>
      <c r="J19" s="70"/>
      <c r="K19" s="70"/>
      <c r="L19" s="70"/>
      <c r="M19" s="70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18"/>
      <c r="B20" s="18"/>
      <c r="C20" s="18"/>
      <c r="D20" s="18"/>
      <c r="E20" s="70"/>
      <c r="F20" s="70"/>
      <c r="G20" s="70"/>
      <c r="H20" s="70"/>
      <c r="I20" s="70"/>
      <c r="J20" s="70"/>
      <c r="K20" s="70"/>
      <c r="L20" s="70"/>
      <c r="M20" s="70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 s="18"/>
      <c r="B21" s="18"/>
      <c r="C21" s="18"/>
      <c r="D21" s="18"/>
      <c r="E21" s="70"/>
      <c r="F21" s="70"/>
      <c r="G21" s="70"/>
      <c r="H21" s="70"/>
      <c r="I21" s="70"/>
      <c r="J21" s="70"/>
      <c r="K21" s="70"/>
      <c r="L21" s="70"/>
      <c r="M21" s="70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showGridLines="0" zoomScale="89" zoomScaleNormal="89" workbookViewId="0">
      <selection activeCell="B4" sqref="B4:Z16"/>
    </sheetView>
  </sheetViews>
  <sheetFormatPr defaultColWidth="9.140625" defaultRowHeight="15" x14ac:dyDescent="0.25"/>
  <cols>
    <col min="1" max="1" width="26.7109375" style="71" customWidth="1"/>
    <col min="2" max="19" width="9.140625" style="71"/>
    <col min="20" max="22" width="9.42578125" style="71" customWidth="1"/>
    <col min="23" max="63" width="9.140625" style="71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Março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63" ht="30" customHeight="1" x14ac:dyDescent="0.25">
      <c r="A3" s="157" t="s">
        <v>38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63" x14ac:dyDescent="0.25">
      <c r="A4" s="63" t="s">
        <v>0</v>
      </c>
      <c r="B4" s="64">
        <v>45323</v>
      </c>
      <c r="C4" s="64">
        <v>45352</v>
      </c>
      <c r="D4" s="64">
        <v>45383</v>
      </c>
      <c r="E4" s="64">
        <v>45413</v>
      </c>
      <c r="F4" s="64">
        <v>45444</v>
      </c>
      <c r="G4" s="64">
        <v>45474</v>
      </c>
      <c r="H4" s="64">
        <v>45505</v>
      </c>
      <c r="I4" s="64">
        <v>45536</v>
      </c>
      <c r="J4" s="64">
        <v>45566</v>
      </c>
      <c r="K4" s="64">
        <v>45597</v>
      </c>
      <c r="L4" s="64">
        <v>45627</v>
      </c>
      <c r="M4" s="64">
        <v>45658</v>
      </c>
      <c r="N4" s="64">
        <v>45689</v>
      </c>
      <c r="O4" s="64">
        <v>45717</v>
      </c>
      <c r="P4" s="64">
        <v>45748</v>
      </c>
      <c r="Q4" s="64">
        <v>45778</v>
      </c>
      <c r="R4" s="64">
        <v>45809</v>
      </c>
      <c r="S4" s="64">
        <v>45839</v>
      </c>
      <c r="T4" s="64">
        <v>45870</v>
      </c>
      <c r="U4" s="64">
        <v>45901</v>
      </c>
      <c r="V4" s="64">
        <v>45931</v>
      </c>
      <c r="W4" s="64">
        <v>45962</v>
      </c>
      <c r="X4" s="64">
        <v>45992</v>
      </c>
      <c r="Y4" s="64">
        <v>46023</v>
      </c>
      <c r="Z4" s="64">
        <v>46054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66">
        <v>5.6395387941450839</v>
      </c>
      <c r="C5" s="66">
        <v>5.2625123924594748</v>
      </c>
      <c r="D5" s="66">
        <v>5.4543885715808829</v>
      </c>
      <c r="E5" s="67">
        <v>6.9226076953532392</v>
      </c>
      <c r="F5" s="66">
        <v>6.1944221775637267</v>
      </c>
      <c r="G5" s="66">
        <v>5.816833193053168</v>
      </c>
      <c r="H5" s="66">
        <v>4.6227339969804229</v>
      </c>
      <c r="I5" s="66">
        <v>4.3902989188095249</v>
      </c>
      <c r="J5" s="66">
        <v>3.9851106094291118</v>
      </c>
      <c r="K5" s="66">
        <v>4.0668470500620035</v>
      </c>
      <c r="L5" s="66">
        <v>3.1936250570644469</v>
      </c>
      <c r="M5" s="66">
        <v>2.8924945301362626</v>
      </c>
      <c r="N5" s="66">
        <v>2.7370867608891012</v>
      </c>
      <c r="O5" s="66">
        <v>2.7007174457891385</v>
      </c>
      <c r="P5" s="66">
        <v>3.2926411771011326</v>
      </c>
      <c r="Q5" s="66">
        <v>3.5291472454459898</v>
      </c>
      <c r="R5" s="66">
        <v>3.153435406130392</v>
      </c>
      <c r="S5" s="66">
        <v>2.0144381672975697</v>
      </c>
      <c r="T5" s="66">
        <v>1.9463311897902842</v>
      </c>
      <c r="U5" s="66">
        <v>1.8047562217268229</v>
      </c>
      <c r="V5" s="66">
        <v>2.1384758006867113</v>
      </c>
      <c r="W5" s="66">
        <v>2.0879113276706636</v>
      </c>
      <c r="X5" s="66">
        <v>2.6716696059309055</v>
      </c>
      <c r="Y5" s="66">
        <v>2.4822084578469839</v>
      </c>
      <c r="Z5" s="66">
        <v>2.4428745720038236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66">
        <v>4.8392870462389812</v>
      </c>
      <c r="C6" s="66">
        <v>3.9559373049769113</v>
      </c>
      <c r="D6" s="66">
        <v>3.9903621555376305</v>
      </c>
      <c r="E6" s="67">
        <v>4.7841861263255856</v>
      </c>
      <c r="F6" s="66">
        <v>5.556690215691642</v>
      </c>
      <c r="G6" s="66">
        <v>4.9346492592738489</v>
      </c>
      <c r="H6" s="66">
        <v>3.6375224226246257</v>
      </c>
      <c r="I6" s="66">
        <v>3.728265464247313</v>
      </c>
      <c r="J6" s="66">
        <v>3.0146277316529759</v>
      </c>
      <c r="K6" s="66">
        <v>3.142912762605325</v>
      </c>
      <c r="L6" s="66">
        <v>2.2719663405584543</v>
      </c>
      <c r="M6" s="66">
        <v>1.9993859309511859</v>
      </c>
      <c r="N6" s="66">
        <v>1.951713199806868</v>
      </c>
      <c r="O6" s="66">
        <v>1.8054362768873855</v>
      </c>
      <c r="P6" s="66">
        <v>2.2508663256475048</v>
      </c>
      <c r="Q6" s="66">
        <v>2.4445792374557054</v>
      </c>
      <c r="R6" s="66">
        <v>2.5446626415172617</v>
      </c>
      <c r="S6" s="66">
        <v>1.7451540016042719</v>
      </c>
      <c r="T6" s="66">
        <v>1.5442234710116403</v>
      </c>
      <c r="U6" s="66">
        <v>1.29258327507795</v>
      </c>
      <c r="V6" s="66">
        <v>1.4661204902059832</v>
      </c>
      <c r="W6" s="66">
        <v>1.4886678224475367</v>
      </c>
      <c r="X6" s="66">
        <v>1.9027374194552127</v>
      </c>
      <c r="Y6" s="66">
        <v>1.7137964328347959</v>
      </c>
      <c r="Z6" s="66">
        <v>1.9114206769527518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66">
        <v>3.1837938433946977</v>
      </c>
      <c r="C7" s="66">
        <v>2.1643595096188739</v>
      </c>
      <c r="D7" s="66">
        <v>2.0862274680216029</v>
      </c>
      <c r="E7" s="67">
        <v>3.8104581553447581</v>
      </c>
      <c r="F7" s="66">
        <v>3.1131067915468322</v>
      </c>
      <c r="G7" s="66">
        <v>2.8599806120922193</v>
      </c>
      <c r="H7" s="66">
        <v>2.1210682467245054</v>
      </c>
      <c r="I7" s="66">
        <v>2.0383247932774307</v>
      </c>
      <c r="J7" s="66">
        <v>1.827218233548606</v>
      </c>
      <c r="K7" s="66">
        <v>1.8979375094890514</v>
      </c>
      <c r="L7" s="66">
        <v>1.2129477504638424</v>
      </c>
      <c r="M7" s="66">
        <v>1.0522197582945925</v>
      </c>
      <c r="N7" s="66">
        <v>1.1266818337778672</v>
      </c>
      <c r="O7" s="66">
        <v>1.1923924629484588</v>
      </c>
      <c r="P7" s="66">
        <v>1.7760737284619819</v>
      </c>
      <c r="Q7" s="66">
        <v>1.7542920968303728</v>
      </c>
      <c r="R7" s="66">
        <v>1.4101325496326786</v>
      </c>
      <c r="S7" s="66">
        <v>0.9705393024331278</v>
      </c>
      <c r="T7" s="66">
        <v>0.83408507713952729</v>
      </c>
      <c r="U7" s="66">
        <v>0.71070644628087687</v>
      </c>
      <c r="V7" s="66">
        <v>0.8874652849227942</v>
      </c>
      <c r="W7" s="66">
        <v>0.88542707660926467</v>
      </c>
      <c r="X7" s="66">
        <v>1.1905574692045502</v>
      </c>
      <c r="Y7" s="66">
        <v>0.99056693757620384</v>
      </c>
      <c r="Z7" s="66">
        <v>1.2718822556016371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66">
        <v>5.3604024280875304</v>
      </c>
      <c r="C8" s="66">
        <v>5.4260743779435954</v>
      </c>
      <c r="D8" s="66">
        <v>5.1898015091285208</v>
      </c>
      <c r="E8" s="66">
        <v>6.4223754825645694</v>
      </c>
      <c r="F8" s="66">
        <v>6.5051293510822319</v>
      </c>
      <c r="G8" s="66">
        <v>5.3156646755525712</v>
      </c>
      <c r="H8" s="66">
        <v>4.3485322076655759</v>
      </c>
      <c r="I8" s="66">
        <v>4.2565341715207907</v>
      </c>
      <c r="J8" s="66">
        <v>3.9605146063035375</v>
      </c>
      <c r="K8" s="66">
        <v>3.8510655192825456</v>
      </c>
      <c r="L8" s="66">
        <v>3.2058138089125165</v>
      </c>
      <c r="M8" s="66">
        <v>2.7991994078331603</v>
      </c>
      <c r="N8" s="66">
        <v>3.1415293444011061</v>
      </c>
      <c r="O8" s="66">
        <v>3.048650557386503</v>
      </c>
      <c r="P8" s="66">
        <v>4.3974164851832906</v>
      </c>
      <c r="Q8" s="66">
        <v>4.44679891220719</v>
      </c>
      <c r="R8" s="66">
        <v>3.9859431924242963</v>
      </c>
      <c r="S8" s="66">
        <v>2.8911341391975576</v>
      </c>
      <c r="T8" s="66">
        <v>2.5836294479597917</v>
      </c>
      <c r="U8" s="66">
        <v>2.2481849541571757</v>
      </c>
      <c r="V8" s="66">
        <v>2.6302873258553574</v>
      </c>
      <c r="W8" s="66">
        <v>2.68822729816854</v>
      </c>
      <c r="X8" s="66">
        <v>2.8968054477889482</v>
      </c>
      <c r="Y8" s="66">
        <v>2.8325213968603284</v>
      </c>
      <c r="Z8" s="66">
        <v>3.0515338528353286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66">
        <v>4.7094228499686857</v>
      </c>
      <c r="C9" s="66">
        <v>3.8866816352036739</v>
      </c>
      <c r="D9" s="66">
        <v>3.6344502895198918</v>
      </c>
      <c r="E9" s="67">
        <v>6.371147330442076</v>
      </c>
      <c r="F9" s="66">
        <v>6.5661220765654722</v>
      </c>
      <c r="G9" s="66">
        <v>5.9113794062071872</v>
      </c>
      <c r="H9" s="66">
        <v>4.3854755410763735</v>
      </c>
      <c r="I9" s="66">
        <v>4.0774002569068086</v>
      </c>
      <c r="J9" s="66">
        <v>3.9962436403758814</v>
      </c>
      <c r="K9" s="66">
        <v>3.8266438287974571</v>
      </c>
      <c r="L9" s="66">
        <v>2.2471982994382618</v>
      </c>
      <c r="M9" s="66">
        <v>2.0083455318799794</v>
      </c>
      <c r="N9" s="66">
        <v>2.1527451160980293</v>
      </c>
      <c r="O9" s="66">
        <v>2.0838798696470531</v>
      </c>
      <c r="P9" s="66">
        <v>3.0917300455946761</v>
      </c>
      <c r="Q9" s="66">
        <v>2.9382929194043195</v>
      </c>
      <c r="R9" s="66">
        <v>2.5312312403272079</v>
      </c>
      <c r="S9" s="66">
        <v>2.0497815019309868</v>
      </c>
      <c r="T9" s="66">
        <v>2.0448259710644563</v>
      </c>
      <c r="U9" s="66">
        <v>1.8799234455452596</v>
      </c>
      <c r="V9" s="66">
        <v>2.2443131189824461</v>
      </c>
      <c r="W9" s="66">
        <v>2.0858159488445649</v>
      </c>
      <c r="X9" s="66">
        <v>2.6876882201324999</v>
      </c>
      <c r="Y9" s="66">
        <v>2.4471608864083865</v>
      </c>
      <c r="Z9" s="66">
        <v>2.5281196358504623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66">
        <v>5.6420898596889719</v>
      </c>
      <c r="C10" s="66">
        <v>4.7147291109024048</v>
      </c>
      <c r="D10" s="66">
        <v>4.393438959888412</v>
      </c>
      <c r="E10" s="67">
        <v>6.8456681161601249</v>
      </c>
      <c r="F10" s="72">
        <v>6.8939765438255822</v>
      </c>
      <c r="G10" s="72">
        <v>5.706259627846495</v>
      </c>
      <c r="H10" s="72">
        <v>4.4137222444887376</v>
      </c>
      <c r="I10" s="72">
        <v>3.9999756353839029</v>
      </c>
      <c r="J10" s="72">
        <v>4.1127434279378816</v>
      </c>
      <c r="K10" s="72">
        <v>3.7823961528309957</v>
      </c>
      <c r="L10" s="72">
        <v>2.2213481568250946</v>
      </c>
      <c r="M10" s="72">
        <v>2.0237048333667516</v>
      </c>
      <c r="N10" s="72">
        <v>2.1804151274205315</v>
      </c>
      <c r="O10" s="72">
        <v>2.0400670796836784</v>
      </c>
      <c r="P10" s="72">
        <v>3.4568924422779275</v>
      </c>
      <c r="Q10" s="72">
        <v>3.9546344298466072</v>
      </c>
      <c r="R10" s="72">
        <v>3.3439750953740792</v>
      </c>
      <c r="S10" s="72">
        <v>1.9636229254670943</v>
      </c>
      <c r="T10" s="72">
        <v>1.8971371875284937</v>
      </c>
      <c r="U10" s="72">
        <v>1.7123397411564207</v>
      </c>
      <c r="V10" s="66">
        <v>2.4256324018577864</v>
      </c>
      <c r="W10" s="66">
        <v>2.1340904892645218</v>
      </c>
      <c r="X10" s="66">
        <v>2.120818441929186</v>
      </c>
      <c r="Y10" s="66">
        <v>2.3488976549551044</v>
      </c>
      <c r="Z10" s="66">
        <v>2.101045489709723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66">
        <v>4.681743901800866</v>
      </c>
      <c r="C11" s="66">
        <v>3.8050134973456431</v>
      </c>
      <c r="D11" s="66">
        <v>2.8484327887949918</v>
      </c>
      <c r="E11" s="67">
        <v>3.4898533039258455</v>
      </c>
      <c r="F11" s="66">
        <v>5.8050367621103165</v>
      </c>
      <c r="G11" s="66">
        <v>6.7993143582256543</v>
      </c>
      <c r="H11" s="66">
        <v>4.7306966797356953</v>
      </c>
      <c r="I11" s="66">
        <v>4.7055554820528425</v>
      </c>
      <c r="J11" s="66">
        <v>4.391612360171556</v>
      </c>
      <c r="K11" s="66">
        <v>4.2360717403611075</v>
      </c>
      <c r="L11" s="66">
        <v>2.7057800652543538</v>
      </c>
      <c r="M11" s="66">
        <v>1.9560879361559087</v>
      </c>
      <c r="N11" s="66">
        <v>2.3556206065112661</v>
      </c>
      <c r="O11" s="66">
        <v>2.0397126003225554</v>
      </c>
      <c r="P11" s="66">
        <v>3.0591499876141768</v>
      </c>
      <c r="Q11" s="66">
        <v>3.1706564375457349</v>
      </c>
      <c r="R11" s="66">
        <v>2.9333750043212627</v>
      </c>
      <c r="S11" s="66">
        <v>2.5657019681808717</v>
      </c>
      <c r="T11" s="66">
        <v>1.9184172804439013</v>
      </c>
      <c r="U11" s="66">
        <v>1.9315458028797878</v>
      </c>
      <c r="V11" s="66">
        <v>1.8420810528148008</v>
      </c>
      <c r="W11" s="66">
        <v>2.0486731351296674</v>
      </c>
      <c r="X11" s="66">
        <v>2.1447768951879556</v>
      </c>
      <c r="Y11" s="66">
        <v>2.0623198304378656</v>
      </c>
      <c r="Z11" s="66">
        <v>2.3592378029788894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66">
        <v>4.7280528324082587</v>
      </c>
      <c r="C12" s="66">
        <v>3.8506570883546645</v>
      </c>
      <c r="D12" s="66">
        <v>3.4422487439412759</v>
      </c>
      <c r="E12" s="67">
        <v>5.4275736214432158</v>
      </c>
      <c r="F12" s="66">
        <v>6.0557717494051486</v>
      </c>
      <c r="G12" s="66">
        <v>5.0407837370221928</v>
      </c>
      <c r="H12" s="66">
        <v>3.5262594834279199</v>
      </c>
      <c r="I12" s="66">
        <v>3.5156638064354002</v>
      </c>
      <c r="J12" s="66">
        <v>2.7179825563574198</v>
      </c>
      <c r="K12" s="66">
        <v>2.73696087341352</v>
      </c>
      <c r="L12" s="66">
        <v>2.0316473267596673</v>
      </c>
      <c r="M12" s="66">
        <v>1.9121062499318091</v>
      </c>
      <c r="N12" s="66">
        <v>1.7917495073017053</v>
      </c>
      <c r="O12" s="66">
        <v>1.75</v>
      </c>
      <c r="P12" s="66">
        <v>2.2686748470957023</v>
      </c>
      <c r="Q12" s="66">
        <v>2.4343797276683876</v>
      </c>
      <c r="R12" s="66">
        <v>2.118525086042458</v>
      </c>
      <c r="S12" s="66">
        <v>1.4478752769804979</v>
      </c>
      <c r="T12" s="66">
        <v>1.4709812722146056</v>
      </c>
      <c r="U12" s="66">
        <v>1.2773168871131066</v>
      </c>
      <c r="V12" s="66">
        <v>1.5127979946957455</v>
      </c>
      <c r="W12" s="66">
        <v>1.5287566567021407</v>
      </c>
      <c r="X12" s="66">
        <v>1.9237090566943067</v>
      </c>
      <c r="Y12" s="66">
        <v>1.9223360249477959</v>
      </c>
      <c r="Z12" s="66">
        <v>1.8575937615792386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66">
        <v>8.3803510996019011</v>
      </c>
      <c r="C13" s="66">
        <v>3.2000489647444961</v>
      </c>
      <c r="D13" s="66">
        <v>4.6241709115023593</v>
      </c>
      <c r="E13" s="67">
        <v>6.5761978091432853</v>
      </c>
      <c r="F13" s="66">
        <v>6.7919847751794959</v>
      </c>
      <c r="G13" s="66">
        <v>7.4099653069192115</v>
      </c>
      <c r="H13" s="66"/>
      <c r="I13" s="66"/>
      <c r="J13" s="66"/>
      <c r="K13" s="66"/>
      <c r="L13" s="66"/>
      <c r="M13" s="66" t="s">
        <v>68</v>
      </c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66">
        <v>5.5425077241342251</v>
      </c>
      <c r="C14" s="66">
        <v>4.2784087384532397</v>
      </c>
      <c r="D14" s="66">
        <v>4.0699218330082774</v>
      </c>
      <c r="E14" s="67">
        <v>6.5087707631794904</v>
      </c>
      <c r="F14" s="66">
        <v>8.0260445237070286</v>
      </c>
      <c r="G14" s="66">
        <v>7.0342558314522199</v>
      </c>
      <c r="H14" s="66">
        <v>5.4117286901722172</v>
      </c>
      <c r="I14" s="66">
        <v>5.2455764513491419</v>
      </c>
      <c r="J14" s="66">
        <v>4.9515837297557326</v>
      </c>
      <c r="K14" s="66">
        <v>4.7062419205909514</v>
      </c>
      <c r="L14" s="66">
        <v>2.987659884521586</v>
      </c>
      <c r="M14" s="66">
        <v>2.2784946764498653</v>
      </c>
      <c r="N14" s="66">
        <v>2.320495701481617</v>
      </c>
      <c r="O14" s="66">
        <v>2.3395812247780086</v>
      </c>
      <c r="P14" s="66">
        <v>3.0474036708399175</v>
      </c>
      <c r="Q14" s="66">
        <v>3.1628031232632488</v>
      </c>
      <c r="R14" s="66">
        <v>3.2831331342846535</v>
      </c>
      <c r="S14" s="66">
        <v>2.7184647176119632</v>
      </c>
      <c r="T14" s="66">
        <v>2.6324147678764538</v>
      </c>
      <c r="U14" s="66">
        <v>2.4708802864047725</v>
      </c>
      <c r="V14" s="66">
        <v>3.1220724966017217</v>
      </c>
      <c r="W14" s="66">
        <v>3.0102654867256637</v>
      </c>
      <c r="X14" s="66">
        <v>2.9603735195219634</v>
      </c>
      <c r="Y14" s="66">
        <v>2.4030733987555335</v>
      </c>
      <c r="Z14" s="66">
        <v>3.2812555429801287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66">
        <v>5.6</v>
      </c>
      <c r="C15" s="66">
        <v>5.57</v>
      </c>
      <c r="D15" s="66">
        <v>5.4804985248961406</v>
      </c>
      <c r="E15" s="67">
        <v>6.29</v>
      </c>
      <c r="F15" s="66">
        <v>8.7100000000000009</v>
      </c>
      <c r="G15" s="66">
        <v>7.21</v>
      </c>
      <c r="H15" s="66">
        <v>6.97</v>
      </c>
      <c r="I15" s="66">
        <v>6.37</v>
      </c>
      <c r="J15" s="66">
        <v>6.02</v>
      </c>
      <c r="K15" s="66">
        <v>5.96</v>
      </c>
      <c r="L15" s="66">
        <v>5.39</v>
      </c>
      <c r="M15" s="66">
        <v>5.0999999999999996</v>
      </c>
      <c r="N15" s="66">
        <v>4.9808406398290437</v>
      </c>
      <c r="O15" s="66">
        <v>4.96</v>
      </c>
      <c r="P15" s="66">
        <v>5.39</v>
      </c>
      <c r="Q15" s="66">
        <v>5.59</v>
      </c>
      <c r="R15" s="66">
        <v>5.2017076093469141</v>
      </c>
      <c r="S15" s="66">
        <v>4</v>
      </c>
      <c r="T15" s="66">
        <v>3.96</v>
      </c>
      <c r="U15" s="66">
        <v>4</v>
      </c>
      <c r="V15" s="66">
        <v>4.1766833516182116</v>
      </c>
      <c r="W15" s="66">
        <v>4.13</v>
      </c>
      <c r="X15" s="66">
        <v>4.13</v>
      </c>
      <c r="Y15" s="66">
        <v>4.1399999999999997</v>
      </c>
      <c r="Z15" s="66">
        <v>4.2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66">
        <v>8.32</v>
      </c>
      <c r="C16" s="66">
        <v>7.01</v>
      </c>
      <c r="D16" s="66">
        <v>6.47</v>
      </c>
      <c r="E16" s="66">
        <v>9.02</v>
      </c>
      <c r="F16" s="66">
        <v>14.17</v>
      </c>
      <c r="G16" s="66">
        <v>9.1300000000000008</v>
      </c>
      <c r="H16" s="66">
        <v>5.51</v>
      </c>
      <c r="I16" s="66">
        <v>5.66</v>
      </c>
      <c r="J16" s="66">
        <v>5.49</v>
      </c>
      <c r="K16" s="66">
        <v>5.42</v>
      </c>
      <c r="L16" s="66"/>
      <c r="M16" s="66">
        <v>3.46</v>
      </c>
      <c r="N16" s="66">
        <v>3.12</v>
      </c>
      <c r="O16" s="66">
        <v>3.6700000000000004</v>
      </c>
      <c r="P16" s="66">
        <v>5.92</v>
      </c>
      <c r="Q16" s="66">
        <v>5.13</v>
      </c>
      <c r="R16" s="66">
        <v>4.97</v>
      </c>
      <c r="S16" s="66">
        <v>2.7600000000000002</v>
      </c>
      <c r="T16" s="66">
        <v>2.97</v>
      </c>
      <c r="U16" s="66">
        <v>2.77</v>
      </c>
      <c r="V16" s="66">
        <v>3.6</v>
      </c>
      <c r="W16" s="66">
        <v>2.7600000000000002</v>
      </c>
      <c r="X16" s="66">
        <v>3.7600000000000002</v>
      </c>
      <c r="Y16" s="66">
        <v>3.33</v>
      </c>
      <c r="Z16" s="66">
        <v>4.1399999999999997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98" zoomScaleNormal="98" workbookViewId="0">
      <selection activeCell="A10" sqref="A10:XFD10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.28515625" style="71" customWidth="1"/>
    <col min="19" max="22" width="9.42578125" style="71" customWidth="1"/>
    <col min="23" max="24" width="9.140625" style="71"/>
    <col min="25" max="25" width="9.42578125" style="71" customWidth="1"/>
    <col min="26" max="63" width="9.140625" style="71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31.5" customHeight="1" x14ac:dyDescent="0.25">
      <c r="A1" s="74"/>
      <c r="B1" s="74"/>
      <c r="C1" s="74"/>
      <c r="D1" s="74"/>
      <c r="E1" s="74"/>
      <c r="F1" s="74"/>
      <c r="G1" s="74"/>
      <c r="H1" s="141" t="str">
        <f>Principal!I15</f>
        <v>Março  de 2026</v>
      </c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63" ht="23.25" x14ac:dyDescent="0.25">
      <c r="A2" s="74"/>
      <c r="B2" s="74"/>
      <c r="C2" s="74"/>
      <c r="D2" s="74"/>
      <c r="E2" s="74"/>
      <c r="F2" s="74"/>
      <c r="G2" s="74"/>
      <c r="H2" s="141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63" ht="30" customHeight="1" x14ac:dyDescent="0.25">
      <c r="A3" s="157" t="s">
        <v>39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63" x14ac:dyDescent="0.25">
      <c r="A4" s="63" t="s">
        <v>201</v>
      </c>
      <c r="B4" s="64">
        <v>45323</v>
      </c>
      <c r="C4" s="64">
        <v>45352</v>
      </c>
      <c r="D4" s="64">
        <v>45383</v>
      </c>
      <c r="E4" s="64">
        <v>45413</v>
      </c>
      <c r="F4" s="64">
        <v>45444</v>
      </c>
      <c r="G4" s="64">
        <v>45474</v>
      </c>
      <c r="H4" s="64">
        <v>45505</v>
      </c>
      <c r="I4" s="64">
        <v>45536</v>
      </c>
      <c r="J4" s="64">
        <v>45566</v>
      </c>
      <c r="K4" s="64">
        <v>45597</v>
      </c>
      <c r="L4" s="64">
        <v>45627</v>
      </c>
      <c r="M4" s="64">
        <v>45658</v>
      </c>
      <c r="N4" s="64">
        <v>45689</v>
      </c>
      <c r="O4" s="64">
        <v>45717</v>
      </c>
      <c r="P4" s="64">
        <v>45748</v>
      </c>
      <c r="Q4" s="64">
        <v>45778</v>
      </c>
      <c r="R4" s="64">
        <v>45809</v>
      </c>
      <c r="S4" s="64">
        <v>45839</v>
      </c>
      <c r="T4" s="64">
        <v>45870</v>
      </c>
      <c r="U4" s="64">
        <v>45901</v>
      </c>
      <c r="V4" s="64">
        <v>45931</v>
      </c>
      <c r="W4" s="64">
        <v>45962</v>
      </c>
      <c r="X4" s="64">
        <v>45992</v>
      </c>
      <c r="Y4" s="64">
        <v>46023</v>
      </c>
      <c r="Z4" s="64">
        <v>46054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4.8744236262794729</v>
      </c>
      <c r="C5" s="72">
        <v>5.4773780899946232</v>
      </c>
      <c r="D5" s="72">
        <v>6.2891715639248389</v>
      </c>
      <c r="E5" s="72">
        <v>5.8461367688104326</v>
      </c>
      <c r="F5" s="72">
        <v>5.3883859113632511</v>
      </c>
      <c r="G5" s="72">
        <v>4.9023028525625918</v>
      </c>
      <c r="H5" s="72">
        <v>3.5313598880126849</v>
      </c>
      <c r="I5" s="72">
        <v>2.8037978527631076</v>
      </c>
      <c r="J5" s="72">
        <v>2.0649540604323748</v>
      </c>
      <c r="K5" s="72">
        <v>1.8305897159362661</v>
      </c>
      <c r="L5" s="72">
        <v>2.0374359314954513</v>
      </c>
      <c r="M5" s="72">
        <v>2.1195512294512615</v>
      </c>
      <c r="N5" s="72">
        <v>2.2104982495983156</v>
      </c>
      <c r="O5" s="72">
        <v>2.4159172191422504</v>
      </c>
      <c r="P5" s="72">
        <v>2.5078292853140938</v>
      </c>
      <c r="Q5" s="72">
        <v>3.0575497522024295</v>
      </c>
      <c r="R5" s="72">
        <v>2.5118068976536918</v>
      </c>
      <c r="S5" s="72">
        <v>1.9283874876581995</v>
      </c>
      <c r="T5" s="72">
        <v>1.7524433724633754</v>
      </c>
      <c r="U5" s="72">
        <v>1.5185309448370794</v>
      </c>
      <c r="V5" s="72">
        <v>1.7927443019108551</v>
      </c>
      <c r="W5" s="72">
        <v>1.8916182556171346</v>
      </c>
      <c r="X5" s="72">
        <v>2.2422099702613876</v>
      </c>
      <c r="Y5" s="72">
        <v>1.8841391727914059</v>
      </c>
      <c r="Z5" s="72">
        <v>1.9215533255717288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4.6991662793113687</v>
      </c>
      <c r="C6" s="72">
        <v>5.7671428281191988</v>
      </c>
      <c r="D6" s="72">
        <v>6.8295630199512347</v>
      </c>
      <c r="E6" s="72">
        <v>6.1549134916196886</v>
      </c>
      <c r="F6" s="72">
        <v>4.9732229004848065</v>
      </c>
      <c r="G6" s="72">
        <v>4.6393603657744285</v>
      </c>
      <c r="H6" s="72">
        <v>3.2645422660487551</v>
      </c>
      <c r="I6" s="72">
        <v>2.9278466117809909</v>
      </c>
      <c r="J6" s="72">
        <v>1.8962876822273511</v>
      </c>
      <c r="K6" s="72">
        <v>1.8238335830382395</v>
      </c>
      <c r="L6" s="72">
        <v>1.9398752476229348</v>
      </c>
      <c r="M6" s="72">
        <v>2.1510978339501956</v>
      </c>
      <c r="N6" s="72">
        <v>2.035576608961974</v>
      </c>
      <c r="O6" s="72">
        <v>2.3181531725239508</v>
      </c>
      <c r="P6" s="72">
        <v>2.4221722665533916</v>
      </c>
      <c r="Q6" s="72">
        <v>3.1992844735066592</v>
      </c>
      <c r="R6" s="72">
        <v>2.7617585394273192</v>
      </c>
      <c r="S6" s="72">
        <v>1.9598545455075558</v>
      </c>
      <c r="T6" s="72">
        <v>1.652072815337474</v>
      </c>
      <c r="U6" s="72">
        <v>1.4354192199068039</v>
      </c>
      <c r="V6" s="72">
        <v>1.7367358485803017</v>
      </c>
      <c r="W6" s="72">
        <v>1.8171161669436988</v>
      </c>
      <c r="X6" s="72">
        <v>2.4409140017262327</v>
      </c>
      <c r="Y6" s="72">
        <v>1.8246163703503684</v>
      </c>
      <c r="Z6" s="72">
        <v>1.7073380750743952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4.3528338193794012</v>
      </c>
      <c r="C7" s="72">
        <v>4.343335428897138</v>
      </c>
      <c r="D7" s="72">
        <v>6.837997656254073</v>
      </c>
      <c r="E7" s="72">
        <v>5.7811879177274497</v>
      </c>
      <c r="F7" s="72">
        <v>5.5785223224953109</v>
      </c>
      <c r="G7" s="72">
        <v>4.9810986429377921</v>
      </c>
      <c r="H7" s="72">
        <v>3.6131291552269036</v>
      </c>
      <c r="I7" s="72">
        <v>2.6634746848597572</v>
      </c>
      <c r="J7" s="72">
        <v>2.1506608393300519</v>
      </c>
      <c r="K7" s="72">
        <v>2.1680149350225859</v>
      </c>
      <c r="L7" s="72">
        <v>2.2027777774030919</v>
      </c>
      <c r="M7" s="72">
        <v>2.0314140708981125</v>
      </c>
      <c r="N7" s="72">
        <v>2.2332295156572783</v>
      </c>
      <c r="O7" s="72">
        <v>2.3494574716122911</v>
      </c>
      <c r="P7" s="72">
        <v>2.4889175452644681</v>
      </c>
      <c r="Q7" s="72">
        <v>3.2070721029947213</v>
      </c>
      <c r="R7" s="72">
        <v>2.5813077033822021</v>
      </c>
      <c r="S7" s="72">
        <v>2.0584576439676376</v>
      </c>
      <c r="T7" s="72">
        <v>1.8475863517880629</v>
      </c>
      <c r="U7" s="72">
        <v>1.4503655000594504</v>
      </c>
      <c r="V7" s="72">
        <v>1.6607130342578829</v>
      </c>
      <c r="W7" s="72">
        <v>1.812245274879303</v>
      </c>
      <c r="X7" s="72">
        <v>2.0862584760213565</v>
      </c>
      <c r="Y7" s="72">
        <v>1.9289852512316668</v>
      </c>
      <c r="Z7" s="72">
        <v>1.7797590952083944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5.0874875645462305</v>
      </c>
      <c r="C8" s="72">
        <v>5.9445946477886746</v>
      </c>
      <c r="D8" s="72">
        <v>6.9209727122866163</v>
      </c>
      <c r="E8" s="72">
        <v>6.8333492970857526</v>
      </c>
      <c r="F8" s="72">
        <v>5.9087862799930262</v>
      </c>
      <c r="G8" s="72">
        <v>5.3221596110675273</v>
      </c>
      <c r="H8" s="72">
        <v>3.2905070319578247</v>
      </c>
      <c r="I8" s="72">
        <v>2.8247139574860314</v>
      </c>
      <c r="J8" s="72">
        <v>2.187072556636783</v>
      </c>
      <c r="K8" s="72">
        <v>2.0001669912232809</v>
      </c>
      <c r="L8" s="72">
        <v>2.0716637921726213</v>
      </c>
      <c r="M8" s="72">
        <v>2.2552604595780363</v>
      </c>
      <c r="N8" s="72">
        <v>2.3696416870345183</v>
      </c>
      <c r="O8" s="72">
        <v>2.5389463813506872</v>
      </c>
      <c r="P8" s="72">
        <v>2.6786554245416458</v>
      </c>
      <c r="Q8" s="72">
        <v>3.3825419363385234</v>
      </c>
      <c r="R8" s="72">
        <v>3.1371524570633045</v>
      </c>
      <c r="S8" s="72">
        <v>1.9622000479250936</v>
      </c>
      <c r="T8" s="72">
        <v>1.7908527746948055</v>
      </c>
      <c r="U8" s="72">
        <v>1.5893556173509451</v>
      </c>
      <c r="V8" s="72">
        <v>1.6601234590217273</v>
      </c>
      <c r="W8" s="72">
        <v>1.8112381261175658</v>
      </c>
      <c r="X8" s="72">
        <v>2.2267377056235542</v>
      </c>
      <c r="Y8" s="72">
        <v>1.8796659978756047</v>
      </c>
      <c r="Z8" s="72">
        <v>2.040001103318414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4.9781744402879458</v>
      </c>
      <c r="C9" s="72">
        <v>5.5740237774799377</v>
      </c>
      <c r="D9" s="72">
        <v>7.3307597865954079</v>
      </c>
      <c r="E9" s="72">
        <v>5.9889249276148764</v>
      </c>
      <c r="F9" s="72">
        <v>6.3250975840142534</v>
      </c>
      <c r="G9" s="72">
        <v>4.894132155635063</v>
      </c>
      <c r="H9" s="72">
        <v>3.2294330326212473</v>
      </c>
      <c r="I9" s="72">
        <v>2.3715426218798905</v>
      </c>
      <c r="J9" s="72">
        <v>1.8294317401389271</v>
      </c>
      <c r="K9" s="72">
        <v>1.8680151076097447</v>
      </c>
      <c r="L9" s="72">
        <v>2.0454152095238092</v>
      </c>
      <c r="M9" s="72">
        <v>2.1236159664957954</v>
      </c>
      <c r="N9" s="72">
        <v>2.3141848001012604</v>
      </c>
      <c r="O9" s="72">
        <v>2.5319596195784442</v>
      </c>
      <c r="P9" s="72">
        <v>2.6349023359063612</v>
      </c>
      <c r="Q9" s="72">
        <v>3.1935321234341361</v>
      </c>
      <c r="R9" s="72">
        <v>2.7807451522342563</v>
      </c>
      <c r="S9" s="72">
        <v>2.1736529693402442</v>
      </c>
      <c r="T9" s="72">
        <v>1.7860900793203263</v>
      </c>
      <c r="U9" s="72">
        <v>1.5925830779868266</v>
      </c>
      <c r="V9" s="72">
        <v>1.6819132037439035</v>
      </c>
      <c r="W9" s="72">
        <v>1.809393836909446</v>
      </c>
      <c r="X9" s="72">
        <v>2.198332936327922</v>
      </c>
      <c r="Y9" s="72">
        <v>1.9267491916214219</v>
      </c>
      <c r="Z9" s="72">
        <v>1.9128160551675841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5.0143849681703063</v>
      </c>
      <c r="C10" s="72">
        <v>5.5703685759956549</v>
      </c>
      <c r="D10" s="72">
        <v>6.736195917512549</v>
      </c>
      <c r="E10" s="72">
        <v>6.0708252111760883</v>
      </c>
      <c r="F10" s="72">
        <v>5.0987692725359999</v>
      </c>
      <c r="G10" s="72">
        <v>4.9057825299413338</v>
      </c>
      <c r="H10" s="72">
        <v>3.484923049160888</v>
      </c>
      <c r="I10" s="72">
        <v>2.7027803854757022</v>
      </c>
      <c r="J10" s="72">
        <v>2.1890894815245039</v>
      </c>
      <c r="K10" s="72">
        <v>1.8917536163149158</v>
      </c>
      <c r="L10" s="72">
        <v>1.686735273880396</v>
      </c>
      <c r="M10" s="72">
        <v>1.8437275325212714</v>
      </c>
      <c r="N10" s="72">
        <v>1.98357982683691</v>
      </c>
      <c r="O10" s="72">
        <v>2.3240556691502765</v>
      </c>
      <c r="P10" s="72">
        <v>2.469968891672226</v>
      </c>
      <c r="Q10" s="72">
        <v>2.9588172741592453</v>
      </c>
      <c r="R10" s="72">
        <v>2.6076397611548048</v>
      </c>
      <c r="S10" s="72">
        <v>1.9546329472060853</v>
      </c>
      <c r="T10" s="72">
        <v>1.8509154799334195</v>
      </c>
      <c r="U10" s="72">
        <v>1.4878948782653394</v>
      </c>
      <c r="V10" s="72">
        <v>1.764981093283156</v>
      </c>
      <c r="W10" s="72">
        <v>1.8448833935846318</v>
      </c>
      <c r="X10" s="72">
        <v>1.9669842263319752</v>
      </c>
      <c r="Y10" s="72">
        <v>1.7688786258304976</v>
      </c>
      <c r="Z10" s="72">
        <v>1.7422229797052808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4.5191346869352609</v>
      </c>
      <c r="C11" s="72">
        <v>5.6135765458311964</v>
      </c>
      <c r="D11" s="72">
        <v>7.0586232405427589</v>
      </c>
      <c r="E11" s="72">
        <v>6.1712932085992884</v>
      </c>
      <c r="F11" s="72">
        <v>5.7315984428241347</v>
      </c>
      <c r="G11" s="72">
        <v>5.5647546163635262</v>
      </c>
      <c r="H11" s="72">
        <v>3.0440603700097371</v>
      </c>
      <c r="I11" s="72">
        <v>2.7926694899216526</v>
      </c>
      <c r="J11" s="72">
        <v>2.0420068830555369</v>
      </c>
      <c r="K11" s="72">
        <v>2.0274922640815354</v>
      </c>
      <c r="L11" s="72">
        <v>1.8197902461115703</v>
      </c>
      <c r="M11" s="72">
        <v>1.9999707296355742</v>
      </c>
      <c r="N11" s="72">
        <v>2.1040841438131035</v>
      </c>
      <c r="O11" s="72">
        <v>2.1831912706838001</v>
      </c>
      <c r="P11" s="72">
        <v>2.1656264798833704</v>
      </c>
      <c r="Q11" s="72">
        <v>2.1486744049262385</v>
      </c>
      <c r="R11" s="72">
        <v>3.2892536352992696</v>
      </c>
      <c r="S11" s="72">
        <v>2.765132345598039</v>
      </c>
      <c r="T11" s="72">
        <v>1.9093191905532949</v>
      </c>
      <c r="U11" s="72">
        <v>1.5962274265883207</v>
      </c>
      <c r="V11" s="72">
        <v>1.5982346386536053</v>
      </c>
      <c r="W11" s="72">
        <v>2.2198739135095731</v>
      </c>
      <c r="X11" s="72">
        <v>1.8978984505741976</v>
      </c>
      <c r="Y11" s="72">
        <v>2.1370611018003891</v>
      </c>
      <c r="Z11" s="72">
        <v>1.6388426122408746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5.8529545938508969</v>
      </c>
      <c r="C12" s="72">
        <v>5.81038266698374</v>
      </c>
      <c r="D12" s="72">
        <v>6.9641220444653573</v>
      </c>
      <c r="E12" s="72">
        <v>6.2639867552955923</v>
      </c>
      <c r="F12" s="72">
        <v>5.7221898311103683</v>
      </c>
      <c r="G12" s="72">
        <v>5.2777777803881021</v>
      </c>
      <c r="H12" s="72">
        <v>3.6576745680692602</v>
      </c>
      <c r="I12" s="72">
        <v>2.5499999999999998</v>
      </c>
      <c r="J12" s="72">
        <v>2.0833333326748398</v>
      </c>
      <c r="K12" s="72">
        <v>2</v>
      </c>
      <c r="L12" s="72">
        <v>2.2083333304470556</v>
      </c>
      <c r="M12" s="72">
        <v>2.4027777816753191</v>
      </c>
      <c r="N12" s="72">
        <v>2.4375</v>
      </c>
      <c r="O12" s="72">
        <v>2.63</v>
      </c>
      <c r="P12" s="72">
        <v>2.6721368670613113</v>
      </c>
      <c r="Q12" s="72">
        <v>3.1972121355884986</v>
      </c>
      <c r="R12" s="72">
        <v>2.661006092152066</v>
      </c>
      <c r="S12" s="72">
        <v>1.9342105296967218</v>
      </c>
      <c r="T12" s="72">
        <v>1.8181818195200945</v>
      </c>
      <c r="U12" s="72">
        <v>1.625</v>
      </c>
      <c r="V12" s="72">
        <v>1.9589042427884615</v>
      </c>
      <c r="W12" s="72">
        <v>2.0499999999999998</v>
      </c>
      <c r="X12" s="72">
        <v>2.4046719209645855</v>
      </c>
      <c r="Y12" s="72">
        <v>2.1002649600323084</v>
      </c>
      <c r="Z12" s="72">
        <v>2.0373427842460829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6.1986364271056997</v>
      </c>
      <c r="C13" s="72">
        <v>6.027839991099941</v>
      </c>
      <c r="D13" s="72">
        <v>6.008246430370404</v>
      </c>
      <c r="E13" s="72">
        <v>7.3400495805461636</v>
      </c>
      <c r="F13" s="72">
        <v>7.5071698395192792</v>
      </c>
      <c r="G13" s="72">
        <v>6.6611046647928509</v>
      </c>
      <c r="H13" s="72"/>
      <c r="I13" s="72"/>
      <c r="J13" s="72"/>
      <c r="K13" s="72"/>
      <c r="L13" s="72"/>
      <c r="M13" s="72" t="s">
        <v>68</v>
      </c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5.07</v>
      </c>
      <c r="C14" s="72">
        <v>5.83</v>
      </c>
      <c r="D14" s="72">
        <v>7.8455830342846875</v>
      </c>
      <c r="E14" s="72">
        <v>6.7</v>
      </c>
      <c r="F14" s="72">
        <v>5.8100000000000005</v>
      </c>
      <c r="G14" s="72">
        <v>4.3899999999999997</v>
      </c>
      <c r="H14" s="72">
        <v>2.66</v>
      </c>
      <c r="I14" s="72">
        <v>1.64</v>
      </c>
      <c r="J14" s="72">
        <v>1.26</v>
      </c>
      <c r="K14" s="72">
        <v>1.2504836324689717</v>
      </c>
      <c r="L14" s="72">
        <v>1.7106785942297333</v>
      </c>
      <c r="M14" s="72">
        <v>2.6583125731342769</v>
      </c>
      <c r="N14" s="72">
        <v>3.0083486425801182</v>
      </c>
      <c r="O14" s="72">
        <v>3.9566761934615458</v>
      </c>
      <c r="P14" s="72">
        <v>3.5300860791243869</v>
      </c>
      <c r="Q14" s="72">
        <v>3.7488177423871618</v>
      </c>
      <c r="R14" s="72">
        <v>2.760132892291165</v>
      </c>
      <c r="S14" s="72">
        <v>2.0055870475071593</v>
      </c>
      <c r="T14" s="72">
        <v>1.74</v>
      </c>
      <c r="U14" s="72">
        <v>1.4</v>
      </c>
      <c r="V14" s="72">
        <v>1.39</v>
      </c>
      <c r="W14" s="72">
        <v>1.7934178158777487</v>
      </c>
      <c r="X14" s="72">
        <v>2.740784397907424</v>
      </c>
      <c r="Y14" s="72">
        <v>2.7522151303547489</v>
      </c>
      <c r="Z14" s="72">
        <v>2.33566819620816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6.8124555659494854</v>
      </c>
      <c r="C15" s="72">
        <v>8.0199044087350639</v>
      </c>
      <c r="D15" s="72">
        <v>9.0957200650658674</v>
      </c>
      <c r="E15" s="72">
        <v>8.8895516834558492</v>
      </c>
      <c r="F15" s="72">
        <v>7.3766585975256547</v>
      </c>
      <c r="G15" s="72">
        <v>6.414087336558695</v>
      </c>
      <c r="H15" s="72">
        <v>4.2429832203095108</v>
      </c>
      <c r="I15" s="72">
        <v>3.1079686304514156</v>
      </c>
      <c r="J15" s="72">
        <v>2.3747944789928712</v>
      </c>
      <c r="K15" s="72">
        <v>2.308202207814964</v>
      </c>
      <c r="L15" s="72">
        <v>2.8152564780539397</v>
      </c>
      <c r="M15" s="72">
        <v>3.8260150510022117</v>
      </c>
      <c r="N15" s="72">
        <v>4.0359621004483319</v>
      </c>
      <c r="O15" s="72">
        <v>4.4464984413842092</v>
      </c>
      <c r="P15" s="72">
        <v>4.5339950683159511</v>
      </c>
      <c r="Q15" s="72">
        <v>5.0223986754349141</v>
      </c>
      <c r="R15" s="72">
        <v>4.4683975306495087</v>
      </c>
      <c r="S15" s="72">
        <v>3.4975887238862322</v>
      </c>
      <c r="T15" s="72">
        <v>3.0743989357670811</v>
      </c>
      <c r="U15" s="72">
        <v>2.8475850163255214</v>
      </c>
      <c r="V15" s="72">
        <v>2.6769732411031217</v>
      </c>
      <c r="W15" s="72">
        <v>2.8135057497594724</v>
      </c>
      <c r="X15" s="72">
        <v>3.8960867653524844</v>
      </c>
      <c r="Y15" s="72">
        <v>3.8136117658004092</v>
      </c>
      <c r="Z15" s="72">
        <v>3.5425084623327794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4.6701986754966889</v>
      </c>
      <c r="C16" s="72">
        <v>7.12</v>
      </c>
      <c r="D16" s="72">
        <v>8.5633137829912034</v>
      </c>
      <c r="E16" s="72">
        <v>8.6165853658536591</v>
      </c>
      <c r="F16" s="72">
        <v>7.9899999999999993</v>
      </c>
      <c r="G16" s="72">
        <v>5.6980591089545651</v>
      </c>
      <c r="H16" s="72">
        <v>4.6216603773584906</v>
      </c>
      <c r="I16" s="72">
        <v>4.1585069654754694</v>
      </c>
      <c r="J16" s="72">
        <v>2.27</v>
      </c>
      <c r="K16" s="72">
        <v>2.6952944728820381</v>
      </c>
      <c r="L16" s="72">
        <v>2.5644891640866874</v>
      </c>
      <c r="M16" s="72">
        <v>3.1868828030608136</v>
      </c>
      <c r="N16" s="72">
        <v>2.8404897959183675</v>
      </c>
      <c r="O16" s="72">
        <v>3.4566200607902737</v>
      </c>
      <c r="P16" s="72">
        <v>3.4307785567527724</v>
      </c>
      <c r="Q16" s="72">
        <v>3.6612096375147485</v>
      </c>
      <c r="R16" s="72">
        <v>3.1094851605087825</v>
      </c>
      <c r="S16" s="72">
        <v>2.4916989028390453</v>
      </c>
      <c r="T16" s="72">
        <v>2.48</v>
      </c>
      <c r="U16" s="72">
        <v>1.7913029027254599</v>
      </c>
      <c r="V16" s="72">
        <v>2.9868854380310577</v>
      </c>
      <c r="W16" s="72">
        <v>6.3668354430379752</v>
      </c>
      <c r="X16" s="72">
        <v>2.7803703703703704</v>
      </c>
      <c r="Y16" s="72">
        <v>2.5200424628450109</v>
      </c>
      <c r="Z16" s="72">
        <v>2.9975757575757576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95" zoomScaleNormal="95" workbookViewId="0">
      <selection activeCell="R29" sqref="R29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.85546875" style="71" customWidth="1"/>
    <col min="19" max="19" width="9.28515625" style="71" customWidth="1"/>
    <col min="20" max="20" width="9" style="71" customWidth="1"/>
    <col min="21" max="21" width="9.140625" style="71"/>
    <col min="22" max="22" width="9.42578125" style="71" customWidth="1"/>
    <col min="23" max="63" width="9.140625" style="71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4.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Março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63" ht="30" customHeight="1" x14ac:dyDescent="0.25">
      <c r="A3" s="157" t="s">
        <v>40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63" x14ac:dyDescent="0.25">
      <c r="A4" s="63" t="s">
        <v>0</v>
      </c>
      <c r="B4" s="64">
        <v>45323</v>
      </c>
      <c r="C4" s="64">
        <v>45352</v>
      </c>
      <c r="D4" s="64">
        <v>45383</v>
      </c>
      <c r="E4" s="64">
        <v>45413</v>
      </c>
      <c r="F4" s="64">
        <v>45444</v>
      </c>
      <c r="G4" s="64">
        <v>45474</v>
      </c>
      <c r="H4" s="64">
        <v>45505</v>
      </c>
      <c r="I4" s="64">
        <v>45536</v>
      </c>
      <c r="J4" s="64">
        <v>45566</v>
      </c>
      <c r="K4" s="64">
        <v>45597</v>
      </c>
      <c r="L4" s="64">
        <v>45627</v>
      </c>
      <c r="M4" s="64">
        <v>45658</v>
      </c>
      <c r="N4" s="64">
        <v>45689</v>
      </c>
      <c r="O4" s="64">
        <v>45717</v>
      </c>
      <c r="P4" s="64">
        <v>45748</v>
      </c>
      <c r="Q4" s="64">
        <v>45778</v>
      </c>
      <c r="R4" s="64">
        <v>45809</v>
      </c>
      <c r="S4" s="64">
        <v>45839</v>
      </c>
      <c r="T4" s="64">
        <v>45870</v>
      </c>
      <c r="U4" s="64">
        <v>45901</v>
      </c>
      <c r="V4" s="64">
        <v>45931</v>
      </c>
      <c r="W4" s="64">
        <v>45962</v>
      </c>
      <c r="X4" s="64">
        <v>45992</v>
      </c>
      <c r="Y4" s="64">
        <v>46023</v>
      </c>
      <c r="Z4" s="64">
        <v>46054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5.2298039029772712</v>
      </c>
      <c r="C5" s="72">
        <v>5.2279023641144802</v>
      </c>
      <c r="D5" s="72">
        <v>6.0103999370377714</v>
      </c>
      <c r="E5" s="72">
        <v>6.4946461307060863</v>
      </c>
      <c r="F5" s="72">
        <v>4.1780364430390309</v>
      </c>
      <c r="G5" s="72">
        <v>2.1820227091662519</v>
      </c>
      <c r="H5" s="72">
        <v>2.0313001023628647</v>
      </c>
      <c r="I5" s="72">
        <v>1.7678884341909269</v>
      </c>
      <c r="J5" s="72">
        <v>1.5962741188007152</v>
      </c>
      <c r="K5" s="72">
        <v>1.8952363556424563</v>
      </c>
      <c r="L5" s="72">
        <v>2.4253550228595304</v>
      </c>
      <c r="M5" s="72">
        <v>3.2558070018097198</v>
      </c>
      <c r="N5" s="72">
        <v>3.2379371850353431</v>
      </c>
      <c r="O5" s="72">
        <v>3.1007439219410093</v>
      </c>
      <c r="P5" s="72">
        <v>2.1166658811705141</v>
      </c>
      <c r="Q5" s="72">
        <v>2.5728889848505498</v>
      </c>
      <c r="R5" s="72">
        <v>2.1198082825312632</v>
      </c>
      <c r="S5" s="72">
        <v>2.1445832914484706</v>
      </c>
      <c r="T5" s="72">
        <v>2.4944781706523411</v>
      </c>
      <c r="U5" s="72">
        <v>2.5266125242386215</v>
      </c>
      <c r="V5" s="72">
        <v>2.459942910294346</v>
      </c>
      <c r="W5" s="72">
        <v>1.9395985875061812</v>
      </c>
      <c r="X5" s="72">
        <v>2.3608678547690078</v>
      </c>
      <c r="Y5" s="72">
        <v>2.4562614486088754</v>
      </c>
      <c r="Z5" s="72">
        <v>2.5633828691051708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4.5921631356137</v>
      </c>
      <c r="C6" s="72">
        <v>4.0398381506092393</v>
      </c>
      <c r="D6" s="72">
        <v>4.916862395342922</v>
      </c>
      <c r="E6" s="72">
        <v>5.349669319699367</v>
      </c>
      <c r="F6" s="72">
        <v>4.1787633065281664</v>
      </c>
      <c r="G6" s="72">
        <v>2.1653182249293379</v>
      </c>
      <c r="H6" s="72">
        <v>1.5837433274389925</v>
      </c>
      <c r="I6" s="72">
        <v>1.4617136296045736</v>
      </c>
      <c r="J6" s="72">
        <v>1.3932011206415083</v>
      </c>
      <c r="K6" s="72">
        <v>1.5194850181553763</v>
      </c>
      <c r="L6" s="72">
        <v>1.605498541634365</v>
      </c>
      <c r="M6" s="72">
        <v>3.2982633974154094</v>
      </c>
      <c r="N6" s="72">
        <v>2.5346013525488753</v>
      </c>
      <c r="O6" s="72">
        <v>2.6742851276589414</v>
      </c>
      <c r="P6" s="72">
        <v>2.1778053753004882</v>
      </c>
      <c r="Q6" s="72">
        <v>2.0997317447279409</v>
      </c>
      <c r="R6" s="72">
        <v>1.6279716463241565</v>
      </c>
      <c r="S6" s="72">
        <v>1.4446830525939225</v>
      </c>
      <c r="T6" s="72">
        <v>1.9828647348779453</v>
      </c>
      <c r="U6" s="72">
        <v>2.1376817716502869</v>
      </c>
      <c r="V6" s="72">
        <v>2.0792118949492391</v>
      </c>
      <c r="W6" s="72">
        <v>1.7336166644807363</v>
      </c>
      <c r="X6" s="72">
        <v>1.7714122176063405</v>
      </c>
      <c r="Y6" s="72">
        <v>2.2016653906399148</v>
      </c>
      <c r="Z6" s="72">
        <v>1.9874635544501615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6.7905935055538151</v>
      </c>
      <c r="C7" s="72">
        <v>6.5458638542116354</v>
      </c>
      <c r="D7" s="72">
        <v>7.6499345953435132</v>
      </c>
      <c r="E7" s="72">
        <v>8.0725043057856194</v>
      </c>
      <c r="F7" s="72">
        <v>5.8484456002937213</v>
      </c>
      <c r="G7" s="72">
        <v>2.9758564595828152</v>
      </c>
      <c r="H7" s="72">
        <v>2.7495958676117409</v>
      </c>
      <c r="I7" s="72">
        <v>2.5564034521181838</v>
      </c>
      <c r="J7" s="72">
        <v>2.3090628076733446</v>
      </c>
      <c r="K7" s="72">
        <v>2.3921925929050492</v>
      </c>
      <c r="L7" s="72">
        <v>2.7746710448523775</v>
      </c>
      <c r="M7" s="72">
        <v>4.3765389880771028</v>
      </c>
      <c r="N7" s="72">
        <v>4.5967896555015937</v>
      </c>
      <c r="O7" s="72">
        <v>4.0262399047972925</v>
      </c>
      <c r="P7" s="72">
        <v>2.8789187897037651</v>
      </c>
      <c r="Q7" s="72">
        <v>2.8869501912142952</v>
      </c>
      <c r="R7" s="72">
        <v>2.4256112689640794</v>
      </c>
      <c r="S7" s="72">
        <v>2.4245007301601786</v>
      </c>
      <c r="T7" s="72">
        <v>2.9641099279674288</v>
      </c>
      <c r="U7" s="72">
        <v>3.2812500217477454</v>
      </c>
      <c r="V7" s="72">
        <v>2.7231743833855235</v>
      </c>
      <c r="W7" s="72">
        <v>2.4244100322518443</v>
      </c>
      <c r="X7" s="72">
        <v>2.6599521394082597</v>
      </c>
      <c r="Y7" s="72">
        <v>2.9205902381712825</v>
      </c>
      <c r="Z7" s="72">
        <v>2.7847896385267723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4.8102976876200012</v>
      </c>
      <c r="C8" s="72">
        <v>4.5893805570415243</v>
      </c>
      <c r="D8" s="72">
        <v>5.1227224974788435</v>
      </c>
      <c r="E8" s="72">
        <v>5.7843962284044528</v>
      </c>
      <c r="F8" s="72">
        <v>4.2540269985868431</v>
      </c>
      <c r="G8" s="72">
        <v>2.1787315524503073</v>
      </c>
      <c r="H8" s="72">
        <v>1.9846986467622005</v>
      </c>
      <c r="I8" s="72">
        <v>1.6669598081546395</v>
      </c>
      <c r="J8" s="72">
        <v>1.6828482097831567</v>
      </c>
      <c r="K8" s="72">
        <v>1.6311095617257814</v>
      </c>
      <c r="L8" s="72">
        <v>2.4129840973357872</v>
      </c>
      <c r="M8" s="72">
        <v>3.7289586148255141</v>
      </c>
      <c r="N8" s="72">
        <v>3.5799999999999996</v>
      </c>
      <c r="O8" s="72">
        <v>3.5999999999999996</v>
      </c>
      <c r="P8" s="72">
        <v>2.44</v>
      </c>
      <c r="Q8" s="72">
        <v>2.5199999999999996</v>
      </c>
      <c r="R8" s="72">
        <v>2.25</v>
      </c>
      <c r="S8" s="72">
        <v>2.02</v>
      </c>
      <c r="T8" s="72">
        <v>2.52</v>
      </c>
      <c r="U8" s="72">
        <v>2.6300000000000003</v>
      </c>
      <c r="V8" s="72">
        <v>2.73</v>
      </c>
      <c r="W8" s="72">
        <v>2.44</v>
      </c>
      <c r="X8" s="72">
        <v>2.48</v>
      </c>
      <c r="Y8" s="72">
        <v>2.5799999999999996</v>
      </c>
      <c r="Z8" s="72">
        <v>2.5400000000000005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5.8686356661590295</v>
      </c>
      <c r="C9" s="72">
        <v>5.5548327343424626</v>
      </c>
      <c r="D9" s="72">
        <v>7.4876141482782312</v>
      </c>
      <c r="E9" s="72">
        <v>6.7949606463831564</v>
      </c>
      <c r="F9" s="72">
        <v>4.6497136893372764</v>
      </c>
      <c r="G9" s="72">
        <v>2.5215995286543658</v>
      </c>
      <c r="H9" s="72">
        <v>1.9657785500427716</v>
      </c>
      <c r="I9" s="72">
        <v>1.8466109009439158</v>
      </c>
      <c r="J9" s="72">
        <v>1.73067297263343</v>
      </c>
      <c r="K9" s="72">
        <v>1.9629599929453816</v>
      </c>
      <c r="L9" s="72">
        <v>2.7153174091165946</v>
      </c>
      <c r="M9" s="72">
        <v>4.2359978779321814</v>
      </c>
      <c r="N9" s="72">
        <v>3.2221585073335692</v>
      </c>
      <c r="O9" s="72">
        <v>3.7708810838678972</v>
      </c>
      <c r="P9" s="72">
        <v>2.7636825636749016</v>
      </c>
      <c r="Q9" s="72">
        <v>2.8868458632874376</v>
      </c>
      <c r="R9" s="72">
        <v>2.5055508364195593</v>
      </c>
      <c r="S9" s="72">
        <v>2.1438297246163547</v>
      </c>
      <c r="T9" s="72">
        <v>2.3052048190003678</v>
      </c>
      <c r="U9" s="72">
        <v>2.7015250540166544</v>
      </c>
      <c r="V9" s="72">
        <v>2.8617895856570414</v>
      </c>
      <c r="W9" s="72">
        <v>2.6223624659194185</v>
      </c>
      <c r="X9" s="72">
        <v>2.6228440650021634</v>
      </c>
      <c r="Y9" s="72">
        <v>3.1047624165998098</v>
      </c>
      <c r="Z9" s="72">
        <v>2.8141625512457518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3.4988376077839538</v>
      </c>
      <c r="C10" s="72">
        <v>3.6226780358627018</v>
      </c>
      <c r="D10" s="72">
        <v>4.5127269907320118</v>
      </c>
      <c r="E10" s="72">
        <v>4.0221606022841394</v>
      </c>
      <c r="F10" s="72">
        <v>3.338098866845006</v>
      </c>
      <c r="G10" s="72">
        <v>1.9715466262389139</v>
      </c>
      <c r="H10" s="72">
        <v>1.6582143963660081</v>
      </c>
      <c r="I10" s="72">
        <v>1.4556122261270195</v>
      </c>
      <c r="J10" s="72">
        <v>1.2801220300256801</v>
      </c>
      <c r="K10" s="72">
        <v>1.133596043521266</v>
      </c>
      <c r="L10" s="72">
        <v>1.1817205720456749</v>
      </c>
      <c r="M10" s="72">
        <v>1.7179971499587428</v>
      </c>
      <c r="N10" s="72">
        <v>2.0409772998275471</v>
      </c>
      <c r="O10" s="72">
        <v>2.253573031925761</v>
      </c>
      <c r="P10" s="72">
        <v>1.8433708392361601</v>
      </c>
      <c r="Q10" s="72">
        <v>1.5463927191576978</v>
      </c>
      <c r="R10" s="72">
        <v>1.272032176425645</v>
      </c>
      <c r="S10" s="72">
        <v>1.1935473013539624</v>
      </c>
      <c r="T10" s="72">
        <v>1.5117596616767872</v>
      </c>
      <c r="U10" s="72">
        <v>1.3339033208799083</v>
      </c>
      <c r="V10" s="72">
        <v>1.8544178924339234</v>
      </c>
      <c r="W10" s="72">
        <v>2.1283213662874712</v>
      </c>
      <c r="X10" s="72">
        <v>2.212311385006656</v>
      </c>
      <c r="Y10" s="72">
        <v>2.0815138008707801</v>
      </c>
      <c r="Z10" s="72">
        <v>1.6999931746221826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5.3679173797277704</v>
      </c>
      <c r="C11" s="72">
        <v>4.8593699245011859</v>
      </c>
      <c r="D11" s="72">
        <v>4.9110178577152253</v>
      </c>
      <c r="E11" s="72">
        <v>4.8342871210783995</v>
      </c>
      <c r="F11" s="72">
        <v>4.8393202912915125</v>
      </c>
      <c r="G11" s="72">
        <v>2.5</v>
      </c>
      <c r="H11" s="72">
        <v>2.2294966870482078</v>
      </c>
      <c r="I11" s="72">
        <v>2</v>
      </c>
      <c r="J11" s="72">
        <v>2</v>
      </c>
      <c r="K11" s="72">
        <v>2</v>
      </c>
      <c r="L11" s="72">
        <v>2.0711976778377346</v>
      </c>
      <c r="M11" s="72">
        <v>2.5</v>
      </c>
      <c r="N11" s="72">
        <v>2.4339064401993462</v>
      </c>
      <c r="O11" s="72">
        <v>2.9870264644894737</v>
      </c>
      <c r="P11" s="72">
        <v>2.2379918584692566</v>
      </c>
      <c r="Q11" s="72">
        <v>2.3322731818498963</v>
      </c>
      <c r="R11" s="72">
        <v>1.9313658603817794</v>
      </c>
      <c r="S11" s="72">
        <v>1.8639479469878752</v>
      </c>
      <c r="T11" s="72">
        <v>2.5</v>
      </c>
      <c r="U11" s="72">
        <v>2.5</v>
      </c>
      <c r="V11" s="72">
        <v>2.5</v>
      </c>
      <c r="W11" s="72">
        <v>2.5</v>
      </c>
      <c r="X11" s="72">
        <v>2.3914732824962504</v>
      </c>
      <c r="Y11" s="72">
        <v>2.3675431279379855</v>
      </c>
      <c r="Z11" s="72">
        <v>3.2526466806224814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4.2156862577510026</v>
      </c>
      <c r="C12" s="72">
        <v>4.3738977103274674</v>
      </c>
      <c r="D12" s="72">
        <v>5.0595238095238093</v>
      </c>
      <c r="E12" s="72">
        <v>4.8412698432592149</v>
      </c>
      <c r="F12" s="72">
        <v>3.110119081455414</v>
      </c>
      <c r="G12" s="72">
        <v>1.6137566073354908</v>
      </c>
      <c r="H12" s="72">
        <v>1.3756613763113281</v>
      </c>
      <c r="I12" s="72">
        <v>1.1834733951393888</v>
      </c>
      <c r="J12" s="72">
        <v>1.1764705889807685</v>
      </c>
      <c r="K12" s="72">
        <v>1.2394958008128143</v>
      </c>
      <c r="L12" s="72">
        <v>1.6938775432521953</v>
      </c>
      <c r="M12" s="72">
        <v>2.6319176465886316</v>
      </c>
      <c r="N12" s="72">
        <v>2.1354166772834056</v>
      </c>
      <c r="O12" s="72">
        <v>2.19</v>
      </c>
      <c r="P12" s="72">
        <v>1.8015872852320391</v>
      </c>
      <c r="Q12" s="72">
        <v>1.9444444512122387</v>
      </c>
      <c r="R12" s="72">
        <v>1.39880952649081</v>
      </c>
      <c r="S12" s="72">
        <v>1.2925170081120194</v>
      </c>
      <c r="T12" s="72">
        <v>1.7438867453312639</v>
      </c>
      <c r="U12" s="72">
        <v>1.8392857183743325</v>
      </c>
      <c r="V12" s="72">
        <v>1.7537746791830433</v>
      </c>
      <c r="W12" s="72">
        <v>1.5646258507038868</v>
      </c>
      <c r="X12" s="72">
        <v>1.6971916960468083</v>
      </c>
      <c r="Y12" s="72">
        <v>1.7755102106811578</v>
      </c>
      <c r="Z12" s="72">
        <v>1.8435374217841085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7.3334771555492129</v>
      </c>
      <c r="C13" s="72">
        <v>4.1604862743518387</v>
      </c>
      <c r="D13" s="72">
        <v>5.4988085540978053</v>
      </c>
      <c r="E13" s="72">
        <v>6.4207075883757492</v>
      </c>
      <c r="F13" s="72">
        <v>7.6102482966183169</v>
      </c>
      <c r="G13" s="72">
        <v>4.4773316830952297</v>
      </c>
      <c r="H13" s="72"/>
      <c r="I13" s="72"/>
      <c r="J13" s="72"/>
      <c r="K13" s="72"/>
      <c r="L13" s="72"/>
      <c r="M13" s="72" t="s">
        <v>68</v>
      </c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7.42</v>
      </c>
      <c r="C14" s="72">
        <v>7.06</v>
      </c>
      <c r="D14" s="72">
        <v>6.7700000000000005</v>
      </c>
      <c r="E14" s="72">
        <v>7.1599999999999993</v>
      </c>
      <c r="F14" s="72">
        <v>5.33</v>
      </c>
      <c r="G14" s="72">
        <v>3.03</v>
      </c>
      <c r="H14" s="72">
        <v>2.4500000000000002</v>
      </c>
      <c r="I14" s="72">
        <v>2.06</v>
      </c>
      <c r="J14" s="72">
        <v>2.1</v>
      </c>
      <c r="K14" s="72">
        <v>2.74</v>
      </c>
      <c r="L14" s="72">
        <v>3.38</v>
      </c>
      <c r="M14" s="72">
        <v>5.3900000000000006</v>
      </c>
      <c r="N14" s="72">
        <v>4.45</v>
      </c>
      <c r="O14" s="72">
        <v>4.28</v>
      </c>
      <c r="P14" s="72">
        <v>3.25</v>
      </c>
      <c r="Q14" s="72">
        <v>3.6500000000000004</v>
      </c>
      <c r="R14" s="72">
        <v>2.78</v>
      </c>
      <c r="S14" s="72">
        <v>2.75</v>
      </c>
      <c r="T14" s="72">
        <v>3.3600000000000003</v>
      </c>
      <c r="U14" s="72">
        <v>3.19</v>
      </c>
      <c r="V14" s="72">
        <v>3.3999999999999995</v>
      </c>
      <c r="W14" s="72">
        <v>2.9899999999999998</v>
      </c>
      <c r="X14" s="72">
        <v>2.79</v>
      </c>
      <c r="Y14" s="72">
        <v>3.2399999999999998</v>
      </c>
      <c r="Z14" s="72">
        <v>3.22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7.6999999999999993</v>
      </c>
      <c r="C15" s="72">
        <v>7.1</v>
      </c>
      <c r="D15" s="72">
        <v>7.4</v>
      </c>
      <c r="E15" s="72">
        <v>8.25</v>
      </c>
      <c r="F15" s="72">
        <v>7.2</v>
      </c>
      <c r="G15" s="72">
        <v>4.05</v>
      </c>
      <c r="H15" s="72">
        <v>3.6</v>
      </c>
      <c r="I15" s="72">
        <v>2.3000000000000003</v>
      </c>
      <c r="J15" s="72">
        <v>2.14</v>
      </c>
      <c r="K15" s="72">
        <v>2.1</v>
      </c>
      <c r="L15" s="72">
        <v>2.04</v>
      </c>
      <c r="M15" s="72">
        <v>2.08</v>
      </c>
      <c r="N15" s="72">
        <v>2.77</v>
      </c>
      <c r="O15" s="72">
        <v>3.74</v>
      </c>
      <c r="P15" s="72">
        <v>4.07</v>
      </c>
      <c r="Q15" s="72">
        <v>4.4399999999999995</v>
      </c>
      <c r="R15" s="72">
        <v>3.6099999999999994</v>
      </c>
      <c r="S15" s="72">
        <v>3.67</v>
      </c>
      <c r="T15" s="72">
        <v>4.05</v>
      </c>
      <c r="U15" s="72">
        <v>2.0099999999999998</v>
      </c>
      <c r="V15" s="72">
        <v>2.2000000000000002</v>
      </c>
      <c r="W15" s="72">
        <v>2.0499999999999998</v>
      </c>
      <c r="X15" s="72">
        <v>2.11</v>
      </c>
      <c r="Y15" s="72">
        <v>2.3300000000000005</v>
      </c>
      <c r="Z15" s="72">
        <v>2.35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8.84</v>
      </c>
      <c r="C16" s="72">
        <v>8.84</v>
      </c>
      <c r="D16" s="72">
        <v>8.84</v>
      </c>
      <c r="E16" s="72">
        <v>9.67</v>
      </c>
      <c r="F16" s="72"/>
      <c r="G16" s="72">
        <v>3.57</v>
      </c>
      <c r="H16" s="72">
        <v>2.88</v>
      </c>
      <c r="I16" s="72">
        <v>3.1199999999999997</v>
      </c>
      <c r="J16" s="72">
        <v>2.64</v>
      </c>
      <c r="K16" s="72">
        <v>3.93</v>
      </c>
      <c r="L16" s="72">
        <v>4.1500000000000004</v>
      </c>
      <c r="M16" s="72">
        <v>5.81</v>
      </c>
      <c r="N16" s="72">
        <v>6.59</v>
      </c>
      <c r="O16" s="72">
        <v>4.79</v>
      </c>
      <c r="P16" s="72">
        <v>3.58</v>
      </c>
      <c r="Q16" s="72">
        <v>3.58</v>
      </c>
      <c r="R16" s="72">
        <v>2.73</v>
      </c>
      <c r="S16" s="72">
        <v>2.7399999999999998</v>
      </c>
      <c r="T16" s="72">
        <v>3.835</v>
      </c>
      <c r="U16" s="72">
        <v>4.59</v>
      </c>
      <c r="V16" s="72">
        <v>3.83</v>
      </c>
      <c r="W16" s="72">
        <v>4.29</v>
      </c>
      <c r="X16" s="72">
        <v>3.36</v>
      </c>
      <c r="Y16" s="72">
        <v>4.4399999999999995</v>
      </c>
      <c r="Z16" s="72">
        <v>4.1500000000000004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5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5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SABRINA LIMA DE ASSIS</cp:lastModifiedBy>
  <cp:revision>10</cp:revision>
  <dcterms:created xsi:type="dcterms:W3CDTF">2022-04-28T21:19:21Z</dcterms:created>
  <dcterms:modified xsi:type="dcterms:W3CDTF">2026-03-25T14:27:15Z</dcterms:modified>
  <dc:language>pt-BR</dc:language>
</cp:coreProperties>
</file>