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na.torres\Nextcloud\DF-GEHOR\Boletim\01-2024\"/>
    </mc:Choice>
  </mc:AlternateContent>
  <bookViews>
    <workbookView xWindow="-120" yWindow="-120" windowWidth="29040" windowHeight="15990" tabRatio="617"/>
  </bookViews>
  <sheets>
    <sheet name="Principal" sheetId="1" r:id="rId1"/>
    <sheet name="Preços-Hortaliças" sheetId="2" r:id="rId2"/>
    <sheet name="Preços-Frutas" sheetId="3" r:id="rId3"/>
    <sheet name="Q-Total-Hortaliças" sheetId="5" r:id="rId4"/>
    <sheet name="Q-Total-Frutas" sheetId="4" r:id="rId5"/>
    <sheet name="Preços-Alface" sheetId="6" r:id="rId6"/>
    <sheet name="Preços-Batata" sheetId="7" r:id="rId7"/>
    <sheet name="Preços-Cebola" sheetId="8" r:id="rId8"/>
    <sheet name="Preços-Cenoura" sheetId="9" r:id="rId9"/>
    <sheet name="Preços-Tomate" sheetId="10" r:id="rId10"/>
    <sheet name="Preços-Banana" sheetId="11" r:id="rId11"/>
    <sheet name="Preços-Laranja" sheetId="12" r:id="rId12"/>
    <sheet name="Preços-Maçã" sheetId="13" r:id="rId13"/>
    <sheet name="Preços-Mamão" sheetId="14" r:id="rId14"/>
    <sheet name="Preços-Melancia" sheetId="15" r:id="rId15"/>
    <sheet name="Quantidade-Alface" sheetId="16" r:id="rId16"/>
    <sheet name="Quantidade-Batata" sheetId="17" r:id="rId17"/>
    <sheet name="Quantidade-Cebola" sheetId="18" r:id="rId18"/>
    <sheet name="Quantidade-Cenoura" sheetId="19" r:id="rId19"/>
    <sheet name="Quantidade-Tomate" sheetId="20" r:id="rId20"/>
    <sheet name="Quantidade-Banana" sheetId="21" r:id="rId21"/>
    <sheet name="Quantidade-Laranja" sheetId="22" r:id="rId22"/>
    <sheet name="Quantidade-Maçã" sheetId="23" r:id="rId23"/>
    <sheet name="Quantidade-Mamão" sheetId="24" r:id="rId24"/>
    <sheet name="Quantidade-Melancia" sheetId="25" r:id="rId25"/>
    <sheet name="Microrregiões-Hortaliças" sheetId="26" r:id="rId26"/>
    <sheet name="Municípios-Hortaliças" sheetId="27" r:id="rId27"/>
    <sheet name="Microrregiões-Frutas" sheetId="28" r:id="rId28"/>
    <sheet name="Municípios-Frutas" sheetId="29" r:id="rId29"/>
  </sheets>
  <definedNames>
    <definedName name="__?__123Graph_A">NA()</definedName>
    <definedName name="__?__123Graph_A_1">NA()</definedName>
    <definedName name="__?__123Graph_A_10">NA()</definedName>
    <definedName name="__?__123Graph_A_11">NA()</definedName>
    <definedName name="__?__123Graph_A_12">NA()</definedName>
    <definedName name="__?__123Graph_A_13">NA()</definedName>
    <definedName name="__?__123Graph_A_14">NA()</definedName>
    <definedName name="__?__123Graph_A_15">NA()</definedName>
    <definedName name="__?__123Graph_A_16">NA()</definedName>
    <definedName name="__?__123Graph_A_17">NA()</definedName>
    <definedName name="__?__123Graph_A_18">NA()</definedName>
    <definedName name="__?__123Graph_A_19">NA()</definedName>
    <definedName name="__?__123Graph_A_2">NA()</definedName>
    <definedName name="__?__123Graph_A_3">NA()</definedName>
    <definedName name="__?__123Graph_A_4">NA()</definedName>
    <definedName name="__?__123Graph_A_5">NA()</definedName>
    <definedName name="__?__123Graph_A_6">NA()</definedName>
    <definedName name="__?__123Graph_A_7">NA()</definedName>
    <definedName name="__?__123Graph_A_8">NA()</definedName>
    <definedName name="__?__123Graph_A_9">NA()</definedName>
    <definedName name="__123Graph_A">NA()</definedName>
    <definedName name="__123Graph_A_1">NA()</definedName>
    <definedName name="__123Graph_A_10">NA()</definedName>
    <definedName name="__123Graph_A_11">NA()</definedName>
    <definedName name="__123Graph_A_12">NA()</definedName>
    <definedName name="__123Graph_A_13">NA()</definedName>
    <definedName name="__123Graph_A_14">NA()</definedName>
    <definedName name="__123Graph_A_15">NA()</definedName>
    <definedName name="__123Graph_A_16">NA()</definedName>
    <definedName name="__123Graph_A_17">NA()</definedName>
    <definedName name="__123Graph_A_18">NA()</definedName>
    <definedName name="__123Graph_A_19">NA()</definedName>
    <definedName name="__123Graph_A_2">NA()</definedName>
    <definedName name="__123Graph_A_3">NA()</definedName>
    <definedName name="__123Graph_A_4">NA()</definedName>
    <definedName name="__123Graph_A_5">NA()</definedName>
    <definedName name="__123Graph_A_6">NA()</definedName>
    <definedName name="__123Graph_A_7">NA()</definedName>
    <definedName name="__123Graph_A_8">NA()</definedName>
    <definedName name="__123Graph_A_9">NA()</definedName>
    <definedName name="__123Graph_ABRA">NA()</definedName>
    <definedName name="__123Graph_ABRA_1">NA()</definedName>
    <definedName name="__123Graph_ABRA_10">NA()</definedName>
    <definedName name="__123Graph_ABRA_11">NA()</definedName>
    <definedName name="__123Graph_ABRA_12">NA()</definedName>
    <definedName name="__123Graph_ABRA_13">NA()</definedName>
    <definedName name="__123Graph_ABRA_14">NA()</definedName>
    <definedName name="__123Graph_ABRA_15">NA()</definedName>
    <definedName name="__123Graph_ABRA_16">NA()</definedName>
    <definedName name="__123Graph_ABRA_17">NA()</definedName>
    <definedName name="__123Graph_ABRA_18">NA()</definedName>
    <definedName name="__123Graph_ABRA_19">NA()</definedName>
    <definedName name="__123Graph_ABRA_2">NA()</definedName>
    <definedName name="__123Graph_ABRA_3">NA()</definedName>
    <definedName name="__123Graph_ABRA_4">NA()</definedName>
    <definedName name="__123Graph_ABRA_5">NA()</definedName>
    <definedName name="__123Graph_ABRA_6">NA()</definedName>
    <definedName name="__123Graph_ABRA_7">NA()</definedName>
    <definedName name="__123Graph_ABRA_8">NA()</definedName>
    <definedName name="__123Graph_ABRA_9">NA()</definedName>
    <definedName name="__123Graph_X">NA()</definedName>
    <definedName name="__123Graph_X_1">NA()</definedName>
    <definedName name="__123Graph_X_2">NA()</definedName>
    <definedName name="__123Graph_XBRA">NA()</definedName>
    <definedName name="__123Graph_XBRA_1">NA()</definedName>
    <definedName name="__123Graph_XBRA_2">NA()</definedName>
    <definedName name="_xlnm._FilterDatabase" localSheetId="10">'Preços-Banana'!$A$3:$A$12</definedName>
    <definedName name="AAAAA">NA()</definedName>
    <definedName name="AAAAA_1">NA()</definedName>
    <definedName name="AAAAA_10">NA()</definedName>
    <definedName name="AAAAA_11">NA()</definedName>
    <definedName name="AAAAA_12">NA()</definedName>
    <definedName name="AAAAA_13">NA()</definedName>
    <definedName name="AAAAA_14">NA()</definedName>
    <definedName name="AAAAA_15">NA()</definedName>
    <definedName name="AAAAA_16">NA()</definedName>
    <definedName name="AAAAA_17">NA()</definedName>
    <definedName name="AAAAA_2">NA()</definedName>
    <definedName name="AAAAA_3">NA()</definedName>
    <definedName name="AAAAA_4">NA()</definedName>
    <definedName name="AAAAA_5">NA()</definedName>
    <definedName name="AAAAA_6">NA()</definedName>
    <definedName name="AAAAA_7">NA()</definedName>
    <definedName name="AAAAA_8">NA()</definedName>
    <definedName name="AAAAA_9">NA()</definedName>
    <definedName name="BA_SUL">NA()</definedName>
    <definedName name="BA_SUL_1">NA()</definedName>
    <definedName name="BA_SUL_10">NA()</definedName>
    <definedName name="BA_SUL_100" localSheetId="28">#REF!</definedName>
    <definedName name="BA_SUL_100">#REF!</definedName>
    <definedName name="BA_SUL_11" localSheetId="28">#REF!</definedName>
    <definedName name="BA_SUL_11">#REF!</definedName>
    <definedName name="BA_SUL_12">NA()</definedName>
    <definedName name="BA_SUL_13">NA()</definedName>
    <definedName name="BA_SUL_14" localSheetId="28">#REF!</definedName>
    <definedName name="BA_SUL_14">#REF!</definedName>
    <definedName name="BA_SUL_15">NA()</definedName>
    <definedName name="BA_SUL_16">NA()</definedName>
    <definedName name="BA_SUL_17">NA()</definedName>
    <definedName name="BA_SUL_18">NA()</definedName>
    <definedName name="BA_SUL_19" localSheetId="28">#REF!</definedName>
    <definedName name="BA_SUL_19">#REF!</definedName>
    <definedName name="BA_SUL_2">NA()</definedName>
    <definedName name="BA_SUL_3">NA()</definedName>
    <definedName name="BA_SUL_4">NA()</definedName>
    <definedName name="BA_SUL_5">NA()</definedName>
    <definedName name="BA_SUL_6">NA()</definedName>
    <definedName name="BA_SUL_7">NA()</definedName>
    <definedName name="BA_SUL_8">NA()</definedName>
    <definedName name="BA_SUL_9">NA()</definedName>
    <definedName name="DF">NA()</definedName>
    <definedName name="DF_1">NA()</definedName>
    <definedName name="DF_10">NA()</definedName>
    <definedName name="DF_11">NA()</definedName>
    <definedName name="DF_12">NA()</definedName>
    <definedName name="DF_13">NA()</definedName>
    <definedName name="DF_14">NA()</definedName>
    <definedName name="DF_15">NA()</definedName>
    <definedName name="DF_16">NA()</definedName>
    <definedName name="DF_17">NA()</definedName>
    <definedName name="DF_18">NA()</definedName>
    <definedName name="DF_19">NA()</definedName>
    <definedName name="DF_2">NA()</definedName>
    <definedName name="DF_3">NA()</definedName>
    <definedName name="DF_4">NA()</definedName>
    <definedName name="DF_5">NA()</definedName>
    <definedName name="DF_6">NA()</definedName>
    <definedName name="DF_7">NA()</definedName>
    <definedName name="DF_8">NA()</definedName>
    <definedName name="DF_9">NA()</definedName>
    <definedName name="ES">NA()</definedName>
    <definedName name="ES_1">NA()</definedName>
    <definedName name="ES_10">NA()</definedName>
    <definedName name="ES_11">NA()</definedName>
    <definedName name="ES_12">NA()</definedName>
    <definedName name="ES_13">NA()</definedName>
    <definedName name="ES_14">NA()</definedName>
    <definedName name="ES_15">NA()</definedName>
    <definedName name="ES_16">NA()</definedName>
    <definedName name="ES_17">NA()</definedName>
    <definedName name="ES_18">NA()</definedName>
    <definedName name="ES_19">NA()</definedName>
    <definedName name="ES_2">NA()</definedName>
    <definedName name="ES_3">NA()</definedName>
    <definedName name="ES_4">NA()</definedName>
    <definedName name="ES_5">NA()</definedName>
    <definedName name="ES_6">NA()</definedName>
    <definedName name="ES_7">NA()</definedName>
    <definedName name="ES_8">NA()</definedName>
    <definedName name="ES_9">NA()</definedName>
    <definedName name="GO">NA()</definedName>
    <definedName name="GO_1">NA()</definedName>
    <definedName name="GO_10">NA()</definedName>
    <definedName name="GO_11">NA()</definedName>
    <definedName name="GO_12">NA()</definedName>
    <definedName name="GO_13">NA()</definedName>
    <definedName name="GO_14">NA()</definedName>
    <definedName name="GO_15">NA()</definedName>
    <definedName name="GO_16">NA()</definedName>
    <definedName name="GO_17">NA()</definedName>
    <definedName name="GO_18">NA()</definedName>
    <definedName name="GO_19">NA()</definedName>
    <definedName name="GO_2">NA()</definedName>
    <definedName name="GO_3">NA()</definedName>
    <definedName name="GO_4">NA()</definedName>
    <definedName name="GO_5">NA()</definedName>
    <definedName name="GO_6">NA()</definedName>
    <definedName name="GO_7">NA()</definedName>
    <definedName name="GO_8">NA()</definedName>
    <definedName name="GO_9">NA()</definedName>
    <definedName name="MG">NA()</definedName>
    <definedName name="MG_1">NA()</definedName>
    <definedName name="MG_10">NA()</definedName>
    <definedName name="MG_11">NA()</definedName>
    <definedName name="MG_12">NA()</definedName>
    <definedName name="MG_13">NA()</definedName>
    <definedName name="MG_14">NA()</definedName>
    <definedName name="MG_15">NA()</definedName>
    <definedName name="MG_16">NA()</definedName>
    <definedName name="MG_17">NA()</definedName>
    <definedName name="MG_18">NA()</definedName>
    <definedName name="MG_19">NA()</definedName>
    <definedName name="MG_2">NA()</definedName>
    <definedName name="MG_3">NA()</definedName>
    <definedName name="MG_4">NA()</definedName>
    <definedName name="MG_5">NA()</definedName>
    <definedName name="MG_6">NA()</definedName>
    <definedName name="MG_7">NA()</definedName>
    <definedName name="MG_8">NA()</definedName>
    <definedName name="MG_9">NA()</definedName>
    <definedName name="MILHO_2__SAFRA" localSheetId="28">#REF!</definedName>
    <definedName name="MILHO_2__SAFRA">#REF!</definedName>
    <definedName name="MS">NA()</definedName>
    <definedName name="MS_1">NA()</definedName>
    <definedName name="MS_10">NA()</definedName>
    <definedName name="MS_11">NA()</definedName>
    <definedName name="MS_12">NA()</definedName>
    <definedName name="MS_13">NA()</definedName>
    <definedName name="MS_14">NA()</definedName>
    <definedName name="MS_15">NA()</definedName>
    <definedName name="MS_16">NA()</definedName>
    <definedName name="MS_17">NA()</definedName>
    <definedName name="MS_18">NA()</definedName>
    <definedName name="MS_19">NA()</definedName>
    <definedName name="MS_2">NA()</definedName>
    <definedName name="MS_3">NA()</definedName>
    <definedName name="MS_4">NA()</definedName>
    <definedName name="MS_5">NA()</definedName>
    <definedName name="MS_6">NA()</definedName>
    <definedName name="MS_7">NA()</definedName>
    <definedName name="MS_8">NA()</definedName>
    <definedName name="MS_9">NA()</definedName>
    <definedName name="MT">NA()</definedName>
    <definedName name="MT_1">NA()</definedName>
    <definedName name="MT_10">NA()</definedName>
    <definedName name="MT_11">NA()</definedName>
    <definedName name="MT_12">NA()</definedName>
    <definedName name="MT_13">NA()</definedName>
    <definedName name="MT_14">NA()</definedName>
    <definedName name="MT_15">NA()</definedName>
    <definedName name="MT_16">NA()</definedName>
    <definedName name="MT_17">NA()</definedName>
    <definedName name="MT_18">NA()</definedName>
    <definedName name="MT_19">NA()</definedName>
    <definedName name="MT_2">NA()</definedName>
    <definedName name="MT_3">NA()</definedName>
    <definedName name="MT_4">NA()</definedName>
    <definedName name="MT_5">NA()</definedName>
    <definedName name="MT_6">NA()</definedName>
    <definedName name="MT_7">NA()</definedName>
    <definedName name="MT_8">NA()</definedName>
    <definedName name="MT_9">NA()</definedName>
    <definedName name="PR">NA()</definedName>
    <definedName name="PR_1">NA()</definedName>
    <definedName name="PR_10">NA()</definedName>
    <definedName name="PR_11">NA()</definedName>
    <definedName name="PR_12">NA()</definedName>
    <definedName name="PR_13">NA()</definedName>
    <definedName name="PR_14">NA()</definedName>
    <definedName name="PR_15">NA()</definedName>
    <definedName name="PR_16">NA()</definedName>
    <definedName name="PR_17">NA()</definedName>
    <definedName name="PR_18">NA()</definedName>
    <definedName name="PR_19">NA()</definedName>
    <definedName name="PR_2">NA()</definedName>
    <definedName name="PR_3">NA()</definedName>
    <definedName name="PR_4">NA()</definedName>
    <definedName name="PR_5">NA()</definedName>
    <definedName name="PR_6">NA()</definedName>
    <definedName name="PR_7">NA()</definedName>
    <definedName name="PR_8">NA()</definedName>
    <definedName name="PR_9">NA()</definedName>
    <definedName name="QUADRO2" localSheetId="28">#REF!</definedName>
    <definedName name="QUADRO2">#REF!</definedName>
    <definedName name="QUADRO3" localSheetId="28">#REF!</definedName>
    <definedName name="QUADRO3">#REF!</definedName>
    <definedName name="RJ">NA()</definedName>
    <definedName name="RJ_1">NA()</definedName>
    <definedName name="RJ_10">NA()</definedName>
    <definedName name="RJ_11">NA()</definedName>
    <definedName name="RJ_12">NA()</definedName>
    <definedName name="RJ_13">NA()</definedName>
    <definedName name="RJ_14">NA()</definedName>
    <definedName name="RJ_15">NA()</definedName>
    <definedName name="RJ_16">NA()</definedName>
    <definedName name="RJ_17">NA()</definedName>
    <definedName name="RJ_18">NA()</definedName>
    <definedName name="RJ_19">NA()</definedName>
    <definedName name="RJ_2">NA()</definedName>
    <definedName name="RJ_3">NA()</definedName>
    <definedName name="RJ_4">NA()</definedName>
    <definedName name="RJ_5">NA()</definedName>
    <definedName name="RJ_6">NA()</definedName>
    <definedName name="RJ_7">NA()</definedName>
    <definedName name="RJ_8">NA()</definedName>
    <definedName name="RJ_9">NA()</definedName>
    <definedName name="RO">NA()</definedName>
    <definedName name="RO_1">NA()</definedName>
    <definedName name="RO_10">NA()</definedName>
    <definedName name="RO_11">NA()</definedName>
    <definedName name="RO_12">NA()</definedName>
    <definedName name="RO_13">NA()</definedName>
    <definedName name="RO_14">NA()</definedName>
    <definedName name="RO_15">NA()</definedName>
    <definedName name="RO_16">NA()</definedName>
    <definedName name="RO_17">NA()</definedName>
    <definedName name="RO_18">NA()</definedName>
    <definedName name="RO_19">NA()</definedName>
    <definedName name="RO_2">NA()</definedName>
    <definedName name="RO_3">NA()</definedName>
    <definedName name="RO_4">NA()</definedName>
    <definedName name="RO_5">NA()</definedName>
    <definedName name="RO_6">NA()</definedName>
    <definedName name="RO_7">NA()</definedName>
    <definedName name="RO_8">NA()</definedName>
    <definedName name="RO_9">NA()</definedName>
    <definedName name="RS">NA()</definedName>
    <definedName name="RS_1">NA()</definedName>
    <definedName name="RS_10">NA()</definedName>
    <definedName name="RS_11">NA()</definedName>
    <definedName name="RS_12">NA()</definedName>
    <definedName name="RS_13">NA()</definedName>
    <definedName name="RS_14">NA()</definedName>
    <definedName name="RS_15">NA()</definedName>
    <definedName name="RS_16">NA()</definedName>
    <definedName name="RS_17">NA()</definedName>
    <definedName name="RS_18">NA()</definedName>
    <definedName name="RS_19">NA()</definedName>
    <definedName name="RS_2">NA()</definedName>
    <definedName name="RS_3">NA()</definedName>
    <definedName name="RS_4">NA()</definedName>
    <definedName name="RS_5">NA()</definedName>
    <definedName name="RS_6">NA()</definedName>
    <definedName name="RS_7">NA()</definedName>
    <definedName name="RS_8">NA()</definedName>
    <definedName name="RS_9">NA()</definedName>
    <definedName name="SC">NA()</definedName>
    <definedName name="SC_1">NA()</definedName>
    <definedName name="SC_10">NA()</definedName>
    <definedName name="SC_11">NA()</definedName>
    <definedName name="SC_12">NA()</definedName>
    <definedName name="SC_13">NA()</definedName>
    <definedName name="SC_14">NA()</definedName>
    <definedName name="SC_15">NA()</definedName>
    <definedName name="SC_16">NA()</definedName>
    <definedName name="SC_17">NA()</definedName>
    <definedName name="SC_18">NA()</definedName>
    <definedName name="SC_19">NA()</definedName>
    <definedName name="SC_2">NA()</definedName>
    <definedName name="SC_3">NA()</definedName>
    <definedName name="SC_4">NA()</definedName>
    <definedName name="SC_5">NA()</definedName>
    <definedName name="SC_6">NA()</definedName>
    <definedName name="SC_7">NA()</definedName>
    <definedName name="SC_8">NA()</definedName>
    <definedName name="SC_9">NA()</definedName>
    <definedName name="SP">NA()</definedName>
    <definedName name="SP_1">NA()</definedName>
    <definedName name="SP_10">NA()</definedName>
    <definedName name="SP_11">NA()</definedName>
    <definedName name="SP_12">NA()</definedName>
    <definedName name="SP_13">NA()</definedName>
    <definedName name="SP_14">NA()</definedName>
    <definedName name="SP_15">NA()</definedName>
    <definedName name="SP_16">NA()</definedName>
    <definedName name="SP_17">NA()</definedName>
    <definedName name="SP_18">NA()</definedName>
    <definedName name="SP_19">NA()</definedName>
    <definedName name="SP_2">NA()</definedName>
    <definedName name="SP_3">NA()</definedName>
    <definedName name="SP_4">NA()</definedName>
    <definedName name="SP_5">NA()</definedName>
    <definedName name="SP_6">NA()</definedName>
    <definedName name="SP_7">NA()</definedName>
    <definedName name="SP_8">NA()</definedName>
    <definedName name="SP_9">NA()</definedName>
    <definedName name="Sup">NA()</definedName>
    <definedName name="Sup_1">NA()</definedName>
    <definedName name="Suprimento_de_Milho" localSheetId="28">#REF!</definedName>
    <definedName name="Suprimento_de_Milho">#REF!</definedName>
    <definedName name="TAB1">NA()</definedName>
    <definedName name="TAB1_1">NA()</definedName>
    <definedName name="TAB1_10">NA()</definedName>
    <definedName name="TAB1_11" localSheetId="28">#REF!</definedName>
    <definedName name="TAB1_11">#REF!</definedName>
    <definedName name="TAB1_12">NA()</definedName>
    <definedName name="TAB1_13">NA()</definedName>
    <definedName name="TAB1_14" localSheetId="28">#REF!</definedName>
    <definedName name="TAB1_14">#REF!</definedName>
    <definedName name="TAB1_15">NA()</definedName>
    <definedName name="TAB1_16">NA()</definedName>
    <definedName name="TAB1_17">NA()</definedName>
    <definedName name="TAB1_18">NA()</definedName>
    <definedName name="TAB1_19" localSheetId="28">#REF!</definedName>
    <definedName name="TAB1_19">#REF!</definedName>
    <definedName name="TAB1_2">NA()</definedName>
    <definedName name="TAB1_3">NA()</definedName>
    <definedName name="TAB1_4">NA()</definedName>
    <definedName name="TAB1_5">NA()</definedName>
    <definedName name="TAB1_6">NA()</definedName>
    <definedName name="TAB1_7">NA()</definedName>
    <definedName name="TAB1_8">NA()</definedName>
    <definedName name="TAB1_9">NA()</definedName>
    <definedName name="TAB2">NA()</definedName>
    <definedName name="tabela1">NA()</definedName>
    <definedName name="tabela1_1">NA()</definedName>
    <definedName name="tabela1_10">NA()</definedName>
    <definedName name="tabela1_11" localSheetId="28">#REF!</definedName>
    <definedName name="tabela1_11">#REF!</definedName>
    <definedName name="tabela1_12">NA()</definedName>
    <definedName name="tabela1_13">NA()</definedName>
    <definedName name="tabela1_14" localSheetId="28">#REF!</definedName>
    <definedName name="tabela1_14">#REF!</definedName>
    <definedName name="tabela1_15">NA()</definedName>
    <definedName name="tabela1_16">NA()</definedName>
    <definedName name="tabela1_17" localSheetId="28">#REF!</definedName>
    <definedName name="tabela1_17">#REF!</definedName>
    <definedName name="tabela1_2">NA()</definedName>
    <definedName name="tabela1_3">NA()</definedName>
    <definedName name="tabela1_4">NA()</definedName>
    <definedName name="tabela1_5">NA()</definedName>
    <definedName name="tabela1_6">NA()</definedName>
    <definedName name="tabela1_7">NA()</definedName>
    <definedName name="tabela1_8">NA()</definedName>
    <definedName name="tabela1_9">NA()</definedName>
    <definedName name="TO">NA()</definedName>
    <definedName name="TO_1">NA()</definedName>
    <definedName name="TO_10">NA()</definedName>
    <definedName name="TO_11">NA()</definedName>
    <definedName name="TO_12">NA()</definedName>
    <definedName name="TO_13">NA()</definedName>
    <definedName name="TO_14">NA()</definedName>
    <definedName name="TO_15">NA()</definedName>
    <definedName name="TO_16">NA()</definedName>
    <definedName name="TO_17">NA()</definedName>
    <definedName name="TO_18">NA()</definedName>
    <definedName name="TO_19">NA()</definedName>
    <definedName name="TO_2">NA()</definedName>
    <definedName name="TO_3">NA()</definedName>
    <definedName name="TO_4">NA()</definedName>
    <definedName name="TO_5">NA()</definedName>
    <definedName name="TO_6">NA()</definedName>
    <definedName name="TO_7">NA()</definedName>
    <definedName name="TO_8">NA()</definedName>
    <definedName name="TO_9">NA()</definedName>
    <definedName name="XXXXXX">NA()</definedName>
    <definedName name="XXXXXX_1">NA()</definedName>
    <definedName name="XXXXXX_10">NA()</definedName>
    <definedName name="XXXXXX_11">NA()</definedName>
    <definedName name="XXXXXX_12">NA()</definedName>
    <definedName name="XXXXXX_13">NA()</definedName>
    <definedName name="XXXXXX_14">NA()</definedName>
    <definedName name="XXXXXX_15">NA()</definedName>
    <definedName name="XXXXXX_16">NA()</definedName>
    <definedName name="XXXXXX_17">NA()</definedName>
    <definedName name="XXXXXX_2">NA()</definedName>
    <definedName name="XXXXXX_3">NA()</definedName>
    <definedName name="XXXXXX_4">NA()</definedName>
    <definedName name="XXXXXX_5">NA()</definedName>
    <definedName name="XXXXXX_6">NA()</definedName>
    <definedName name="XXXXXX_7">NA()</definedName>
    <definedName name="XXXXXX_8">NA()</definedName>
    <definedName name="XXXXXX_9">NA()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3" i="23" l="1"/>
  <c r="E14" i="20"/>
  <c r="B14" i="16"/>
  <c r="C14" i="16"/>
  <c r="E13" i="17" l="1"/>
  <c r="B14" i="24" l="1"/>
  <c r="E4" i="16"/>
  <c r="D16" i="5"/>
  <c r="E4" i="17" l="1"/>
  <c r="D14" i="25" l="1"/>
  <c r="C14" i="25"/>
  <c r="B14" i="25"/>
  <c r="E13" i="25"/>
  <c r="E12" i="25"/>
  <c r="E11" i="25"/>
  <c r="E10" i="25"/>
  <c r="E9" i="25"/>
  <c r="E8" i="25"/>
  <c r="E7" i="25"/>
  <c r="E6" i="25"/>
  <c r="E5" i="25"/>
  <c r="E4" i="25"/>
  <c r="D14" i="24"/>
  <c r="C14" i="24"/>
  <c r="E13" i="24"/>
  <c r="E12" i="24"/>
  <c r="E11" i="24"/>
  <c r="E10" i="24"/>
  <c r="E9" i="24"/>
  <c r="E8" i="24"/>
  <c r="E7" i="24"/>
  <c r="E6" i="24"/>
  <c r="E5" i="24"/>
  <c r="E4" i="24"/>
  <c r="D14" i="23"/>
  <c r="C14" i="23"/>
  <c r="B14" i="23"/>
  <c r="E12" i="23"/>
  <c r="E11" i="23"/>
  <c r="E10" i="23"/>
  <c r="E9" i="23"/>
  <c r="E8" i="23"/>
  <c r="E7" i="23"/>
  <c r="E6" i="23"/>
  <c r="E5" i="23"/>
  <c r="E4" i="23"/>
  <c r="D14" i="22"/>
  <c r="C14" i="22"/>
  <c r="B14" i="22"/>
  <c r="E13" i="22"/>
  <c r="E12" i="22"/>
  <c r="E11" i="22"/>
  <c r="E10" i="22"/>
  <c r="E9" i="22"/>
  <c r="E8" i="22"/>
  <c r="E7" i="22"/>
  <c r="E6" i="22"/>
  <c r="E5" i="22"/>
  <c r="E4" i="22"/>
  <c r="D14" i="21"/>
  <c r="C14" i="21"/>
  <c r="B14" i="21"/>
  <c r="E13" i="21"/>
  <c r="E12" i="21"/>
  <c r="E11" i="21"/>
  <c r="E10" i="21"/>
  <c r="E9" i="21"/>
  <c r="E8" i="21"/>
  <c r="E7" i="21"/>
  <c r="E6" i="21"/>
  <c r="E5" i="21"/>
  <c r="E4" i="21"/>
  <c r="D14" i="20"/>
  <c r="C14" i="20"/>
  <c r="B14" i="20"/>
  <c r="E13" i="20"/>
  <c r="E12" i="20"/>
  <c r="E11" i="20"/>
  <c r="E10" i="20"/>
  <c r="E9" i="20"/>
  <c r="E8" i="20"/>
  <c r="E7" i="20"/>
  <c r="E6" i="20"/>
  <c r="E5" i="20"/>
  <c r="E4" i="20"/>
  <c r="D14" i="19"/>
  <c r="C14" i="19"/>
  <c r="B14" i="19"/>
  <c r="E13" i="19"/>
  <c r="E12" i="19"/>
  <c r="E11" i="19"/>
  <c r="E10" i="19"/>
  <c r="E9" i="19"/>
  <c r="E8" i="19"/>
  <c r="E7" i="19"/>
  <c r="E6" i="19"/>
  <c r="E5" i="19"/>
  <c r="E4" i="19"/>
  <c r="D14" i="18"/>
  <c r="C14" i="18"/>
  <c r="B14" i="18"/>
  <c r="E13" i="18"/>
  <c r="E12" i="18"/>
  <c r="E11" i="18"/>
  <c r="E10" i="18"/>
  <c r="E9" i="18"/>
  <c r="E8" i="18"/>
  <c r="E7" i="18"/>
  <c r="E6" i="18"/>
  <c r="E5" i="18"/>
  <c r="E4" i="18"/>
  <c r="D14" i="17"/>
  <c r="C14" i="17"/>
  <c r="B14" i="17"/>
  <c r="E12" i="17"/>
  <c r="E11" i="17"/>
  <c r="E10" i="17"/>
  <c r="E9" i="17"/>
  <c r="E8" i="17"/>
  <c r="E7" i="17"/>
  <c r="E6" i="17"/>
  <c r="E5" i="17"/>
  <c r="D14" i="16"/>
  <c r="E13" i="16"/>
  <c r="E12" i="16"/>
  <c r="E11" i="16"/>
  <c r="E10" i="16"/>
  <c r="E9" i="16"/>
  <c r="E8" i="16"/>
  <c r="E7" i="16"/>
  <c r="E6" i="16"/>
  <c r="E5" i="16"/>
  <c r="C16" i="5"/>
  <c r="B16" i="5"/>
  <c r="D16" i="4"/>
  <c r="C16" i="4"/>
  <c r="B16" i="4"/>
  <c r="E14" i="18" l="1"/>
  <c r="E14" i="22"/>
  <c r="E14" i="21"/>
  <c r="E14" i="17"/>
  <c r="E14" i="16"/>
  <c r="E14" i="19"/>
  <c r="E14" i="23"/>
  <c r="E14" i="24"/>
  <c r="E14" i="25"/>
</calcChain>
</file>

<file path=xl/sharedStrings.xml><?xml version="1.0" encoding="utf-8"?>
<sst xmlns="http://schemas.openxmlformats.org/spreadsheetml/2006/main" count="1164" uniqueCount="368">
  <si>
    <t>Produto</t>
  </si>
  <si>
    <t>Alface</t>
  </si>
  <si>
    <t>Batata</t>
  </si>
  <si>
    <t>Cebola</t>
  </si>
  <si>
    <t>Cenoura</t>
  </si>
  <si>
    <t>Tomate</t>
  </si>
  <si>
    <t>Ceasa</t>
  </si>
  <si>
    <t>Preço</t>
  </si>
  <si>
    <t>CEAGESP - São Paulo</t>
  </si>
  <si>
    <t>CEASAMINAS - Belo Horizonte</t>
  </si>
  <si>
    <t>CEASA/RJ - Rio de Janeiro</t>
  </si>
  <si>
    <t>CEASA/ES - Vitória</t>
  </si>
  <si>
    <t>CEASA/SC - São José</t>
  </si>
  <si>
    <t>CEASA/GO - Goiânia</t>
  </si>
  <si>
    <t>CEASA/DF - Brasília</t>
  </si>
  <si>
    <t>CEASA/PE - Recife</t>
  </si>
  <si>
    <t>CEASA/CE - Fortaleza</t>
  </si>
  <si>
    <t>CEASA/AC - Rio Branco</t>
  </si>
  <si>
    <t>Média Ponderada</t>
  </si>
  <si>
    <t>Fonte: Conab.</t>
  </si>
  <si>
    <t>Banana</t>
  </si>
  <si>
    <t>Laranja</t>
  </si>
  <si>
    <t>Maçã</t>
  </si>
  <si>
    <t>Mamão</t>
  </si>
  <si>
    <t>Melancia</t>
  </si>
  <si>
    <t xml:space="preserve">             </t>
  </si>
  <si>
    <t xml:space="preserve">                                                            </t>
  </si>
  <si>
    <t>CEASA/AC - Rio Branco*</t>
  </si>
  <si>
    <t>-</t>
  </si>
  <si>
    <t xml:space="preserve">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</si>
  <si>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</si>
  <si>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</t>
  </si>
  <si>
    <t>Quantidade de Frutas Comercializadas (kg) nas Ceasas Analisadas em 2021, 2022 e 2023</t>
  </si>
  <si>
    <t>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</si>
  <si>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</si>
  <si>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</si>
  <si>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</si>
  <si>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</si>
  <si>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</si>
  <si>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</si>
  <si>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</si>
  <si>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</si>
  <si>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</si>
  <si>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</si>
  <si>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</si>
  <si>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</si>
  <si>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</si>
  <si>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Quantidade de Hortaliças Comercializadas (kg) nas Ceasas Analisadas em 2021, 2022 e 2023</t>
  </si>
  <si>
    <t>Preços R$/kg</t>
  </si>
  <si>
    <t>Ceagesp - São Paulo</t>
  </si>
  <si>
    <t>CeasaMinas - Belo Horizonte</t>
  </si>
  <si>
    <t>Ceasa/RJ - Rio de Janeiro</t>
  </si>
  <si>
    <t>Ceasa/ES - Vitória</t>
  </si>
  <si>
    <t>Ceasa/PR - Curitiba</t>
  </si>
  <si>
    <t>Ceasa/GO - Goiânia</t>
  </si>
  <si>
    <t>Ceasa/DF - Brasília</t>
  </si>
  <si>
    <t>Ceasa/PE - Recife</t>
  </si>
  <si>
    <t>Ceasa/CE - Fortaleza</t>
  </si>
  <si>
    <t>Ceasa/AC - Rio Branco</t>
  </si>
  <si>
    <t>Ceasa/SC - São José</t>
  </si>
  <si>
    <t>Preço da cenoura em jan/23 informado pelo contato do Acre (estava sem preço no sistema)</t>
  </si>
  <si>
    <t>Preço da cenoura em fev/23 informado pelo contato do Acre (estava sem preço no sistema)</t>
  </si>
  <si>
    <t>Março 2023: Tomate veio sem preço no Acre. Preço foi infomardo pela técnica da Ceasa.</t>
  </si>
  <si>
    <t>Jan 23: Maçã veio sem preço no Acre. Preço informado pela Ceasa.</t>
  </si>
  <si>
    <t>Mar 23: Maçã veio sem preço no Acre. Preço informado pela Ceasa.</t>
  </si>
  <si>
    <t>Dez 22: Mamão Formosa na Ceasa/AC em Dez/22  R$ 15,79 (preço alto 'contaminou' a média); Por isso, foi usado o preço do mamão comum R$ 6,52.</t>
  </si>
  <si>
    <t>Ceasaminas - Belo Horizonte</t>
  </si>
  <si>
    <t xml:space="preserve">Ceasa/RJ - Rio de Janeiro </t>
  </si>
  <si>
    <t>ALFACE</t>
  </si>
  <si>
    <t>BATATA</t>
  </si>
  <si>
    <t>CEBOLA</t>
  </si>
  <si>
    <t>CENOURA</t>
  </si>
  <si>
    <t>TOMATE</t>
  </si>
  <si>
    <t>Quantidade Kg</t>
  </si>
  <si>
    <t>Município</t>
  </si>
  <si>
    <t>BANANA</t>
  </si>
  <si>
    <t>LARANJA</t>
  </si>
  <si>
    <t>MAÇÃ</t>
  </si>
  <si>
    <t>MAMÃO</t>
  </si>
  <si>
    <t>MELANCIA</t>
  </si>
  <si>
    <t>Quantidade (Kg) de Alface Comercializado nos Entrepostos Selecionados</t>
  </si>
  <si>
    <t>Quantidade (Kg) de Batata Comercializada nos Entrepostos Selecionados</t>
  </si>
  <si>
    <t>Quantidade (Kg) de Cebola Comercializada nos Entrepostos Selecionados</t>
  </si>
  <si>
    <t>Quantidade (Kg) de Cenoura Comercializada nos Entrepostos Selecionados</t>
  </si>
  <si>
    <t>Quantidade (Kg) de Tomate Comercializado nos Entrepostos Selecionados</t>
  </si>
  <si>
    <t>Quantidade (Kg) de Banana Comercializada nos Entrepostos Selecionados</t>
  </si>
  <si>
    <t>Quantidade (Kg) de Laranja Comercializada nos Entrepostos Selecionados</t>
  </si>
  <si>
    <t>Quantidade (Kg) de Maçã Comercializada nos Entrepostos Selecionados</t>
  </si>
  <si>
    <t>Quantidade (Kg) de Mamão Comercializado nos Entrepostos Selecionados</t>
  </si>
  <si>
    <t>Quantidade (Kg) de Melancia Comercializada nos Entrepostos Selecionados</t>
  </si>
  <si>
    <t>Microrregião</t>
  </si>
  <si>
    <t>Preço Médio (R$/kg) da Alface Comercializado nos Entrepostos Selecionados</t>
  </si>
  <si>
    <t xml:space="preserve">Preço Médio (R$/kg) da Batata Comercializada nos Entrepostos Selecionados </t>
  </si>
  <si>
    <t xml:space="preserve">Preço Médio (R$/kg) da Cebola Comercializada nos Entrepostos Selecionados </t>
  </si>
  <si>
    <t xml:space="preserve">Preço Médio (R$/kg) da Cenoura Comercializada nos Entrepostos Selecionados </t>
  </si>
  <si>
    <t xml:space="preserve">Preço Médio (R$/kg) do Tomate Comercializado nos Entrepostos Selecionados </t>
  </si>
  <si>
    <t xml:space="preserve">Preço Médio (R$/kg) da Banana Comercializada nos Entrepostos Selecionados </t>
  </si>
  <si>
    <t xml:space="preserve">Preço Médio (R$/kg) da Laranja Comercializada nos Entrepostos Selecionados </t>
  </si>
  <si>
    <t xml:space="preserve">Preço Médio (R$/kg) da Maçã Comercializada nos Entrepostos Selecionados </t>
  </si>
  <si>
    <t xml:space="preserve">Preço Médio (R$/kg) do Mamão Comercializado nos Entrepostos Selecionados </t>
  </si>
  <si>
    <t>Preço Médio (R$/kg) da Melancia Comercializada nos Entrepostos Selecionados</t>
  </si>
  <si>
    <t>*Maçã importada</t>
  </si>
  <si>
    <t>Obs: O preço por quilo da Melancia na Ceasa/AC não tem sido usado porque a conversão está errada.</t>
  </si>
  <si>
    <t>Quantidade (Kg)</t>
  </si>
  <si>
    <t>CEAGESP - SAO PAULO</t>
  </si>
  <si>
    <t>CEASAMINAS - BELO HORIZONTE</t>
  </si>
  <si>
    <t>CEASA/RJ - RIO DE JANEIRO</t>
  </si>
  <si>
    <t>CEASA/ES - VITORIA</t>
  </si>
  <si>
    <t>CEASA/GO - GOIANIA</t>
  </si>
  <si>
    <t>CEASA/DF - BRASILIA</t>
  </si>
  <si>
    <t>CEASA/PE - RECIFE</t>
  </si>
  <si>
    <t>CEASA/CE - FORTALEZA</t>
  </si>
  <si>
    <t>CEASA/AC - RIO BRANCO</t>
  </si>
  <si>
    <t>Ceasas consideradas (Filtro):</t>
  </si>
  <si>
    <t>Preço da batata em set/23 informado pelo contato do Acre (estava sem preço no sistema)</t>
  </si>
  <si>
    <t>Set 23: Maçã veio sem preço no Acre. Preço informado pela Ceasa.</t>
  </si>
  <si>
    <t>*Melancia sem preço por quilo no Acre</t>
  </si>
  <si>
    <t>Preço Médio (R$/kg) em Novembro/2023 das Principais Hortaliças Comercializadas nos Entrepostos Selecionados</t>
  </si>
  <si>
    <t>Preço Médio (R$/kg) em Novembro/2023 das Principais Frutas Comercializadas nos Entrepostos Selecionados</t>
  </si>
  <si>
    <t>Novembro de 2023</t>
  </si>
  <si>
    <t>*Cebola importada</t>
  </si>
  <si>
    <t>Dez/Nov</t>
  </si>
  <si>
    <t>Dezembro de 2022</t>
  </si>
  <si>
    <t>Dezembro de 2023</t>
  </si>
  <si>
    <t>Variação Dez/Nov</t>
  </si>
  <si>
    <t>Comparativo DEZ/23 e NOV/23 (mês anterior)</t>
  </si>
  <si>
    <t>Comparativo DEZ/23 e DEZ/22 (mesmo mês do ano passado)</t>
  </si>
  <si>
    <t>Comparativo DEZ/23 e DEZ/21 (mesmo mês do ano retrasado)</t>
  </si>
  <si>
    <t>PIEDADE-SP</t>
  </si>
  <si>
    <t>ITAPECERICA DA SERRA-SP</t>
  </si>
  <si>
    <t>IBIAPABA-CE</t>
  </si>
  <si>
    <t>SERRANA-RJ</t>
  </si>
  <si>
    <t>VITÓRIA DE SANTO ANTÃO-PE</t>
  </si>
  <si>
    <t>BRASÍLIA-DF</t>
  </si>
  <si>
    <t>MOGI DAS CRUZES-SP</t>
  </si>
  <si>
    <t>BATURITÉ-CE</t>
  </si>
  <si>
    <t>NOVA FRIBURGO-RJ</t>
  </si>
  <si>
    <t>BELO HORIZONTE-MG</t>
  </si>
  <si>
    <t>SANTA TERESA-ES</t>
  </si>
  <si>
    <t>FLORIANÓPOLIS-SC</t>
  </si>
  <si>
    <t>BARBACENA-MG</t>
  </si>
  <si>
    <t>GUARULHOS-SP</t>
  </si>
  <si>
    <t>BRAGANÇA PAULISTA-SP</t>
  </si>
  <si>
    <t>SERTÃO DE QUIXERAMOBIM-CE</t>
  </si>
  <si>
    <t>TRÊS RIOS-RJ</t>
  </si>
  <si>
    <t>BAIXO JAGUARIBE-CE</t>
  </si>
  <si>
    <t>ITAPIPOCA-CE</t>
  </si>
  <si>
    <t>CAMPOS DO JORDÃO-SP</t>
  </si>
  <si>
    <t>SEABRA-BA</t>
  </si>
  <si>
    <t>POUSO ALEGRE-MG</t>
  </si>
  <si>
    <t>ARAXÁ-MG</t>
  </si>
  <si>
    <t>CURITIBA-PR</t>
  </si>
  <si>
    <t>GUARAPUAVA-PR</t>
  </si>
  <si>
    <t>SÃO MATEUS DO SUL-PR</t>
  </si>
  <si>
    <t>LAPA-PR</t>
  </si>
  <si>
    <t>SÃO JOÃO DA BOA VISTA-SP</t>
  </si>
  <si>
    <t>POÇOS DE CALDAS-MG</t>
  </si>
  <si>
    <t>PASSO FUNDO-RS</t>
  </si>
  <si>
    <t>UBERLÂNDIA-MG</t>
  </si>
  <si>
    <t>PATOS DE MINAS-MG</t>
  </si>
  <si>
    <t>PITANGA-PR</t>
  </si>
  <si>
    <t>ITAPETININGA-SP</t>
  </si>
  <si>
    <t>RIO NEGRO-PR</t>
  </si>
  <si>
    <t>VACARIA-RS</t>
  </si>
  <si>
    <t>PONTA GROSSA-PR</t>
  </si>
  <si>
    <t>PALMAS-PR</t>
  </si>
  <si>
    <t>PATROCÍNIO-MG</t>
  </si>
  <si>
    <t>ITUPORANGA-SC</t>
  </si>
  <si>
    <t>RIO DO SUL-SC</t>
  </si>
  <si>
    <t>PETROLINA-PE</t>
  </si>
  <si>
    <t>LITORAL LAGUNAR-RS</t>
  </si>
  <si>
    <t>ENTORNO DE BRASÍLIA-GO</t>
  </si>
  <si>
    <t>TABULEIRO-SC</t>
  </si>
  <si>
    <t>IMPORTADOS</t>
  </si>
  <si>
    <t>TIJUCAS-SC</t>
  </si>
  <si>
    <t>IRECÊ-BA</t>
  </si>
  <si>
    <t>JUAZEIRO-BA</t>
  </si>
  <si>
    <t>MOSSORÓ-RN</t>
  </si>
  <si>
    <t>IRATI-PR</t>
  </si>
  <si>
    <t>CERRO LARGO-RS</t>
  </si>
  <si>
    <t>ARARANGUÁ-SC</t>
  </si>
  <si>
    <t>SÃO PAULO-SP</t>
  </si>
  <si>
    <t>GOIÂNIA-GO</t>
  </si>
  <si>
    <t>UBERABA-MG</t>
  </si>
  <si>
    <t>CURITIBANOS-SC</t>
  </si>
  <si>
    <t>ANÁPOLIS-GO</t>
  </si>
  <si>
    <t>VALE DO IPOJUCA-PE</t>
  </si>
  <si>
    <t>CAPÃO BONITO-SP</t>
  </si>
  <si>
    <t>BREJO PERNAMBUCANO-PE</t>
  </si>
  <si>
    <t>OLIVEIRA-MG</t>
  </si>
  <si>
    <t>AFONSO CLÁUDIO-ES</t>
  </si>
  <si>
    <t>SÃO JOÃO DEL REI-MG</t>
  </si>
  <si>
    <t>ITAPEVA-SP</t>
  </si>
  <si>
    <t>VASSOURAS-RJ</t>
  </si>
  <si>
    <t>CHAPADA DOS VEADEIROS-GO</t>
  </si>
  <si>
    <t>SÃO SEBASTIÃO DO PARAÍSO-MG</t>
  </si>
  <si>
    <t>CAMPINAS-SP</t>
  </si>
  <si>
    <t>IBIÚNA-SP</t>
  </si>
  <si>
    <t>TIANGUÁ-CE</t>
  </si>
  <si>
    <t>TERESÓPOLIS-RJ</t>
  </si>
  <si>
    <t>COTIA-SP</t>
  </si>
  <si>
    <t>EMBU-GUAÇU-SP</t>
  </si>
  <si>
    <t>ARATUBA-CE</t>
  </si>
  <si>
    <t>SANTA MARIA DE JETIBÁ-ES</t>
  </si>
  <si>
    <t>SÃO LOURENÇO DA SERRA-SP</t>
  </si>
  <si>
    <t>SÃO MIGUEL ARCANJO-SP</t>
  </si>
  <si>
    <t>PETRÓPOLIS-RJ</t>
  </si>
  <si>
    <t>ANTÔNIO CARLOS-SC</t>
  </si>
  <si>
    <t>ATIBAIA-SP</t>
  </si>
  <si>
    <t>SANTA ISABEL-SP</t>
  </si>
  <si>
    <t>MÁRIO CAMPOS-MG</t>
  </si>
  <si>
    <t>MUCUGÊ-BA</t>
  </si>
  <si>
    <t>CONTENDA-PR</t>
  </si>
  <si>
    <t>IPUIÚNA-MG</t>
  </si>
  <si>
    <t>IBICOARA-BA</t>
  </si>
  <si>
    <t>CAMANDUCAIA-MG</t>
  </si>
  <si>
    <t>NOVA PONTE-MG</t>
  </si>
  <si>
    <t>SACRAMENTO-MG</t>
  </si>
  <si>
    <t>IBIÁ-MG</t>
  </si>
  <si>
    <t>TAPIRA-MG</t>
  </si>
  <si>
    <t>INDIANÓPOLIS-MG</t>
  </si>
  <si>
    <t>BUENO BRANDÃO-MG</t>
  </si>
  <si>
    <t>DIVINOLÂNDIA-SP</t>
  </si>
  <si>
    <t>PINHÃO-PR</t>
  </si>
  <si>
    <t>BOM REPOUSO-MG</t>
  </si>
  <si>
    <t>SANTA RITA DE CALDAS-MG</t>
  </si>
  <si>
    <t>SANTA JULIANA-MG</t>
  </si>
  <si>
    <t>SENADOR AMARAL-MG</t>
  </si>
  <si>
    <t>AURORA-SC</t>
  </si>
  <si>
    <t>IMBUIA-SC</t>
  </si>
  <si>
    <t>PETROLÂNDIA-SC</t>
  </si>
  <si>
    <t>SÃO JOSÉ DO NORTE-RS</t>
  </si>
  <si>
    <t>CRISTALINA-GO</t>
  </si>
  <si>
    <t>ALFREDO WAGNER-SC</t>
  </si>
  <si>
    <t>ANGELINA-SC</t>
  </si>
  <si>
    <t>JOÃO DOURADO-BA</t>
  </si>
  <si>
    <t>LEOBERTO LEAL-SC</t>
  </si>
  <si>
    <t>PORTO XAVIER-RS</t>
  </si>
  <si>
    <t>RIO PARANAÍBA-MG</t>
  </si>
  <si>
    <t>SÃO GOTARDO-MG</t>
  </si>
  <si>
    <t>CARANDAÍ-MG</t>
  </si>
  <si>
    <t>VARGEM GRANDE PAULISTA-SP</t>
  </si>
  <si>
    <t>CAMPOS ALTOS-MG</t>
  </si>
  <si>
    <t>GOIANÁPOLIS-GO</t>
  </si>
  <si>
    <t>TAPIRAÍ-SP</t>
  </si>
  <si>
    <t>PLANALTINA-GO</t>
  </si>
  <si>
    <t>JANAÚBA-MG</t>
  </si>
  <si>
    <t>REGISTRO-SP</t>
  </si>
  <si>
    <t>MATA SETENTRIONAL PERNAMBUCANA-PE</t>
  </si>
  <si>
    <t>ITABIRA-MG</t>
  </si>
  <si>
    <t>BOM JESUS DA LAPA-BA</t>
  </si>
  <si>
    <t>LINHARES-ES</t>
  </si>
  <si>
    <t>MONTANHA-ES</t>
  </si>
  <si>
    <t>JANUÁRIA-MG</t>
  </si>
  <si>
    <t>MÉDIO CAPIBARIBE-PE</t>
  </si>
  <si>
    <t>PORTO SEGURO-BA</t>
  </si>
  <si>
    <t>GUARAPARI-ES</t>
  </si>
  <si>
    <t>PIRAPORA-MG</t>
  </si>
  <si>
    <t>ILHÉUS-ITABUNA-BA</t>
  </si>
  <si>
    <t>GOVERNADOR VALADARES-MG</t>
  </si>
  <si>
    <t>LIMEIRA-SP</t>
  </si>
  <si>
    <t>BOQUIM-SE</t>
  </si>
  <si>
    <t>JABOTICABAL-SP</t>
  </si>
  <si>
    <t>PIRASSUNUNGA-SP</t>
  </si>
  <si>
    <t>MOJI MIRIM-SP</t>
  </si>
  <si>
    <t>CATANDUVA-SP</t>
  </si>
  <si>
    <t>ARARAQUARA-SP</t>
  </si>
  <si>
    <t>ANDRELÂNDIA-MG</t>
  </si>
  <si>
    <t>ALAGOINHAS-BA</t>
  </si>
  <si>
    <t>JALES-SP</t>
  </si>
  <si>
    <t>RIO DE JANEIRO-RJ</t>
  </si>
  <si>
    <t>ENTRE RIOS-BA</t>
  </si>
  <si>
    <t>SOROCABA-SP</t>
  </si>
  <si>
    <t>RIO CLARO-SP</t>
  </si>
  <si>
    <t>CAMPOS DE LAGES-SC</t>
  </si>
  <si>
    <t>JOAÇABA-SC</t>
  </si>
  <si>
    <t>CAXIAS DO SUL-RS</t>
  </si>
  <si>
    <t>SUAPE-PE</t>
  </si>
  <si>
    <t>CANOINHAS-SC</t>
  </si>
  <si>
    <t>SÃO MIGUEL DO OESTE-SC</t>
  </si>
  <si>
    <t>SERIDÓ ORIENTAL PARAIBANO-PB</t>
  </si>
  <si>
    <t>FRANCISCO BELTRÃO-PR</t>
  </si>
  <si>
    <t>FORTALEZA-CE</t>
  </si>
  <si>
    <t>SANTA MARIA DA VITÓRIA-BA</t>
  </si>
  <si>
    <t>SÃO MATEUS-ES</t>
  </si>
  <si>
    <t>LITORAL DE ARACATI-CE</t>
  </si>
  <si>
    <t>NOVA VENÉCIA-ES</t>
  </si>
  <si>
    <t>LIVRAMENTO DO BRUMADO-BA</t>
  </si>
  <si>
    <t>LITORAL NORTE-PB</t>
  </si>
  <si>
    <t>LITORAL DE CAMOCIM E ACARAÚ-CE</t>
  </si>
  <si>
    <t>CERES-GO</t>
  </si>
  <si>
    <t>AVARÉ-SP</t>
  </si>
  <si>
    <t>ITAPARICA-PE</t>
  </si>
  <si>
    <t>PRESIDENTE PRUDENTE-SP</t>
  </si>
  <si>
    <t>MARÍLIA-SP</t>
  </si>
  <si>
    <t>TUPÃ-SP</t>
  </si>
  <si>
    <t>BAURU-SP</t>
  </si>
  <si>
    <t>CURVELO-MG</t>
  </si>
  <si>
    <t>ADAMANTINA-SP</t>
  </si>
  <si>
    <t>SERTÃO DO MOXOTÓ-PE</t>
  </si>
  <si>
    <t>BOTUCATU-SP</t>
  </si>
  <si>
    <t>PAULO AFONSO-BA</t>
  </si>
  <si>
    <t>VICÊNCIA-PE</t>
  </si>
  <si>
    <t>JAÍBA-MG</t>
  </si>
  <si>
    <t>LIMOEIRO DO NORTE-CE</t>
  </si>
  <si>
    <t>NOVA UNIÃO-MG</t>
  </si>
  <si>
    <t>PINHEIROS-ES</t>
  </si>
  <si>
    <t>ELDORADO-SP</t>
  </si>
  <si>
    <t>SETE BARRAS-SP</t>
  </si>
  <si>
    <t>NOVA PORTEIRINHA-MG</t>
  </si>
  <si>
    <t>SERRA DO RAMALHO-BA</t>
  </si>
  <si>
    <t>MIRACATU-SP</t>
  </si>
  <si>
    <t>MARILAC-MG</t>
  </si>
  <si>
    <t>SÃO VICENTE FERRER-PE</t>
  </si>
  <si>
    <t>REDENÇÃO-CE</t>
  </si>
  <si>
    <t>CAJATI-SP</t>
  </si>
  <si>
    <t>LASSANCE-MG</t>
  </si>
  <si>
    <t>UMBAÚBA-SE</t>
  </si>
  <si>
    <t>CONCHAL-SP</t>
  </si>
  <si>
    <t>ENGENHEIRO COELHO-SP</t>
  </si>
  <si>
    <t>AGUAÍ-SP</t>
  </si>
  <si>
    <t>BEBEDOURO-SP</t>
  </si>
  <si>
    <t>PAULÍNIA-SP</t>
  </si>
  <si>
    <t>SÃO VICENTE DE MINAS-MG</t>
  </si>
  <si>
    <t>SANTA CRUZ DAS PALMEIRAS-SP</t>
  </si>
  <si>
    <t>CASA BRANCA-SP</t>
  </si>
  <si>
    <t>RIO REAL-BA</t>
  </si>
  <si>
    <t>ITABERAÍ-GO</t>
  </si>
  <si>
    <t>SANTA ADÉLIA-SP</t>
  </si>
  <si>
    <t>JANDAÍRA-BA</t>
  </si>
  <si>
    <t>TANGUÁ-RJ</t>
  </si>
  <si>
    <t>HIDROLÂNDIA-GO</t>
  </si>
  <si>
    <t>SÃO JOAQUIM-SC</t>
  </si>
  <si>
    <t>FRAIBURGO-SC</t>
  </si>
  <si>
    <t>VIDEIRA-SC</t>
  </si>
  <si>
    <t>IPOJUCA-PE</t>
  </si>
  <si>
    <t>LAGES-SC</t>
  </si>
  <si>
    <t>MONTE CASTELO-SC</t>
  </si>
  <si>
    <t>DIONÍSIO CERQUEIRA-SC</t>
  </si>
  <si>
    <t>FARROUPILHA-RS</t>
  </si>
  <si>
    <t>URUBICI-SC</t>
  </si>
  <si>
    <t>CABO DE SANTO AGOSTINHO-PE</t>
  </si>
  <si>
    <t>CAMPO DO TENENTE-PR</t>
  </si>
  <si>
    <t>BARAÚNA-RN</t>
  </si>
  <si>
    <t>PRADO-BA</t>
  </si>
  <si>
    <t>SOORETAMA-ES</t>
  </si>
  <si>
    <t>ITABELA-BA</t>
  </si>
  <si>
    <t>NOVA VIÇOSA-BA</t>
  </si>
  <si>
    <t>TEIXEIRA DE FREITAS-BA</t>
  </si>
  <si>
    <t>ALCOBAÇA-BA</t>
  </si>
  <si>
    <t>ARACATI-CE</t>
  </si>
  <si>
    <t>BELMONTE-BA</t>
  </si>
  <si>
    <t>SÍTIO DO MATO-BA</t>
  </si>
  <si>
    <t>DOM BASÍLIO-BA</t>
  </si>
  <si>
    <t>ARACRUZ-ES</t>
  </si>
  <si>
    <t>SÁTIRO DIAS-BA</t>
  </si>
  <si>
    <t>PARANAPANEMA-SP</t>
  </si>
  <si>
    <t>FLORESTA-PE</t>
  </si>
  <si>
    <t>URUANA-GO</t>
  </si>
  <si>
    <t>MARTINÓPOLIS-SP</t>
  </si>
  <si>
    <t>OSCAR BRESSANE-SP</t>
  </si>
  <si>
    <t>ITÁPOLIS-SP</t>
  </si>
  <si>
    <t>CARAVELAS-BA</t>
  </si>
  <si>
    <t>CORINTO-MG</t>
  </si>
  <si>
    <t>INAJÁ-PE</t>
  </si>
  <si>
    <t>GUAREÍ-SP</t>
  </si>
  <si>
    <t>RIALMA-GO</t>
  </si>
  <si>
    <t>ANHEMBI-SP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</si>
</sst>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\ * #,##0.00\ ;\-* #,##0.00\ ;\ * \-#\ ;\ @\ "/>
    <numFmt numFmtId="165" formatCode="0.0%"/>
    <numFmt numFmtId="166" formatCode="#,###"/>
    <numFmt numFmtId="167" formatCode="###,###"/>
  </numFmts>
  <fonts count="37" x14ac:knownFonts="1">
    <font>
      <sz val="10"/>
      <color rgb="FF000000"/>
      <name val="Arial"/>
    </font>
    <font>
      <sz val="10"/>
      <name val="Arial"/>
      <family val="2"/>
    </font>
    <font>
      <u/>
      <sz val="10"/>
      <color rgb="FF0563C1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i/>
      <sz val="11"/>
      <color rgb="FF7F7F7F"/>
      <name val="Calibri"/>
      <family val="2"/>
    </font>
    <font>
      <sz val="14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5F5F5F"/>
      <name val="Arial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8"/>
      <color rgb="FF808080"/>
      <name val="Arial"/>
      <family val="2"/>
    </font>
    <font>
      <b/>
      <sz val="11"/>
      <name val="Calibri"/>
      <family val="2"/>
    </font>
    <font>
      <sz val="14"/>
      <name val="Calibri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b/>
      <sz val="11"/>
      <color rgb="FF000000"/>
      <name val="Arial"/>
      <family val="2"/>
    </font>
    <font>
      <sz val="9"/>
      <color rgb="FF000000"/>
      <name val="Calibri"/>
      <family val="2"/>
    </font>
    <font>
      <b/>
      <sz val="12"/>
      <color rgb="FF000000"/>
      <name val="Arial"/>
      <family val="2"/>
    </font>
    <font>
      <sz val="11"/>
      <color rgb="FFFF0000"/>
      <name val="Calibri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4"/>
      <color theme="0"/>
      <name val="Arial"/>
      <family val="2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0F0F0"/>
      </patternFill>
    </fill>
    <fill>
      <patternFill patternType="solid">
        <fgColor rgb="FF149338"/>
        <bgColor rgb="FF008000"/>
      </patternFill>
    </fill>
    <fill>
      <patternFill patternType="solid">
        <fgColor rgb="FFC9C9C9"/>
        <bgColor rgb="FFCCCCFF"/>
      </patternFill>
    </fill>
    <fill>
      <patternFill patternType="solid">
        <fgColor rgb="FFF0F0F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/>
        <bgColor rgb="FF008000"/>
      </patternFill>
    </fill>
    <fill>
      <patternFill patternType="solid">
        <fgColor rgb="FF149338"/>
        <bgColor indexed="64"/>
      </patternFill>
    </fill>
    <fill>
      <patternFill patternType="solid">
        <fgColor rgb="FF149338"/>
        <bgColor rgb="FFF0F0F0"/>
      </patternFill>
    </fill>
    <fill>
      <patternFill patternType="solid">
        <fgColor rgb="FF4472C4"/>
        <bgColor rgb="FF008000"/>
      </patternFill>
    </fill>
    <fill>
      <patternFill patternType="solid">
        <fgColor rgb="FF4472C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7F7F7F"/>
      </right>
      <top/>
      <bottom style="dotted">
        <color rgb="FF808080"/>
      </bottom>
      <diagonal/>
    </border>
    <border>
      <left style="thin">
        <color rgb="FF7F7F7F"/>
      </left>
      <right/>
      <top style="thin">
        <color rgb="FFFFFFFF"/>
      </top>
      <bottom style="dotted">
        <color rgb="FF808080"/>
      </bottom>
      <diagonal/>
    </border>
    <border>
      <left/>
      <right style="thin">
        <color rgb="FF7F7F7F"/>
      </right>
      <top style="thin">
        <color rgb="FFFFFFFF"/>
      </top>
      <bottom style="dotted">
        <color rgb="FF808080"/>
      </bottom>
      <diagonal/>
    </border>
    <border>
      <left/>
      <right/>
      <top style="thin">
        <color rgb="FFFFFFFF"/>
      </top>
      <bottom style="dotted">
        <color rgb="FF808080"/>
      </bottom>
      <diagonal/>
    </border>
    <border>
      <left/>
      <right style="thin">
        <color rgb="FF808080"/>
      </right>
      <top style="thin">
        <color rgb="FFFFFFFF"/>
      </top>
      <bottom style="dotted">
        <color rgb="FF808080"/>
      </bottom>
      <diagonal/>
    </border>
    <border>
      <left/>
      <right style="thin">
        <color rgb="FF7F7F7F"/>
      </right>
      <top style="dotted">
        <color rgb="FF808080"/>
      </top>
      <bottom style="dotted">
        <color rgb="FF808080"/>
      </bottom>
      <diagonal/>
    </border>
    <border>
      <left style="thin">
        <color rgb="FF7F7F7F"/>
      </left>
      <right/>
      <top style="dotted">
        <color rgb="FF808080"/>
      </top>
      <bottom style="dotted">
        <color rgb="FF808080"/>
      </bottom>
      <diagonal/>
    </border>
    <border>
      <left/>
      <right/>
      <top style="dotted">
        <color rgb="FF808080"/>
      </top>
      <bottom style="dotted">
        <color rgb="FF808080"/>
      </bottom>
      <diagonal/>
    </border>
    <border>
      <left/>
      <right style="thin">
        <color rgb="FF808080"/>
      </right>
      <top style="dotted">
        <color rgb="FF808080"/>
      </top>
      <bottom style="dotted">
        <color rgb="FF808080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808080"/>
      </right>
      <top/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dotted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dotted">
        <color auto="1"/>
      </top>
      <bottom style="hair">
        <color auto="1"/>
      </bottom>
      <diagonal/>
    </border>
    <border>
      <left/>
      <right style="thin">
        <color indexed="64"/>
      </right>
      <top style="dotted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0"/>
      </top>
      <bottom style="dotted">
        <color theme="0" tint="-0.499984740745262"/>
      </bottom>
      <diagonal/>
    </border>
    <border>
      <left/>
      <right style="thin">
        <color theme="1" tint="0.499984740745262"/>
      </right>
      <top style="thin">
        <color theme="0"/>
      </top>
      <bottom style="dotted">
        <color theme="0" tint="-0.499984740745262"/>
      </bottom>
      <diagonal/>
    </border>
    <border>
      <left/>
      <right/>
      <top style="thin">
        <color theme="0"/>
      </top>
      <bottom style="dotted">
        <color theme="0" tint="-0.499984740745262"/>
      </bottom>
      <diagonal/>
    </border>
    <border>
      <left style="thin">
        <color theme="1" tint="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theme="1" tint="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/>
      <bottom style="thin">
        <color theme="1" tint="0.499984740745262"/>
      </bottom>
      <diagonal/>
    </border>
  </borders>
  <cellStyleXfs count="33">
    <xf numFmtId="0" fontId="0" fillId="0" borderId="0"/>
    <xf numFmtId="9" fontId="28" fillId="0" borderId="0" applyBorder="0" applyProtection="0"/>
    <xf numFmtId="0" fontId="2" fillId="0" borderId="0"/>
    <xf numFmtId="0" fontId="3" fillId="0" borderId="0"/>
    <xf numFmtId="0" fontId="3" fillId="0" borderId="0"/>
    <xf numFmtId="0" fontId="28" fillId="0" borderId="0"/>
    <xf numFmtId="0" fontId="4" fillId="0" borderId="0"/>
    <xf numFmtId="0" fontId="3" fillId="0" borderId="0"/>
    <xf numFmtId="0" fontId="5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28" fillId="0" borderId="0" applyBorder="0" applyProtection="0"/>
    <xf numFmtId="9" fontId="3" fillId="0" borderId="0" applyBorder="0" applyProtection="0"/>
    <xf numFmtId="9" fontId="28" fillId="0" borderId="0" applyBorder="0" applyProtection="0"/>
    <xf numFmtId="9" fontId="28" fillId="0" borderId="0" applyBorder="0" applyProtection="0"/>
    <xf numFmtId="0" fontId="6" fillId="0" borderId="0" applyBorder="0"/>
    <xf numFmtId="164" fontId="1" fillId="0" borderId="0"/>
    <xf numFmtId="164" fontId="1" fillId="0" borderId="0"/>
    <xf numFmtId="164" fontId="28" fillId="0" borderId="0"/>
    <xf numFmtId="164" fontId="28" fillId="0" borderId="0"/>
    <xf numFmtId="164" fontId="28" fillId="0" borderId="0"/>
    <xf numFmtId="164" fontId="28" fillId="0" borderId="0" applyBorder="0" applyProtection="0"/>
    <xf numFmtId="164" fontId="1" fillId="0" borderId="0"/>
    <xf numFmtId="164" fontId="1" fillId="0" borderId="0"/>
    <xf numFmtId="164" fontId="28" fillId="0" borderId="0"/>
    <xf numFmtId="164" fontId="1" fillId="0" borderId="0"/>
    <xf numFmtId="164" fontId="28" fillId="0" borderId="0"/>
    <xf numFmtId="164" fontId="28" fillId="0" borderId="0" applyBorder="0" applyProtection="0"/>
  </cellStyleXfs>
  <cellXfs count="178">
    <xf numFmtId="0" fontId="0" fillId="0" borderId="0" xfId="0"/>
    <xf numFmtId="0" fontId="0" fillId="2" borderId="0" xfId="0" applyFill="1"/>
    <xf numFmtId="0" fontId="3" fillId="0" borderId="0" xfId="9"/>
    <xf numFmtId="0" fontId="8" fillId="3" borderId="2" xfId="9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2" fontId="9" fillId="0" borderId="8" xfId="0" applyNumberFormat="1" applyFont="1" applyBorder="1" applyAlignment="1">
      <alignment horizontal="center" vertical="center"/>
    </xf>
    <xf numFmtId="10" fontId="9" fillId="0" borderId="9" xfId="1" applyNumberFormat="1" applyFont="1" applyBorder="1" applyAlignment="1" applyProtection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10" fontId="9" fillId="0" borderId="11" xfId="1" applyNumberFormat="1" applyFont="1" applyBorder="1" applyAlignment="1" applyProtection="1">
      <alignment horizontal="center" vertical="center"/>
    </xf>
    <xf numFmtId="10" fontId="9" fillId="0" borderId="10" xfId="1" applyNumberFormat="1" applyFont="1" applyBorder="1" applyAlignment="1" applyProtection="1">
      <alignment horizontal="center" vertical="center"/>
    </xf>
    <xf numFmtId="0" fontId="9" fillId="0" borderId="12" xfId="0" applyFont="1" applyBorder="1" applyAlignment="1">
      <alignment horizontal="left" vertical="center"/>
    </xf>
    <xf numFmtId="2" fontId="9" fillId="0" borderId="13" xfId="0" applyNumberFormat="1" applyFont="1" applyBorder="1" applyAlignment="1">
      <alignment horizontal="center" vertical="center"/>
    </xf>
    <xf numFmtId="10" fontId="9" fillId="0" borderId="12" xfId="1" applyNumberFormat="1" applyFont="1" applyBorder="1" applyAlignment="1" applyProtection="1">
      <alignment horizontal="center" vertical="center"/>
    </xf>
    <xf numFmtId="2" fontId="9" fillId="0" borderId="14" xfId="0" applyNumberFormat="1" applyFont="1" applyBorder="1" applyAlignment="1">
      <alignment horizontal="center" vertical="center"/>
    </xf>
    <xf numFmtId="10" fontId="9" fillId="0" borderId="15" xfId="1" applyNumberFormat="1" applyFont="1" applyBorder="1" applyAlignment="1" applyProtection="1">
      <alignment horizontal="center" vertical="center"/>
    </xf>
    <xf numFmtId="10" fontId="9" fillId="0" borderId="14" xfId="1" applyNumberFormat="1" applyFont="1" applyBorder="1" applyAlignment="1" applyProtection="1">
      <alignment horizontal="center" vertical="center"/>
    </xf>
    <xf numFmtId="0" fontId="9" fillId="0" borderId="16" xfId="0" applyFont="1" applyBorder="1" applyAlignment="1">
      <alignment horizontal="left" vertical="center"/>
    </xf>
    <xf numFmtId="2" fontId="9" fillId="0" borderId="17" xfId="0" applyNumberFormat="1" applyFont="1" applyBorder="1" applyAlignment="1">
      <alignment horizontal="center" vertical="center"/>
    </xf>
    <xf numFmtId="10" fontId="9" fillId="0" borderId="16" xfId="1" applyNumberFormat="1" applyFont="1" applyBorder="1" applyAlignment="1" applyProtection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10" fontId="9" fillId="0" borderId="19" xfId="1" applyNumberFormat="1" applyFont="1" applyBorder="1" applyAlignment="1" applyProtection="1">
      <alignment horizontal="center" vertical="center"/>
    </xf>
    <xf numFmtId="10" fontId="9" fillId="0" borderId="18" xfId="1" applyNumberFormat="1" applyFont="1" applyBorder="1" applyAlignment="1" applyProtection="1">
      <alignment horizontal="center" vertical="center"/>
    </xf>
    <xf numFmtId="0" fontId="10" fillId="4" borderId="20" xfId="0" applyFont="1" applyFill="1" applyBorder="1" applyAlignment="1">
      <alignment horizontal="left" vertical="center"/>
    </xf>
    <xf numFmtId="10" fontId="3" fillId="0" borderId="0" xfId="16" applyNumberFormat="1" applyFont="1" applyBorder="1" applyProtection="1"/>
    <xf numFmtId="0" fontId="13" fillId="0" borderId="0" xfId="9" applyFont="1"/>
    <xf numFmtId="0" fontId="14" fillId="0" borderId="0" xfId="9" applyFont="1"/>
    <xf numFmtId="0" fontId="15" fillId="0" borderId="0" xfId="9" applyFont="1" applyAlignment="1">
      <alignment horizontal="left"/>
    </xf>
    <xf numFmtId="0" fontId="16" fillId="0" borderId="0" xfId="9" applyFont="1"/>
    <xf numFmtId="0" fontId="3" fillId="0" borderId="0" xfId="12"/>
    <xf numFmtId="0" fontId="7" fillId="0" borderId="0" xfId="9" applyFont="1" applyAlignment="1">
      <alignment horizontal="center"/>
    </xf>
    <xf numFmtId="0" fontId="17" fillId="0" borderId="0" xfId="9" applyFont="1" applyAlignment="1">
      <alignment horizontal="center"/>
    </xf>
    <xf numFmtId="0" fontId="18" fillId="0" borderId="0" xfId="12" applyFont="1" applyAlignment="1">
      <alignment horizontal="left" vertical="center"/>
    </xf>
    <xf numFmtId="10" fontId="5" fillId="0" borderId="0" xfId="17" applyNumberFormat="1" applyFont="1" applyBorder="1" applyProtection="1"/>
    <xf numFmtId="17" fontId="18" fillId="5" borderId="23" xfId="9" applyNumberFormat="1" applyFont="1" applyFill="1" applyBorder="1" applyAlignment="1">
      <alignment horizontal="left" vertical="top"/>
    </xf>
    <xf numFmtId="4" fontId="9" fillId="0" borderId="26" xfId="0" applyNumberFormat="1" applyFont="1" applyBorder="1" applyAlignment="1">
      <alignment horizontal="center" vertical="center"/>
    </xf>
    <xf numFmtId="3" fontId="19" fillId="0" borderId="0" xfId="10" applyNumberFormat="1" applyFont="1" applyAlignment="1">
      <alignment horizontal="right" vertical="center"/>
    </xf>
    <xf numFmtId="10" fontId="20" fillId="0" borderId="0" xfId="17" applyNumberFormat="1" applyFont="1" applyBorder="1" applyProtection="1"/>
    <xf numFmtId="0" fontId="20" fillId="0" borderId="0" xfId="12" applyFont="1"/>
    <xf numFmtId="165" fontId="19" fillId="2" borderId="0" xfId="16" applyNumberFormat="1" applyFont="1" applyFill="1" applyBorder="1" applyAlignment="1" applyProtection="1">
      <alignment horizontal="right" vertical="center"/>
    </xf>
    <xf numFmtId="3" fontId="19" fillId="2" borderId="0" xfId="10" applyNumberFormat="1" applyFont="1" applyFill="1" applyAlignment="1">
      <alignment horizontal="right" vertical="center"/>
    </xf>
    <xf numFmtId="10" fontId="19" fillId="2" borderId="0" xfId="17" applyNumberFormat="1" applyFont="1" applyFill="1" applyBorder="1" applyAlignment="1" applyProtection="1">
      <alignment horizontal="right" vertical="center"/>
    </xf>
    <xf numFmtId="10" fontId="19" fillId="0" borderId="0" xfId="17" applyNumberFormat="1" applyFont="1" applyBorder="1" applyAlignment="1" applyProtection="1">
      <alignment horizontal="right" vertical="center"/>
    </xf>
    <xf numFmtId="9" fontId="19" fillId="2" borderId="0" xfId="17" applyFont="1" applyFill="1" applyBorder="1" applyAlignment="1" applyProtection="1">
      <alignment horizontal="right" vertical="center"/>
    </xf>
    <xf numFmtId="10" fontId="0" fillId="0" borderId="0" xfId="17" applyNumberFormat="1" applyFont="1" applyBorder="1" applyProtection="1"/>
    <xf numFmtId="17" fontId="18" fillId="5" borderId="27" xfId="0" applyNumberFormat="1" applyFont="1" applyFill="1" applyBorder="1" applyAlignment="1">
      <alignment horizontal="left" vertical="top"/>
    </xf>
    <xf numFmtId="165" fontId="21" fillId="0" borderId="0" xfId="17" applyNumberFormat="1" applyFont="1" applyBorder="1" applyProtection="1"/>
    <xf numFmtId="165" fontId="5" fillId="0" borderId="0" xfId="17" applyNumberFormat="1" applyFont="1" applyBorder="1" applyProtection="1"/>
    <xf numFmtId="0" fontId="21" fillId="0" borderId="0" xfId="12" applyFont="1"/>
    <xf numFmtId="166" fontId="21" fillId="0" borderId="0" xfId="12" applyNumberFormat="1" applyFont="1"/>
    <xf numFmtId="166" fontId="22" fillId="0" borderId="0" xfId="12" applyNumberFormat="1" applyFont="1"/>
    <xf numFmtId="9" fontId="5" fillId="0" borderId="0" xfId="17" applyFont="1" applyBorder="1" applyProtection="1"/>
    <xf numFmtId="0" fontId="21" fillId="0" borderId="0" xfId="9" applyFont="1"/>
    <xf numFmtId="0" fontId="18" fillId="0" borderId="0" xfId="9" applyFont="1" applyAlignment="1">
      <alignment horizontal="left" vertical="center"/>
    </xf>
    <xf numFmtId="10" fontId="5" fillId="0" borderId="0" xfId="16" applyNumberFormat="1" applyFont="1" applyBorder="1" applyProtection="1"/>
    <xf numFmtId="0" fontId="5" fillId="0" borderId="0" xfId="9" applyFont="1"/>
    <xf numFmtId="0" fontId="24" fillId="0" borderId="0" xfId="9" applyFont="1"/>
    <xf numFmtId="10" fontId="19" fillId="2" borderId="0" xfId="16" applyNumberFormat="1" applyFont="1" applyFill="1" applyBorder="1" applyAlignment="1" applyProtection="1">
      <alignment horizontal="right" vertical="center"/>
    </xf>
    <xf numFmtId="10" fontId="19" fillId="0" borderId="0" xfId="16" applyNumberFormat="1" applyFont="1" applyBorder="1" applyAlignment="1" applyProtection="1">
      <alignment horizontal="right" vertical="center"/>
    </xf>
    <xf numFmtId="9" fontId="19" fillId="2" borderId="0" xfId="16" applyFont="1" applyFill="1" applyBorder="1" applyAlignment="1" applyProtection="1">
      <alignment horizontal="right" vertical="center"/>
    </xf>
    <xf numFmtId="10" fontId="21" fillId="0" borderId="0" xfId="16" applyNumberFormat="1" applyFont="1" applyBorder="1" applyProtection="1"/>
    <xf numFmtId="17" fontId="18" fillId="5" borderId="27" xfId="9" applyNumberFormat="1" applyFont="1" applyFill="1" applyBorder="1" applyAlignment="1">
      <alignment horizontal="left" vertical="top"/>
    </xf>
    <xf numFmtId="166" fontId="21" fillId="0" borderId="0" xfId="9" applyNumberFormat="1" applyFont="1"/>
    <xf numFmtId="166" fontId="22" fillId="0" borderId="0" xfId="9" applyNumberFormat="1" applyFont="1"/>
    <xf numFmtId="9" fontId="21" fillId="0" borderId="0" xfId="16" applyFont="1" applyBorder="1" applyProtection="1"/>
    <xf numFmtId="10" fontId="21" fillId="0" borderId="0" xfId="16" applyNumberFormat="1" applyFont="1" applyBorder="1" applyAlignment="1" applyProtection="1">
      <alignment horizontal="left" readingOrder="1"/>
    </xf>
    <xf numFmtId="17" fontId="8" fillId="3" borderId="2" xfId="9" applyNumberFormat="1" applyFont="1" applyFill="1" applyBorder="1" applyAlignment="1">
      <alignment horizontal="center" vertical="center"/>
    </xf>
    <xf numFmtId="4" fontId="9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4" fontId="9" fillId="0" borderId="30" xfId="0" applyNumberFormat="1" applyFont="1" applyBorder="1" applyAlignment="1">
      <alignment horizontal="center" vertical="center"/>
    </xf>
    <xf numFmtId="0" fontId="4" fillId="0" borderId="1" xfId="9" applyFont="1" applyBorder="1" applyAlignment="1">
      <alignment horizontal="right"/>
    </xf>
    <xf numFmtId="0" fontId="3" fillId="0" borderId="0" xfId="14"/>
    <xf numFmtId="0" fontId="21" fillId="0" borderId="0" xfId="14" applyFont="1"/>
    <xf numFmtId="20" fontId="21" fillId="0" borderId="0" xfId="14" applyNumberFormat="1" applyFont="1"/>
    <xf numFmtId="0" fontId="3" fillId="0" borderId="0" xfId="14" applyProtection="1">
      <protection locked="0"/>
    </xf>
    <xf numFmtId="0" fontId="0" fillId="0" borderId="0" xfId="0" applyProtection="1">
      <protection locked="0"/>
    </xf>
    <xf numFmtId="0" fontId="21" fillId="0" borderId="0" xfId="14" applyFont="1" applyProtection="1">
      <protection locked="0"/>
    </xf>
    <xf numFmtId="0" fontId="21" fillId="0" borderId="0" xfId="9" applyFont="1" applyProtection="1">
      <protection locked="0"/>
    </xf>
    <xf numFmtId="0" fontId="25" fillId="2" borderId="0" xfId="7" applyFont="1" applyFill="1" applyAlignment="1" applyProtection="1">
      <alignment vertical="center"/>
      <protection locked="0"/>
    </xf>
    <xf numFmtId="0" fontId="3" fillId="0" borderId="0" xfId="7"/>
    <xf numFmtId="0" fontId="21" fillId="0" borderId="0" xfId="7" applyFont="1"/>
    <xf numFmtId="0" fontId="20" fillId="0" borderId="0" xfId="7" applyFont="1"/>
    <xf numFmtId="0" fontId="3" fillId="0" borderId="0" xfId="15"/>
    <xf numFmtId="0" fontId="21" fillId="0" borderId="0" xfId="15" applyFont="1"/>
    <xf numFmtId="0" fontId="22" fillId="0" borderId="0" xfId="15" applyFont="1"/>
    <xf numFmtId="0" fontId="18" fillId="0" borderId="0" xfId="15" applyFont="1" applyAlignment="1">
      <alignment horizontal="left" vertical="top"/>
    </xf>
    <xf numFmtId="0" fontId="26" fillId="0" borderId="0" xfId="15" applyFont="1"/>
    <xf numFmtId="0" fontId="23" fillId="0" borderId="0" xfId="15" applyFont="1"/>
    <xf numFmtId="0" fontId="3" fillId="0" borderId="0" xfId="3"/>
    <xf numFmtId="0" fontId="21" fillId="0" borderId="0" xfId="3" applyFont="1"/>
    <xf numFmtId="4" fontId="9" fillId="6" borderId="28" xfId="0" applyNumberFormat="1" applyFont="1" applyFill="1" applyBorder="1" applyAlignment="1">
      <alignment horizontal="center" vertical="center"/>
    </xf>
    <xf numFmtId="17" fontId="18" fillId="5" borderId="23" xfId="9" applyNumberFormat="1" applyFont="1" applyFill="1" applyBorder="1" applyAlignment="1">
      <alignment horizontal="left" vertical="center"/>
    </xf>
    <xf numFmtId="17" fontId="18" fillId="5" borderId="27" xfId="9" applyNumberFormat="1" applyFont="1" applyFill="1" applyBorder="1" applyAlignment="1">
      <alignment horizontal="left" vertical="center"/>
    </xf>
    <xf numFmtId="9" fontId="9" fillId="0" borderId="28" xfId="1" applyFont="1" applyBorder="1" applyAlignment="1">
      <alignment horizontal="center"/>
    </xf>
    <xf numFmtId="9" fontId="10" fillId="0" borderId="32" xfId="1" applyFont="1" applyBorder="1" applyAlignment="1">
      <alignment horizontal="center"/>
    </xf>
    <xf numFmtId="9" fontId="9" fillId="0" borderId="28" xfId="1" applyFont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3" fontId="10" fillId="0" borderId="31" xfId="0" applyNumberFormat="1" applyFont="1" applyBorder="1" applyAlignment="1">
      <alignment horizontal="center" vertical="center"/>
    </xf>
    <xf numFmtId="9" fontId="10" fillId="0" borderId="32" xfId="1" applyFont="1" applyBorder="1" applyAlignment="1">
      <alignment horizontal="center" vertical="center"/>
    </xf>
    <xf numFmtId="9" fontId="10" fillId="0" borderId="34" xfId="1" applyFont="1" applyBorder="1" applyAlignment="1">
      <alignment horizontal="center" vertical="center"/>
    </xf>
    <xf numFmtId="3" fontId="10" fillId="0" borderId="33" xfId="0" applyNumberFormat="1" applyFont="1" applyBorder="1" applyAlignment="1">
      <alignment horizontal="center" vertical="center"/>
    </xf>
    <xf numFmtId="3" fontId="10" fillId="0" borderId="34" xfId="0" applyNumberFormat="1" applyFont="1" applyBorder="1" applyAlignment="1">
      <alignment horizontal="center" vertical="center"/>
    </xf>
    <xf numFmtId="3" fontId="10" fillId="0" borderId="32" xfId="0" applyNumberFormat="1" applyFont="1" applyBorder="1" applyAlignment="1">
      <alignment horizontal="center" vertical="center"/>
    </xf>
    <xf numFmtId="3" fontId="9" fillId="0" borderId="32" xfId="0" applyNumberFormat="1" applyFont="1" applyBorder="1" applyAlignment="1">
      <alignment horizontal="center" vertical="center"/>
    </xf>
    <xf numFmtId="3" fontId="9" fillId="0" borderId="33" xfId="0" applyNumberFormat="1" applyFont="1" applyBorder="1" applyAlignment="1">
      <alignment horizontal="center" vertical="center"/>
    </xf>
    <xf numFmtId="0" fontId="21" fillId="0" borderId="0" xfId="3" applyFont="1" applyAlignment="1">
      <alignment vertical="center"/>
    </xf>
    <xf numFmtId="3" fontId="9" fillId="0" borderId="34" xfId="0" applyNumberFormat="1" applyFont="1" applyBorder="1" applyAlignment="1">
      <alignment horizontal="center" vertical="center"/>
    </xf>
    <xf numFmtId="17" fontId="18" fillId="5" borderId="35" xfId="9" applyNumberFormat="1" applyFont="1" applyFill="1" applyBorder="1" applyAlignment="1">
      <alignment horizontal="left" vertical="center"/>
    </xf>
    <xf numFmtId="0" fontId="3" fillId="0" borderId="0" xfId="3" applyAlignment="1">
      <alignment vertical="center"/>
    </xf>
    <xf numFmtId="0" fontId="0" fillId="0" borderId="0" xfId="0" applyAlignment="1">
      <alignment vertical="center"/>
    </xf>
    <xf numFmtId="0" fontId="3" fillId="7" borderId="0" xfId="9" applyFill="1"/>
    <xf numFmtId="0" fontId="8" fillId="8" borderId="2" xfId="9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0" fontId="8" fillId="8" borderId="22" xfId="0" applyFont="1" applyFill="1" applyBorder="1" applyAlignment="1">
      <alignment horizontal="center" vertical="center"/>
    </xf>
    <xf numFmtId="0" fontId="3" fillId="7" borderId="0" xfId="12" applyFill="1"/>
    <xf numFmtId="0" fontId="3" fillId="9" borderId="0" xfId="9" applyFill="1"/>
    <xf numFmtId="0" fontId="3" fillId="9" borderId="0" xfId="14" applyFill="1"/>
    <xf numFmtId="0" fontId="3" fillId="9" borderId="0" xfId="14" applyFill="1" applyProtection="1">
      <protection locked="0"/>
    </xf>
    <xf numFmtId="0" fontId="3" fillId="9" borderId="0" xfId="7" applyFill="1"/>
    <xf numFmtId="0" fontId="3" fillId="9" borderId="0" xfId="15" applyFill="1"/>
    <xf numFmtId="0" fontId="8" fillId="11" borderId="2" xfId="9" applyFont="1" applyFill="1" applyBorder="1" applyAlignment="1">
      <alignment horizontal="center" vertical="center"/>
    </xf>
    <xf numFmtId="0" fontId="3" fillId="12" borderId="0" xfId="3" applyFill="1"/>
    <xf numFmtId="0" fontId="27" fillId="0" borderId="0" xfId="3" applyFont="1" applyAlignment="1">
      <alignment horizontal="center"/>
    </xf>
    <xf numFmtId="0" fontId="8" fillId="11" borderId="5" xfId="9" applyFont="1" applyFill="1" applyBorder="1" applyAlignment="1">
      <alignment horizontal="center" vertical="center"/>
    </xf>
    <xf numFmtId="0" fontId="21" fillId="13" borderId="0" xfId="9" applyFont="1" applyFill="1"/>
    <xf numFmtId="0" fontId="3" fillId="0" borderId="0" xfId="9" applyAlignment="1">
      <alignment vertical="center"/>
    </xf>
    <xf numFmtId="0" fontId="8" fillId="0" borderId="2" xfId="9" applyFont="1" applyBorder="1" applyAlignment="1">
      <alignment horizontal="center" vertical="center"/>
    </xf>
    <xf numFmtId="0" fontId="3" fillId="0" borderId="3" xfId="9" applyBorder="1"/>
    <xf numFmtId="3" fontId="9" fillId="0" borderId="24" xfId="0" applyNumberFormat="1" applyFont="1" applyBorder="1" applyAlignment="1">
      <alignment horizontal="center" vertical="center"/>
    </xf>
    <xf numFmtId="3" fontId="9" fillId="0" borderId="25" xfId="0" applyNumberFormat="1" applyFont="1" applyBorder="1" applyAlignment="1">
      <alignment horizontal="center" vertical="center"/>
    </xf>
    <xf numFmtId="3" fontId="9" fillId="0" borderId="26" xfId="0" applyNumberFormat="1" applyFont="1" applyBorder="1" applyAlignment="1">
      <alignment horizontal="center" vertical="center"/>
    </xf>
    <xf numFmtId="3" fontId="10" fillId="0" borderId="27" xfId="0" applyNumberFormat="1" applyFont="1" applyBorder="1" applyAlignment="1">
      <alignment horizontal="center" vertical="center"/>
    </xf>
    <xf numFmtId="167" fontId="7" fillId="0" borderId="0" xfId="0" applyNumberFormat="1" applyFont="1"/>
    <xf numFmtId="167" fontId="30" fillId="0" borderId="0" xfId="0" applyNumberFormat="1" applyFont="1"/>
    <xf numFmtId="10" fontId="31" fillId="0" borderId="0" xfId="1" applyNumberFormat="1" applyFont="1"/>
    <xf numFmtId="10" fontId="7" fillId="0" borderId="0" xfId="16" applyNumberFormat="1" applyFont="1"/>
    <xf numFmtId="0" fontId="30" fillId="0" borderId="0" xfId="0" applyFont="1"/>
    <xf numFmtId="10" fontId="7" fillId="0" borderId="0" xfId="1" applyNumberFormat="1" applyFont="1"/>
    <xf numFmtId="0" fontId="4" fillId="0" borderId="0" xfId="0" applyFont="1"/>
    <xf numFmtId="10" fontId="4" fillId="0" borderId="0" xfId="1" applyNumberFormat="1" applyFont="1" applyBorder="1" applyProtection="1"/>
    <xf numFmtId="167" fontId="4" fillId="0" borderId="0" xfId="0" applyNumberFormat="1" applyFont="1"/>
    <xf numFmtId="2" fontId="32" fillId="0" borderId="36" xfId="0" applyNumberFormat="1" applyFont="1" applyBorder="1" applyAlignment="1">
      <alignment horizontal="center" vertical="center"/>
    </xf>
    <xf numFmtId="10" fontId="32" fillId="0" borderId="37" xfId="1" applyNumberFormat="1" applyFont="1" applyBorder="1" applyAlignment="1">
      <alignment horizontal="center" vertical="center"/>
    </xf>
    <xf numFmtId="2" fontId="32" fillId="0" borderId="38" xfId="0" applyNumberFormat="1" applyFont="1" applyBorder="1" applyAlignment="1">
      <alignment horizontal="center" vertical="center"/>
    </xf>
    <xf numFmtId="10" fontId="32" fillId="0" borderId="38" xfId="1" applyNumberFormat="1" applyFont="1" applyBorder="1" applyAlignment="1">
      <alignment horizontal="center" vertical="center"/>
    </xf>
    <xf numFmtId="2" fontId="32" fillId="0" borderId="39" xfId="0" applyNumberFormat="1" applyFont="1" applyBorder="1" applyAlignment="1">
      <alignment horizontal="center" vertical="center"/>
    </xf>
    <xf numFmtId="10" fontId="32" fillId="0" borderId="40" xfId="1" applyNumberFormat="1" applyFont="1" applyBorder="1" applyAlignment="1">
      <alignment horizontal="center" vertical="center"/>
    </xf>
    <xf numFmtId="2" fontId="32" fillId="0" borderId="41" xfId="0" applyNumberFormat="1" applyFont="1" applyBorder="1" applyAlignment="1">
      <alignment horizontal="center" vertical="center"/>
    </xf>
    <xf numFmtId="10" fontId="32" fillId="0" borderId="41" xfId="1" applyNumberFormat="1" applyFont="1" applyBorder="1" applyAlignment="1">
      <alignment horizontal="center" vertical="center"/>
    </xf>
    <xf numFmtId="2" fontId="32" fillId="0" borderId="42" xfId="0" applyNumberFormat="1" applyFont="1" applyBorder="1" applyAlignment="1">
      <alignment horizontal="center" vertical="center"/>
    </xf>
    <xf numFmtId="10" fontId="32" fillId="0" borderId="43" xfId="1" applyNumberFormat="1" applyFont="1" applyBorder="1" applyAlignment="1">
      <alignment horizontal="center" vertical="center"/>
    </xf>
    <xf numFmtId="2" fontId="32" fillId="0" borderId="42" xfId="1" applyNumberFormat="1" applyFont="1" applyBorder="1" applyAlignment="1">
      <alignment horizontal="center" vertical="center"/>
    </xf>
    <xf numFmtId="17" fontId="8" fillId="3" borderId="44" xfId="9" applyNumberFormat="1" applyFont="1" applyFill="1" applyBorder="1" applyAlignment="1">
      <alignment horizontal="center" vertical="center"/>
    </xf>
    <xf numFmtId="2" fontId="33" fillId="14" borderId="42" xfId="0" applyNumberFormat="1" applyFont="1" applyFill="1" applyBorder="1" applyAlignment="1">
      <alignment horizontal="center" vertical="center"/>
    </xf>
    <xf numFmtId="10" fontId="33" fillId="14" borderId="43" xfId="1" applyNumberFormat="1" applyFont="1" applyFill="1" applyBorder="1" applyAlignment="1">
      <alignment horizontal="center" vertical="center"/>
    </xf>
    <xf numFmtId="2" fontId="33" fillId="14" borderId="45" xfId="0" applyNumberFormat="1" applyFont="1" applyFill="1" applyBorder="1" applyAlignment="1">
      <alignment horizontal="center" vertical="center"/>
    </xf>
    <xf numFmtId="10" fontId="33" fillId="14" borderId="45" xfId="1" applyNumberFormat="1" applyFont="1" applyFill="1" applyBorder="1" applyAlignment="1">
      <alignment horizontal="center" vertical="center"/>
    </xf>
    <xf numFmtId="0" fontId="35" fillId="0" borderId="0" xfId="15" applyFont="1"/>
    <xf numFmtId="10" fontId="32" fillId="0" borderId="45" xfId="1" applyNumberFormat="1" applyFont="1" applyBorder="1" applyAlignment="1">
      <alignment horizontal="center" vertical="center"/>
    </xf>
    <xf numFmtId="165" fontId="34" fillId="0" borderId="0" xfId="1" applyNumberFormat="1" applyFont="1"/>
    <xf numFmtId="0" fontId="36" fillId="0" borderId="0" xfId="0" applyFont="1"/>
    <xf numFmtId="10" fontId="18" fillId="6" borderId="0" xfId="17" applyNumberFormat="1" applyFont="1" applyFill="1" applyBorder="1" applyProtection="1"/>
    <xf numFmtId="10" fontId="18" fillId="6" borderId="0" xfId="17" applyNumberFormat="1" applyFont="1" applyFill="1" applyBorder="1" applyAlignment="1" applyProtection="1">
      <alignment horizontal="left" vertical="center"/>
    </xf>
    <xf numFmtId="10" fontId="5" fillId="6" borderId="0" xfId="16" applyNumberFormat="1" applyFont="1" applyFill="1" applyBorder="1" applyProtection="1"/>
    <xf numFmtId="4" fontId="9" fillId="6" borderId="29" xfId="0" applyNumberFormat="1" applyFont="1" applyFill="1" applyBorder="1" applyAlignment="1">
      <alignment horizontal="center" vertical="center"/>
    </xf>
    <xf numFmtId="0" fontId="11" fillId="0" borderId="21" xfId="9" applyFont="1" applyBorder="1" applyAlignment="1">
      <alignment horizontal="right"/>
    </xf>
    <xf numFmtId="0" fontId="12" fillId="0" borderId="0" xfId="9" applyFont="1" applyAlignment="1">
      <alignment horizontal="left" wrapText="1"/>
    </xf>
    <xf numFmtId="0" fontId="29" fillId="7" borderId="0" xfId="9" applyFont="1" applyFill="1" applyAlignment="1">
      <alignment horizontal="center" vertical="center"/>
    </xf>
    <xf numFmtId="0" fontId="8" fillId="8" borderId="2" xfId="9" applyFont="1" applyFill="1" applyBorder="1" applyAlignment="1">
      <alignment horizontal="center" vertical="center"/>
    </xf>
    <xf numFmtId="0" fontId="12" fillId="0" borderId="0" xfId="9" applyFont="1" applyAlignment="1">
      <alignment horizontal="left" vertical="top" wrapText="1"/>
    </xf>
    <xf numFmtId="0" fontId="29" fillId="7" borderId="0" xfId="9" applyFont="1" applyFill="1" applyAlignment="1">
      <alignment horizontal="center" vertical="center" wrapText="1" readingOrder="1"/>
    </xf>
    <xf numFmtId="0" fontId="29" fillId="7" borderId="0" xfId="9" applyFont="1" applyFill="1" applyAlignment="1">
      <alignment horizontal="center" vertical="center" wrapText="1"/>
    </xf>
    <xf numFmtId="0" fontId="29" fillId="9" borderId="0" xfId="9" applyFont="1" applyFill="1" applyAlignment="1">
      <alignment horizontal="center" vertical="center"/>
    </xf>
    <xf numFmtId="0" fontId="29" fillId="10" borderId="0" xfId="15" applyFont="1" applyFill="1" applyAlignment="1">
      <alignment horizontal="center" vertical="center"/>
    </xf>
    <xf numFmtId="0" fontId="8" fillId="11" borderId="2" xfId="9" applyFont="1" applyFill="1" applyBorder="1" applyAlignment="1">
      <alignment horizontal="center" vertical="center"/>
    </xf>
    <xf numFmtId="0" fontId="8" fillId="11" borderId="6" xfId="9" applyFont="1" applyFill="1" applyBorder="1" applyAlignment="1">
      <alignment horizontal="center" vertical="center"/>
    </xf>
    <xf numFmtId="0" fontId="8" fillId="11" borderId="5" xfId="9" applyFont="1" applyFill="1" applyBorder="1" applyAlignment="1">
      <alignment horizontal="center" vertical="center"/>
    </xf>
  </cellXfs>
  <cellStyles count="33">
    <cellStyle name="Hiperlink 2" xfId="2"/>
    <cellStyle name="Normal" xfId="0" builtinId="0"/>
    <cellStyle name="Normal 10" xfId="3"/>
    <cellStyle name="Normal 14" xfId="4"/>
    <cellStyle name="Normal 2" xfId="5"/>
    <cellStyle name="Normal 2 2" xfId="6"/>
    <cellStyle name="Normal 2 2 2" xfId="7"/>
    <cellStyle name="Normal 3" xfId="8"/>
    <cellStyle name="Normal 4" xfId="9"/>
    <cellStyle name="Normal 5" xfId="10"/>
    <cellStyle name="Normal 6" xfId="11"/>
    <cellStyle name="Normal 7" xfId="12"/>
    <cellStyle name="Normal 7 2" xfId="13"/>
    <cellStyle name="Normal 8" xfId="14"/>
    <cellStyle name="Normal 9" xfId="15"/>
    <cellStyle name="Porcentagem" xfId="1" builtinId="5"/>
    <cellStyle name="Porcentagem 2" xfId="16"/>
    <cellStyle name="Porcentagem 3" xfId="17"/>
    <cellStyle name="Porcentagem 4" xfId="18"/>
    <cellStyle name="Porcentagem 5" xfId="19"/>
    <cellStyle name="Texto Explicativo 2" xfId="20"/>
    <cellStyle name="Vírgula 2" xfId="21"/>
    <cellStyle name="Vírgula 2 2" xfId="22"/>
    <cellStyle name="Vírgula 2 2 2" xfId="23"/>
    <cellStyle name="Vírgula 2 3" xfId="24"/>
    <cellStyle name="Vírgula 2 3 2" xfId="25"/>
    <cellStyle name="Vírgula 2 4" xfId="26"/>
    <cellStyle name="Vírgula 6" xfId="27"/>
    <cellStyle name="Vírgula 6 2" xfId="28"/>
    <cellStyle name="Vírgula 6 2 2" xfId="29"/>
    <cellStyle name="Vírgula 6 2 3" xfId="30"/>
    <cellStyle name="Vírgula 6 3" xfId="31"/>
    <cellStyle name="Vírgula 6 4" xfId="3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B050"/>
      <rgbColor rgb="FFC9C9C9"/>
      <rgbColor rgb="FF808080"/>
      <rgbColor rgb="FF9999FF"/>
      <rgbColor rgb="FF993366"/>
      <rgbColor rgb="FFF0F0F0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F5F5F"/>
      <rgbColor rgb="FF7F7F7F"/>
      <rgbColor rgb="FF003366"/>
      <rgbColor rgb="FF149338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472C4"/>
      <color rgb="FF149338"/>
      <color rgb="FF4DA9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Pre&#231;os-Batata'!A1"/><Relationship Id="rId13" Type="http://schemas.openxmlformats.org/officeDocument/2006/relationships/hyperlink" Target="#'Pre&#231;os-Cenoura'!A1"/><Relationship Id="rId18" Type="http://schemas.openxmlformats.org/officeDocument/2006/relationships/hyperlink" Target="#'Quantidade-Laranja'!A1"/><Relationship Id="rId26" Type="http://schemas.openxmlformats.org/officeDocument/2006/relationships/hyperlink" Target="#'Quantidade-Melancia'!A1"/><Relationship Id="rId3" Type="http://schemas.openxmlformats.org/officeDocument/2006/relationships/hyperlink" Target="#'Pre&#231;os-Hortali&#231;as'!A1"/><Relationship Id="rId21" Type="http://schemas.openxmlformats.org/officeDocument/2006/relationships/hyperlink" Target="#'Quantidade-Ma&#231;&#227;'!A1"/><Relationship Id="rId7" Type="http://schemas.openxmlformats.org/officeDocument/2006/relationships/hyperlink" Target="#'Pre&#231;os-Alface'!A1"/><Relationship Id="rId12" Type="http://schemas.openxmlformats.org/officeDocument/2006/relationships/hyperlink" Target="#'Pre&#231;os-Ma&#231;&#227;'!A1"/><Relationship Id="rId17" Type="http://schemas.openxmlformats.org/officeDocument/2006/relationships/hyperlink" Target="#'Quantidade-Cebola'!A1"/><Relationship Id="rId25" Type="http://schemas.openxmlformats.org/officeDocument/2006/relationships/hyperlink" Target="#'Quantidade-Mam&#227;o'!A1"/><Relationship Id="rId2" Type="http://schemas.openxmlformats.org/officeDocument/2006/relationships/image" Target="../media/image2.png"/><Relationship Id="rId16" Type="http://schemas.openxmlformats.org/officeDocument/2006/relationships/hyperlink" Target="#'Quantidade-Batata'!A1"/><Relationship Id="rId20" Type="http://schemas.openxmlformats.org/officeDocument/2006/relationships/hyperlink" Target="#'Pre&#231;os-Mam&#227;o'!A1"/><Relationship Id="rId29" Type="http://schemas.openxmlformats.org/officeDocument/2006/relationships/hyperlink" Target="#'Microrregi&#245;es-Frutas'!A1"/><Relationship Id="rId1" Type="http://schemas.openxmlformats.org/officeDocument/2006/relationships/image" Target="../media/image1.jpg"/><Relationship Id="rId6" Type="http://schemas.openxmlformats.org/officeDocument/2006/relationships/hyperlink" Target="#'Q-Total-Frutas'!A1"/><Relationship Id="rId11" Type="http://schemas.openxmlformats.org/officeDocument/2006/relationships/hyperlink" Target="#'Pre&#231;os-Laranja'!A1"/><Relationship Id="rId24" Type="http://schemas.openxmlformats.org/officeDocument/2006/relationships/hyperlink" Target="#'Pre&#231;os-Melancia'!A1"/><Relationship Id="rId5" Type="http://schemas.openxmlformats.org/officeDocument/2006/relationships/hyperlink" Target="#'Pre&#231;os-Frutas'!A1"/><Relationship Id="rId15" Type="http://schemas.openxmlformats.org/officeDocument/2006/relationships/hyperlink" Target="#'Quantidade-Banana'!A1"/><Relationship Id="rId23" Type="http://schemas.openxmlformats.org/officeDocument/2006/relationships/hyperlink" Target="#'Quantidade-Tomate'!A1"/><Relationship Id="rId28" Type="http://schemas.openxmlformats.org/officeDocument/2006/relationships/hyperlink" Target="#'Munic&#237;pios-Hortali&#231;as'!A1"/><Relationship Id="rId10" Type="http://schemas.openxmlformats.org/officeDocument/2006/relationships/hyperlink" Target="#'Pre&#231;os-Banana'!A1"/><Relationship Id="rId19" Type="http://schemas.openxmlformats.org/officeDocument/2006/relationships/hyperlink" Target="#'Quantidade-Cenoura'!A1"/><Relationship Id="rId31" Type="http://schemas.openxmlformats.org/officeDocument/2006/relationships/image" Target="../media/image3.jpeg"/><Relationship Id="rId4" Type="http://schemas.openxmlformats.org/officeDocument/2006/relationships/hyperlink" Target="#'Q-Total-Hortali&#231;as'!A1"/><Relationship Id="rId9" Type="http://schemas.openxmlformats.org/officeDocument/2006/relationships/hyperlink" Target="#'Pre&#231;os-Cebola'!A1"/><Relationship Id="rId14" Type="http://schemas.openxmlformats.org/officeDocument/2006/relationships/hyperlink" Target="#'Quantidade-Alface'!A1"/><Relationship Id="rId22" Type="http://schemas.openxmlformats.org/officeDocument/2006/relationships/hyperlink" Target="#'Pre&#231;os-Tomate'!A1"/><Relationship Id="rId27" Type="http://schemas.openxmlformats.org/officeDocument/2006/relationships/hyperlink" Target="#'Microrregi&#245;es-Hortali&#231;as'!A1"/><Relationship Id="rId30" Type="http://schemas.openxmlformats.org/officeDocument/2006/relationships/hyperlink" Target="#'Munic&#237;pios-Frutas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31751</xdr:colOff>
      <xdr:row>2</xdr:row>
      <xdr:rowOff>137583</xdr:rowOff>
    </xdr:from>
    <xdr:to>
      <xdr:col>17</xdr:col>
      <xdr:colOff>312845</xdr:colOff>
      <xdr:row>13</xdr:row>
      <xdr:rowOff>121073</xdr:rowOff>
    </xdr:to>
    <xdr:pic>
      <xdr:nvPicPr>
        <xdr:cNvPr id="38" name="Imagem 37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918" y="1026583"/>
          <a:ext cx="8747760" cy="17297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131400</xdr:colOff>
      <xdr:row>40</xdr:row>
      <xdr:rowOff>47160</xdr:rowOff>
    </xdr:to>
    <xdr:pic>
      <xdr:nvPicPr>
        <xdr:cNvPr id="3" name="Graphics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131400" cy="7095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293334</xdr:colOff>
      <xdr:row>6</xdr:row>
      <xdr:rowOff>105120</xdr:rowOff>
    </xdr:from>
    <xdr:to>
      <xdr:col>17</xdr:col>
      <xdr:colOff>52917</xdr:colOff>
      <xdr:row>9</xdr:row>
      <xdr:rowOff>47160</xdr:rowOff>
    </xdr:to>
    <xdr:sp macro="" textlink="">
      <xdr:nvSpPr>
        <xdr:cNvPr id="5" name="Text 1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/>
      </xdr:nvSpPr>
      <xdr:spPr>
        <a:xfrm>
          <a:off x="5055834" y="1629120"/>
          <a:ext cx="3992916" cy="41829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>
          <a:noAutofit/>
        </a:bodyPr>
        <a:lstStyle/>
        <a:p>
          <a:pPr>
            <a:lnSpc>
              <a:spcPct val="100000"/>
            </a:lnSpc>
          </a:pPr>
          <a:r>
            <a:rPr lang="pt-BR" sz="1600" b="0" strike="noStrike" spc="-1">
              <a:solidFill>
                <a:srgbClr val="4DA93A"/>
              </a:solidFill>
              <a:latin typeface="Arial"/>
              <a:ea typeface="Arial"/>
            </a:rPr>
            <a:t>Boletim Hortigranjeiro - Janeiro de 2024</a:t>
          </a:r>
          <a:endParaRPr lang="pt-BR" sz="1600" b="0" strike="noStrike" spc="-1">
            <a:solidFill>
              <a:srgbClr val="4DA93A"/>
            </a:solidFill>
            <a:latin typeface="Times New Roman"/>
          </a:endParaRPr>
        </a:p>
      </xdr:txBody>
    </xdr:sp>
    <xdr:clientData/>
  </xdr:twoCellAnchor>
  <xdr:twoCellAnchor editAs="oneCell">
    <xdr:from>
      <xdr:col>1</xdr:col>
      <xdr:colOff>26280</xdr:colOff>
      <xdr:row>16</xdr:row>
      <xdr:rowOff>28440</xdr:rowOff>
    </xdr:from>
    <xdr:to>
      <xdr:col>4</xdr:col>
      <xdr:colOff>45720</xdr:colOff>
      <xdr:row>19</xdr:row>
      <xdr:rowOff>82440</xdr:rowOff>
    </xdr:to>
    <xdr:sp macro="" textlink="">
      <xdr:nvSpPr>
        <xdr:cNvPr id="6" name="Retângulo de cantos arredondados 4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590760" y="319068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Preços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171000</xdr:colOff>
      <xdr:row>16</xdr:row>
      <xdr:rowOff>38160</xdr:rowOff>
    </xdr:from>
    <xdr:to>
      <xdr:col>8</xdr:col>
      <xdr:colOff>190440</xdr:colOff>
      <xdr:row>19</xdr:row>
      <xdr:rowOff>92160</xdr:rowOff>
    </xdr:to>
    <xdr:sp macro="" textlink="">
      <xdr:nvSpPr>
        <xdr:cNvPr id="7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/>
      </xdr:nvSpPr>
      <xdr:spPr>
        <a:xfrm>
          <a:off x="2993400" y="320040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Quantidade Total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343080</xdr:colOff>
      <xdr:row>16</xdr:row>
      <xdr:rowOff>28440</xdr:rowOff>
    </xdr:from>
    <xdr:to>
      <xdr:col>13</xdr:col>
      <xdr:colOff>362520</xdr:colOff>
      <xdr:row>19</xdr:row>
      <xdr:rowOff>82440</xdr:rowOff>
    </xdr:to>
    <xdr:sp macro="" textlink="">
      <xdr:nvSpPr>
        <xdr:cNvPr id="8" name="Retângulo de cantos arredondados 4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/>
      </xdr:nvSpPr>
      <xdr:spPr>
        <a:xfrm>
          <a:off x="5987880" y="3190680"/>
          <a:ext cx="17132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Preços -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219240</xdr:colOff>
      <xdr:row>16</xdr:row>
      <xdr:rowOff>37800</xdr:rowOff>
    </xdr:from>
    <xdr:to>
      <xdr:col>17</xdr:col>
      <xdr:colOff>238680</xdr:colOff>
      <xdr:row>19</xdr:row>
      <xdr:rowOff>91800</xdr:rowOff>
    </xdr:to>
    <xdr:sp macro="" textlink="">
      <xdr:nvSpPr>
        <xdr:cNvPr id="9" name="Retângulo de cantos arredondados 4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/>
      </xdr:nvSpPr>
      <xdr:spPr>
        <a:xfrm>
          <a:off x="8122320" y="320004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Quantidade Total -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26280</xdr:colOff>
      <xdr:row>20</xdr:row>
      <xdr:rowOff>76320</xdr:rowOff>
    </xdr:from>
    <xdr:to>
      <xdr:col>4</xdr:col>
      <xdr:colOff>45720</xdr:colOff>
      <xdr:row>23</xdr:row>
      <xdr:rowOff>22320</xdr:rowOff>
    </xdr:to>
    <xdr:sp macro="" textlink="">
      <xdr:nvSpPr>
        <xdr:cNvPr id="10" name="Retângulo de cantos arredondados 4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/>
      </xdr:nvSpPr>
      <xdr:spPr>
        <a:xfrm>
          <a:off x="590760" y="388620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B050"/>
              </a:solidFill>
              <a:latin typeface="Arial"/>
            </a:rPr>
            <a:t>Preços - Alface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24</xdr:row>
      <xdr:rowOff>0</xdr:rowOff>
    </xdr:from>
    <xdr:to>
      <xdr:col>4</xdr:col>
      <xdr:colOff>50040</xdr:colOff>
      <xdr:row>26</xdr:row>
      <xdr:rowOff>108000</xdr:rowOff>
    </xdr:to>
    <xdr:sp macro="" textlink="">
      <xdr:nvSpPr>
        <xdr:cNvPr id="11" name="Retângulo de cantos arredondados 4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/>
      </xdr:nvSpPr>
      <xdr:spPr>
        <a:xfrm>
          <a:off x="595080" y="445752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Batata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21960</xdr:colOff>
      <xdr:row>27</xdr:row>
      <xdr:rowOff>57240</xdr:rowOff>
    </xdr:from>
    <xdr:to>
      <xdr:col>4</xdr:col>
      <xdr:colOff>41400</xdr:colOff>
      <xdr:row>30</xdr:row>
      <xdr:rowOff>3240</xdr:rowOff>
    </xdr:to>
    <xdr:sp macro="" textlink="">
      <xdr:nvSpPr>
        <xdr:cNvPr id="12" name="Retângulo de cantos arredondados 4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/>
      </xdr:nvSpPr>
      <xdr:spPr>
        <a:xfrm>
          <a:off x="586440" y="500040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Cebola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347760</xdr:colOff>
      <xdr:row>20</xdr:row>
      <xdr:rowOff>69840</xdr:rowOff>
    </xdr:from>
    <xdr:to>
      <xdr:col>13</xdr:col>
      <xdr:colOff>367200</xdr:colOff>
      <xdr:row>23</xdr:row>
      <xdr:rowOff>15840</xdr:rowOff>
    </xdr:to>
    <xdr:sp macro="" textlink="">
      <xdr:nvSpPr>
        <xdr:cNvPr id="13" name="Retângulo de cantos arredondados 4">
          <a:hlinkClick xmlns:r="http://schemas.openxmlformats.org/officeDocument/2006/relationships" r:id="rId10"/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/>
      </xdr:nvSpPr>
      <xdr:spPr>
        <a:xfrm>
          <a:off x="5992560" y="387972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Banana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332640</xdr:colOff>
      <xdr:row>23</xdr:row>
      <xdr:rowOff>155880</xdr:rowOff>
    </xdr:from>
    <xdr:to>
      <xdr:col>13</xdr:col>
      <xdr:colOff>352080</xdr:colOff>
      <xdr:row>26</xdr:row>
      <xdr:rowOff>101880</xdr:rowOff>
    </xdr:to>
    <xdr:sp macro="" textlink="">
      <xdr:nvSpPr>
        <xdr:cNvPr id="14" name="Retângulo de cantos arredondados 4">
          <a:hlinkClick xmlns:r="http://schemas.openxmlformats.org/officeDocument/2006/relationships" r:id="rId11"/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/>
      </xdr:nvSpPr>
      <xdr:spPr>
        <a:xfrm>
          <a:off x="5977440" y="4451400"/>
          <a:ext cx="171324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Laranja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325800</xdr:colOff>
      <xdr:row>27</xdr:row>
      <xdr:rowOff>41400</xdr:rowOff>
    </xdr:from>
    <xdr:to>
      <xdr:col>13</xdr:col>
      <xdr:colOff>345240</xdr:colOff>
      <xdr:row>29</xdr:row>
      <xdr:rowOff>149040</xdr:rowOff>
    </xdr:to>
    <xdr:sp macro="" textlink="">
      <xdr:nvSpPr>
        <xdr:cNvPr id="15" name="Retângulo de cantos arredondados 4">
          <a:hlinkClick xmlns:r="http://schemas.openxmlformats.org/officeDocument/2006/relationships" r:id="rId12"/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/>
      </xdr:nvSpPr>
      <xdr:spPr>
        <a:xfrm>
          <a:off x="5970600" y="498456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Maçã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7200</xdr:colOff>
      <xdr:row>30</xdr:row>
      <xdr:rowOff>104760</xdr:rowOff>
    </xdr:from>
    <xdr:to>
      <xdr:col>4</xdr:col>
      <xdr:colOff>26640</xdr:colOff>
      <xdr:row>33</xdr:row>
      <xdr:rowOff>50760</xdr:rowOff>
    </xdr:to>
    <xdr:sp macro="" textlink="">
      <xdr:nvSpPr>
        <xdr:cNvPr id="16" name="Retângulo de cantos arredondados 4">
          <a:hlinkClick xmlns:r="http://schemas.openxmlformats.org/officeDocument/2006/relationships" r:id="rId13"/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/>
      </xdr:nvSpPr>
      <xdr:spPr>
        <a:xfrm>
          <a:off x="571680" y="55339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Cenoura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190440</xdr:colOff>
      <xdr:row>20</xdr:row>
      <xdr:rowOff>69840</xdr:rowOff>
    </xdr:from>
    <xdr:to>
      <xdr:col>8</xdr:col>
      <xdr:colOff>209880</xdr:colOff>
      <xdr:row>23</xdr:row>
      <xdr:rowOff>15840</xdr:rowOff>
    </xdr:to>
    <xdr:sp macro="" textlink="">
      <xdr:nvSpPr>
        <xdr:cNvPr id="17" name="Retângulo de cantos arredondados 4">
          <a:hlinkClick xmlns:r="http://schemas.openxmlformats.org/officeDocument/2006/relationships" r:id="rId14"/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/>
      </xdr:nvSpPr>
      <xdr:spPr>
        <a:xfrm>
          <a:off x="3012840" y="38797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Alface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225360</xdr:colOff>
      <xdr:row>20</xdr:row>
      <xdr:rowOff>69840</xdr:rowOff>
    </xdr:from>
    <xdr:to>
      <xdr:col>17</xdr:col>
      <xdr:colOff>244800</xdr:colOff>
      <xdr:row>23</xdr:row>
      <xdr:rowOff>15840</xdr:rowOff>
    </xdr:to>
    <xdr:sp macro="" textlink="">
      <xdr:nvSpPr>
        <xdr:cNvPr id="18" name="Retângulo de cantos arredondados 4">
          <a:hlinkClick xmlns:r="http://schemas.openxmlformats.org/officeDocument/2006/relationships" r:id="rId15"/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/>
      </xdr:nvSpPr>
      <xdr:spPr>
        <a:xfrm>
          <a:off x="8128440" y="38797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Banana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186840</xdr:colOff>
      <xdr:row>23</xdr:row>
      <xdr:rowOff>149400</xdr:rowOff>
    </xdr:from>
    <xdr:to>
      <xdr:col>8</xdr:col>
      <xdr:colOff>206280</xdr:colOff>
      <xdr:row>26</xdr:row>
      <xdr:rowOff>95400</xdr:rowOff>
    </xdr:to>
    <xdr:sp macro="" textlink="">
      <xdr:nvSpPr>
        <xdr:cNvPr id="19" name="Retângulo de cantos arredondados 4">
          <a:hlinkClick xmlns:r="http://schemas.openxmlformats.org/officeDocument/2006/relationships" r:id="rId16"/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/>
      </xdr:nvSpPr>
      <xdr:spPr>
        <a:xfrm>
          <a:off x="3009240" y="444492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Batata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181080</xdr:colOff>
      <xdr:row>27</xdr:row>
      <xdr:rowOff>46440</xdr:rowOff>
    </xdr:from>
    <xdr:to>
      <xdr:col>8</xdr:col>
      <xdr:colOff>200520</xdr:colOff>
      <xdr:row>29</xdr:row>
      <xdr:rowOff>151200</xdr:rowOff>
    </xdr:to>
    <xdr:sp macro="" textlink="">
      <xdr:nvSpPr>
        <xdr:cNvPr id="20" name="Retângulo de cantos arredondados 4">
          <a:hlinkClick xmlns:r="http://schemas.openxmlformats.org/officeDocument/2006/relationships" r:id="rId17"/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/>
      </xdr:nvSpPr>
      <xdr:spPr>
        <a:xfrm>
          <a:off x="3003480" y="4989600"/>
          <a:ext cx="1712880" cy="42876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Cebola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209520</xdr:colOff>
      <xdr:row>23</xdr:row>
      <xdr:rowOff>155880</xdr:rowOff>
    </xdr:from>
    <xdr:to>
      <xdr:col>17</xdr:col>
      <xdr:colOff>228960</xdr:colOff>
      <xdr:row>26</xdr:row>
      <xdr:rowOff>101880</xdr:rowOff>
    </xdr:to>
    <xdr:sp macro="" textlink="">
      <xdr:nvSpPr>
        <xdr:cNvPr id="21" name="Retângulo de cantos arredondados 4">
          <a:hlinkClick xmlns:r="http://schemas.openxmlformats.org/officeDocument/2006/relationships" r:id="rId18"/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/>
      </xdr:nvSpPr>
      <xdr:spPr>
        <a:xfrm>
          <a:off x="8112600" y="445140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Laranja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182160</xdr:colOff>
      <xdr:row>30</xdr:row>
      <xdr:rowOff>90360</xdr:rowOff>
    </xdr:from>
    <xdr:to>
      <xdr:col>8</xdr:col>
      <xdr:colOff>206280</xdr:colOff>
      <xdr:row>33</xdr:row>
      <xdr:rowOff>45720</xdr:rowOff>
    </xdr:to>
    <xdr:sp macro="" textlink="">
      <xdr:nvSpPr>
        <xdr:cNvPr id="22" name="Retângulo de cantos arredondados 4">
          <a:hlinkClick xmlns:r="http://schemas.openxmlformats.org/officeDocument/2006/relationships" r:id="rId19"/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/>
      </xdr:nvSpPr>
      <xdr:spPr>
        <a:xfrm>
          <a:off x="3004560" y="5519520"/>
          <a:ext cx="1717560" cy="441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Cenoura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336960</xdr:colOff>
      <xdr:row>30</xdr:row>
      <xdr:rowOff>98280</xdr:rowOff>
    </xdr:from>
    <xdr:to>
      <xdr:col>13</xdr:col>
      <xdr:colOff>356400</xdr:colOff>
      <xdr:row>33</xdr:row>
      <xdr:rowOff>44280</xdr:rowOff>
    </xdr:to>
    <xdr:sp macro="" textlink="">
      <xdr:nvSpPr>
        <xdr:cNvPr id="23" name="Retângulo de cantos arredondados 4">
          <a:hlinkClick xmlns:r="http://schemas.openxmlformats.org/officeDocument/2006/relationships" r:id="rId20"/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/>
      </xdr:nvSpPr>
      <xdr:spPr>
        <a:xfrm>
          <a:off x="5981760" y="552744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Mamão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212040</xdr:colOff>
      <xdr:row>27</xdr:row>
      <xdr:rowOff>35280</xdr:rowOff>
    </xdr:from>
    <xdr:to>
      <xdr:col>17</xdr:col>
      <xdr:colOff>231480</xdr:colOff>
      <xdr:row>29</xdr:row>
      <xdr:rowOff>142920</xdr:rowOff>
    </xdr:to>
    <xdr:sp macro="" textlink="">
      <xdr:nvSpPr>
        <xdr:cNvPr id="24" name="Retângulo de cantos arredondados 4">
          <a:hlinkClick xmlns:r="http://schemas.openxmlformats.org/officeDocument/2006/relationships" r:id="rId21"/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/>
      </xdr:nvSpPr>
      <xdr:spPr>
        <a:xfrm>
          <a:off x="8115120" y="497844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Maçã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6480</xdr:colOff>
      <xdr:row>33</xdr:row>
      <xdr:rowOff>159480</xdr:rowOff>
    </xdr:from>
    <xdr:to>
      <xdr:col>4</xdr:col>
      <xdr:colOff>25920</xdr:colOff>
      <xdr:row>36</xdr:row>
      <xdr:rowOff>105480</xdr:rowOff>
    </xdr:to>
    <xdr:sp macro="" textlink="">
      <xdr:nvSpPr>
        <xdr:cNvPr id="25" name="Retângulo de cantos arredondados 4">
          <a:hlinkClick xmlns:r="http://schemas.openxmlformats.org/officeDocument/2006/relationships" r:id="rId22"/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/>
      </xdr:nvSpPr>
      <xdr:spPr>
        <a:xfrm>
          <a:off x="570960" y="607428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Tomate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172800</xdr:colOff>
      <xdr:row>33</xdr:row>
      <xdr:rowOff>154440</xdr:rowOff>
    </xdr:from>
    <xdr:to>
      <xdr:col>8</xdr:col>
      <xdr:colOff>196920</xdr:colOff>
      <xdr:row>36</xdr:row>
      <xdr:rowOff>100440</xdr:rowOff>
    </xdr:to>
    <xdr:sp macro="" textlink="">
      <xdr:nvSpPr>
        <xdr:cNvPr id="26" name="Retângulo de cantos arredondados 4">
          <a:hlinkClick xmlns:r="http://schemas.openxmlformats.org/officeDocument/2006/relationships" r:id="rId23"/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/>
      </xdr:nvSpPr>
      <xdr:spPr>
        <a:xfrm>
          <a:off x="2995200" y="6069240"/>
          <a:ext cx="171756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Tomate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326520</xdr:colOff>
      <xdr:row>33</xdr:row>
      <xdr:rowOff>159120</xdr:rowOff>
    </xdr:from>
    <xdr:to>
      <xdr:col>13</xdr:col>
      <xdr:colOff>345960</xdr:colOff>
      <xdr:row>36</xdr:row>
      <xdr:rowOff>105120</xdr:rowOff>
    </xdr:to>
    <xdr:sp macro="" textlink="">
      <xdr:nvSpPr>
        <xdr:cNvPr id="27" name="Retângulo de cantos arredondados 4">
          <a:hlinkClick xmlns:r="http://schemas.openxmlformats.org/officeDocument/2006/relationships" r:id="rId24"/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/>
      </xdr:nvSpPr>
      <xdr:spPr>
        <a:xfrm>
          <a:off x="5971320" y="6073920"/>
          <a:ext cx="171324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Melancia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209520</xdr:colOff>
      <xdr:row>30</xdr:row>
      <xdr:rowOff>92160</xdr:rowOff>
    </xdr:from>
    <xdr:to>
      <xdr:col>17</xdr:col>
      <xdr:colOff>228960</xdr:colOff>
      <xdr:row>33</xdr:row>
      <xdr:rowOff>38160</xdr:rowOff>
    </xdr:to>
    <xdr:sp macro="" textlink="">
      <xdr:nvSpPr>
        <xdr:cNvPr id="28" name="Retângulo de cantos arredondados 4">
          <a:hlinkClick xmlns:r="http://schemas.openxmlformats.org/officeDocument/2006/relationships" r:id="rId25"/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/>
      </xdr:nvSpPr>
      <xdr:spPr>
        <a:xfrm>
          <a:off x="8112600" y="55213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Mamão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200160</xdr:colOff>
      <xdr:row>33</xdr:row>
      <xdr:rowOff>152640</xdr:rowOff>
    </xdr:from>
    <xdr:to>
      <xdr:col>17</xdr:col>
      <xdr:colOff>219600</xdr:colOff>
      <xdr:row>36</xdr:row>
      <xdr:rowOff>98640</xdr:rowOff>
    </xdr:to>
    <xdr:sp macro="" textlink="">
      <xdr:nvSpPr>
        <xdr:cNvPr id="29" name="Retângulo de cantos arredondados 4">
          <a:hlinkClick xmlns:r="http://schemas.openxmlformats.org/officeDocument/2006/relationships" r:id="rId26"/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/>
      </xdr:nvSpPr>
      <xdr:spPr>
        <a:xfrm>
          <a:off x="8103240" y="606744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Melancia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523800</xdr:colOff>
      <xdr:row>37</xdr:row>
      <xdr:rowOff>133560</xdr:rowOff>
    </xdr:from>
    <xdr:to>
      <xdr:col>4</xdr:col>
      <xdr:colOff>9720</xdr:colOff>
      <xdr:row>41</xdr:row>
      <xdr:rowOff>25560</xdr:rowOff>
    </xdr:to>
    <xdr:sp macro="" textlink="">
      <xdr:nvSpPr>
        <xdr:cNvPr id="30" name="Retângulo de cantos arredondados 4">
          <a:hlinkClick xmlns:r="http://schemas.openxmlformats.org/officeDocument/2006/relationships" r:id="rId27"/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/>
      </xdr:nvSpPr>
      <xdr:spPr>
        <a:xfrm>
          <a:off x="523800" y="6696000"/>
          <a:ext cx="17438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3366FF"/>
              </a:solidFill>
              <a:latin typeface="Arial"/>
              <a:ea typeface="Arial"/>
            </a:rPr>
            <a:t>Microrregiões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174600</xdr:colOff>
      <xdr:row>37</xdr:row>
      <xdr:rowOff>130320</xdr:rowOff>
    </xdr:from>
    <xdr:to>
      <xdr:col>8</xdr:col>
      <xdr:colOff>194040</xdr:colOff>
      <xdr:row>41</xdr:row>
      <xdr:rowOff>22320</xdr:rowOff>
    </xdr:to>
    <xdr:sp macro="" textlink="">
      <xdr:nvSpPr>
        <xdr:cNvPr id="31" name="Retângulo de cantos arredondados 4">
          <a:hlinkClick xmlns:r="http://schemas.openxmlformats.org/officeDocument/2006/relationships" r:id="rId28"/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/>
      </xdr:nvSpPr>
      <xdr:spPr>
        <a:xfrm>
          <a:off x="2997000" y="669276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3366FF"/>
              </a:solidFill>
              <a:latin typeface="Arial"/>
              <a:ea typeface="Arial"/>
            </a:rPr>
            <a:t>Municípios - 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343080</xdr:colOff>
      <xdr:row>37</xdr:row>
      <xdr:rowOff>133560</xdr:rowOff>
    </xdr:from>
    <xdr:to>
      <xdr:col>13</xdr:col>
      <xdr:colOff>362520</xdr:colOff>
      <xdr:row>41</xdr:row>
      <xdr:rowOff>25560</xdr:rowOff>
    </xdr:to>
    <xdr:sp macro="" textlink="">
      <xdr:nvSpPr>
        <xdr:cNvPr id="32" name="Retângulo de cantos arredondados 4">
          <a:hlinkClick xmlns:r="http://schemas.openxmlformats.org/officeDocument/2006/relationships" r:id="rId29"/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/>
      </xdr:nvSpPr>
      <xdr:spPr>
        <a:xfrm>
          <a:off x="5987880" y="6696000"/>
          <a:ext cx="17132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Microrregiões -  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190440</xdr:colOff>
      <xdr:row>37</xdr:row>
      <xdr:rowOff>124200</xdr:rowOff>
    </xdr:from>
    <xdr:to>
      <xdr:col>17</xdr:col>
      <xdr:colOff>209880</xdr:colOff>
      <xdr:row>41</xdr:row>
      <xdr:rowOff>16200</xdr:rowOff>
    </xdr:to>
    <xdr:sp macro="" textlink="">
      <xdr:nvSpPr>
        <xdr:cNvPr id="33" name="Retângulo de cantos arredondados 4">
          <a:hlinkClick xmlns:r="http://schemas.openxmlformats.org/officeDocument/2006/relationships" r:id="rId30"/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/>
      </xdr:nvSpPr>
      <xdr:spPr>
        <a:xfrm>
          <a:off x="8093520" y="668664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Municípios -       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232834</xdr:colOff>
      <xdr:row>1</xdr:row>
      <xdr:rowOff>54143</xdr:rowOff>
    </xdr:from>
    <xdr:to>
      <xdr:col>16</xdr:col>
      <xdr:colOff>96038</xdr:colOff>
      <xdr:row>2</xdr:row>
      <xdr:rowOff>52916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1167" y="212893"/>
          <a:ext cx="7271538" cy="72902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19</xdr:row>
      <xdr:rowOff>0</xdr:rowOff>
    </xdr:from>
    <xdr:to>
      <xdr:col>1</xdr:col>
      <xdr:colOff>231520</xdr:colOff>
      <xdr:row>21</xdr:row>
      <xdr:rowOff>43200</xdr:rowOff>
    </xdr:to>
    <xdr:sp macro="" textlink="">
      <xdr:nvSpPr>
        <xdr:cNvPr id="4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900-00002C000000}"/>
            </a:ext>
          </a:extLst>
        </xdr:cNvPr>
        <xdr:cNvSpPr/>
      </xdr:nvSpPr>
      <xdr:spPr>
        <a:xfrm>
          <a:off x="219240" y="342000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3" name="Text 4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Janeiro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Tomate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4" name="Seta: Pentágono 3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/>
      </xdr:nvSpPr>
      <xdr:spPr>
        <a:xfrm>
          <a:off x="30056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215193</xdr:colOff>
      <xdr:row>0</xdr:row>
      <xdr:rowOff>31753</xdr:rowOff>
    </xdr:from>
    <xdr:to>
      <xdr:col>2</xdr:col>
      <xdr:colOff>601480</xdr:colOff>
      <xdr:row>1</xdr:row>
      <xdr:rowOff>0</xdr:rowOff>
    </xdr:to>
    <xdr:pic>
      <xdr:nvPicPr>
        <xdr:cNvPr id="5" name="Imagem 4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3193" y="31753"/>
          <a:ext cx="1000120" cy="85724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257040</xdr:colOff>
      <xdr:row>19</xdr:row>
      <xdr:rowOff>16200</xdr:rowOff>
    </xdr:from>
    <xdr:to>
      <xdr:col>1</xdr:col>
      <xdr:colOff>274537</xdr:colOff>
      <xdr:row>21</xdr:row>
      <xdr:rowOff>59040</xdr:rowOff>
    </xdr:to>
    <xdr:sp macro="" textlink="">
      <xdr:nvSpPr>
        <xdr:cNvPr id="45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A00-00002D000000}"/>
            </a:ext>
          </a:extLst>
        </xdr:cNvPr>
        <xdr:cNvSpPr/>
      </xdr:nvSpPr>
      <xdr:spPr>
        <a:xfrm>
          <a:off x="257040" y="349128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3" name="Text 4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Janeiro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Banana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4" name="Seta: Pentágono 3">
          <a:extLst>
            <a:ext uri="{FF2B5EF4-FFF2-40B4-BE49-F238E27FC236}">
              <a16:creationId xmlns="" xmlns:a16="http://schemas.microsoft.com/office/drawing/2014/main" id="{00000000-0008-0000-0A00-000004000000}"/>
            </a:ext>
          </a:extLst>
        </xdr:cNvPr>
        <xdr:cNvSpPr/>
      </xdr:nvSpPr>
      <xdr:spPr>
        <a:xfrm>
          <a:off x="30056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211664</xdr:colOff>
      <xdr:row>0</xdr:row>
      <xdr:rowOff>31751</xdr:rowOff>
    </xdr:from>
    <xdr:to>
      <xdr:col>2</xdr:col>
      <xdr:colOff>599679</xdr:colOff>
      <xdr:row>1</xdr:row>
      <xdr:rowOff>2</xdr:rowOff>
    </xdr:to>
    <xdr:pic>
      <xdr:nvPicPr>
        <xdr:cNvPr id="5" name="Imagem 4">
          <a:extLst>
            <a:ext uri="{FF2B5EF4-FFF2-40B4-BE49-F238E27FC236}">
              <a16:creationId xmlns=""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9664" y="31751"/>
          <a:ext cx="1001848" cy="85725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200160</xdr:colOff>
      <xdr:row>19</xdr:row>
      <xdr:rowOff>0</xdr:rowOff>
    </xdr:from>
    <xdr:to>
      <xdr:col>1</xdr:col>
      <xdr:colOff>217657</xdr:colOff>
      <xdr:row>21</xdr:row>
      <xdr:rowOff>43200</xdr:rowOff>
    </xdr:to>
    <xdr:sp macro="" textlink="">
      <xdr:nvSpPr>
        <xdr:cNvPr id="46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/>
      </xdr:nvSpPr>
      <xdr:spPr>
        <a:xfrm>
          <a:off x="200160" y="342000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Janeiro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Laranja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5" name="Seta: Pentágono 4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/>
      </xdr:nvSpPr>
      <xdr:spPr>
        <a:xfrm>
          <a:off x="30056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201081</xdr:colOff>
      <xdr:row>0</xdr:row>
      <xdr:rowOff>21169</xdr:rowOff>
    </xdr:from>
    <xdr:to>
      <xdr:col>2</xdr:col>
      <xdr:colOff>601463</xdr:colOff>
      <xdr:row>1</xdr:row>
      <xdr:rowOff>2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9081" y="21169"/>
          <a:ext cx="1014215" cy="86783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22</xdr:row>
      <xdr:rowOff>720</xdr:rowOff>
    </xdr:from>
    <xdr:to>
      <xdr:col>1</xdr:col>
      <xdr:colOff>231520</xdr:colOff>
      <xdr:row>24</xdr:row>
      <xdr:rowOff>43560</xdr:rowOff>
    </xdr:to>
    <xdr:sp macro="" textlink="">
      <xdr:nvSpPr>
        <xdr:cNvPr id="47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C00-00002F000000}"/>
            </a:ext>
          </a:extLst>
        </xdr:cNvPr>
        <xdr:cNvSpPr/>
      </xdr:nvSpPr>
      <xdr:spPr>
        <a:xfrm>
          <a:off x="219240" y="394632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254000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0C00-000004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Janeiro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Maçã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5" name="Seta: Pentágono 4">
          <a:extLst>
            <a:ext uri="{FF2B5EF4-FFF2-40B4-BE49-F238E27FC236}">
              <a16:creationId xmlns="" xmlns:a16="http://schemas.microsoft.com/office/drawing/2014/main" id="{00000000-0008-0000-0C00-000005000000}"/>
            </a:ext>
          </a:extLst>
        </xdr:cNvPr>
        <xdr:cNvSpPr/>
      </xdr:nvSpPr>
      <xdr:spPr>
        <a:xfrm>
          <a:off x="30056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243414</xdr:colOff>
      <xdr:row>0</xdr:row>
      <xdr:rowOff>31750</xdr:rowOff>
    </xdr:from>
    <xdr:to>
      <xdr:col>3</xdr:col>
      <xdr:colOff>5226</xdr:colOff>
      <xdr:row>0</xdr:row>
      <xdr:rowOff>878417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1414" y="31750"/>
          <a:ext cx="989479" cy="84666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257040</xdr:colOff>
      <xdr:row>21</xdr:row>
      <xdr:rowOff>720</xdr:rowOff>
    </xdr:from>
    <xdr:to>
      <xdr:col>1</xdr:col>
      <xdr:colOff>269350</xdr:colOff>
      <xdr:row>23</xdr:row>
      <xdr:rowOff>43560</xdr:rowOff>
    </xdr:to>
    <xdr:sp macro="" textlink="">
      <xdr:nvSpPr>
        <xdr:cNvPr id="48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D00-000030000000}"/>
            </a:ext>
          </a:extLst>
        </xdr:cNvPr>
        <xdr:cNvSpPr/>
      </xdr:nvSpPr>
      <xdr:spPr>
        <a:xfrm>
          <a:off x="257040" y="3771000"/>
          <a:ext cx="18954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3" name="Text 4">
          <a:extLst>
            <a:ext uri="{FF2B5EF4-FFF2-40B4-BE49-F238E27FC236}">
              <a16:creationId xmlns="" xmlns:a16="http://schemas.microsoft.com/office/drawing/2014/main" id="{00000000-0008-0000-0D00-000003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Janeiro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Mamão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4" name="Seta: Pentágono 3">
          <a:extLst>
            <a:ext uri="{FF2B5EF4-FFF2-40B4-BE49-F238E27FC236}">
              <a16:creationId xmlns="" xmlns:a16="http://schemas.microsoft.com/office/drawing/2014/main" id="{00000000-0008-0000-0D00-000004000000}"/>
            </a:ext>
          </a:extLst>
        </xdr:cNvPr>
        <xdr:cNvSpPr/>
      </xdr:nvSpPr>
      <xdr:spPr>
        <a:xfrm>
          <a:off x="30056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211666</xdr:colOff>
      <xdr:row>0</xdr:row>
      <xdr:rowOff>21166</xdr:rowOff>
    </xdr:from>
    <xdr:to>
      <xdr:col>3</xdr:col>
      <xdr:colOff>4976</xdr:colOff>
      <xdr:row>1</xdr:row>
      <xdr:rowOff>10582</xdr:rowOff>
    </xdr:to>
    <xdr:pic>
      <xdr:nvPicPr>
        <xdr:cNvPr id="5" name="Imagem 4">
          <a:extLst>
            <a:ext uri="{FF2B5EF4-FFF2-40B4-BE49-F238E27FC236}">
              <a16:creationId xmlns=""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9666" y="21166"/>
          <a:ext cx="1014362" cy="87841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237960</xdr:colOff>
      <xdr:row>21</xdr:row>
      <xdr:rowOff>0</xdr:rowOff>
    </xdr:from>
    <xdr:to>
      <xdr:col>1</xdr:col>
      <xdr:colOff>249107</xdr:colOff>
      <xdr:row>23</xdr:row>
      <xdr:rowOff>42840</xdr:rowOff>
    </xdr:to>
    <xdr:sp macro="" textlink="">
      <xdr:nvSpPr>
        <xdr:cNvPr id="49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E00-000031000000}"/>
            </a:ext>
          </a:extLst>
        </xdr:cNvPr>
        <xdr:cNvSpPr/>
      </xdr:nvSpPr>
      <xdr:spPr>
        <a:xfrm>
          <a:off x="237960" y="3610440"/>
          <a:ext cx="19062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3" name="Text 4">
          <a:extLst>
            <a:ext uri="{FF2B5EF4-FFF2-40B4-BE49-F238E27FC236}">
              <a16:creationId xmlns="" xmlns:a16="http://schemas.microsoft.com/office/drawing/2014/main" id="{00000000-0008-0000-0E00-000003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Janeiro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Melancia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4" name="Seta: Pentágono 3">
          <a:extLst>
            <a:ext uri="{FF2B5EF4-FFF2-40B4-BE49-F238E27FC236}">
              <a16:creationId xmlns="" xmlns:a16="http://schemas.microsoft.com/office/drawing/2014/main" id="{00000000-0008-0000-0E00-000004000000}"/>
            </a:ext>
          </a:extLst>
        </xdr:cNvPr>
        <xdr:cNvSpPr/>
      </xdr:nvSpPr>
      <xdr:spPr>
        <a:xfrm>
          <a:off x="30056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179916</xdr:colOff>
      <xdr:row>0</xdr:row>
      <xdr:rowOff>31753</xdr:rowOff>
    </xdr:from>
    <xdr:to>
      <xdr:col>2</xdr:col>
      <xdr:colOff>592667</xdr:colOff>
      <xdr:row>1</xdr:row>
      <xdr:rowOff>31753</xdr:rowOff>
    </xdr:to>
    <xdr:pic>
      <xdr:nvPicPr>
        <xdr:cNvPr id="5" name="Imagem 4">
          <a:extLst>
            <a:ext uri="{FF2B5EF4-FFF2-40B4-BE49-F238E27FC236}">
              <a16:creationId xmlns=""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916" y="31753"/>
          <a:ext cx="1026584" cy="889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18</xdr:row>
      <xdr:rowOff>24840</xdr:rowOff>
    </xdr:from>
    <xdr:to>
      <xdr:col>1</xdr:col>
      <xdr:colOff>65020</xdr:colOff>
      <xdr:row>20</xdr:row>
      <xdr:rowOff>67680</xdr:rowOff>
    </xdr:to>
    <xdr:sp macro="" textlink="">
      <xdr:nvSpPr>
        <xdr:cNvPr id="50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F00-000032000000}"/>
            </a:ext>
          </a:extLst>
        </xdr:cNvPr>
        <xdr:cNvSpPr/>
      </xdr:nvSpPr>
      <xdr:spPr>
        <a:xfrm>
          <a:off x="327960" y="3414960"/>
          <a:ext cx="1907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412746</xdr:colOff>
      <xdr:row>0</xdr:row>
      <xdr:rowOff>84667</xdr:rowOff>
    </xdr:from>
    <xdr:to>
      <xdr:col>4</xdr:col>
      <xdr:colOff>1047744</xdr:colOff>
      <xdr:row>1</xdr:row>
      <xdr:rowOff>42336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0F00-000004000000}"/>
            </a:ext>
          </a:extLst>
        </xdr:cNvPr>
        <xdr:cNvSpPr/>
      </xdr:nvSpPr>
      <xdr:spPr bwMode="auto">
        <a:xfrm>
          <a:off x="2465913" y="84667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Janeiro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Alface - quantidade</a:t>
          </a:r>
          <a:endParaRPr/>
        </a:p>
      </xdr:txBody>
    </xdr:sp>
    <xdr:clientData/>
  </xdr:twoCellAnchor>
  <xdr:twoCellAnchor>
    <xdr:from>
      <xdr:col>1</xdr:col>
      <xdr:colOff>412748</xdr:colOff>
      <xdr:row>0</xdr:row>
      <xdr:rowOff>444501</xdr:rowOff>
    </xdr:from>
    <xdr:to>
      <xdr:col>3</xdr:col>
      <xdr:colOff>1663748</xdr:colOff>
      <xdr:row>0</xdr:row>
      <xdr:rowOff>516501</xdr:rowOff>
    </xdr:to>
    <xdr:sp macro="" textlink="">
      <xdr:nvSpPr>
        <xdr:cNvPr id="6" name="Seta: Pentágono 3">
          <a:extLst>
            <a:ext uri="{FF2B5EF4-FFF2-40B4-BE49-F238E27FC236}">
              <a16:creationId xmlns="" xmlns:a16="http://schemas.microsoft.com/office/drawing/2014/main" id="{00000000-0008-0000-0F00-000006000000}"/>
            </a:ext>
          </a:extLst>
        </xdr:cNvPr>
        <xdr:cNvSpPr/>
      </xdr:nvSpPr>
      <xdr:spPr>
        <a:xfrm>
          <a:off x="2465915" y="444501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1480533</xdr:colOff>
      <xdr:row>0</xdr:row>
      <xdr:rowOff>21166</xdr:rowOff>
    </xdr:from>
    <xdr:to>
      <xdr:col>1</xdr:col>
      <xdr:colOff>403920</xdr:colOff>
      <xdr:row>0</xdr:row>
      <xdr:rowOff>836083</xdr:rowOff>
    </xdr:to>
    <xdr:pic>
      <xdr:nvPicPr>
        <xdr:cNvPr id="11" name="Imagem 10">
          <a:extLst>
            <a:ext uri="{FF2B5EF4-FFF2-40B4-BE49-F238E27FC236}">
              <a16:creationId xmlns="" xmlns:a16="http://schemas.microsoft.com/office/drawing/2014/main" id="{00000000-0008-0000-0F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0533" y="21166"/>
          <a:ext cx="976554" cy="81491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20</xdr:row>
      <xdr:rowOff>0</xdr:rowOff>
    </xdr:from>
    <xdr:to>
      <xdr:col>1</xdr:col>
      <xdr:colOff>65030</xdr:colOff>
      <xdr:row>22</xdr:row>
      <xdr:rowOff>43560</xdr:rowOff>
    </xdr:to>
    <xdr:sp macro="" textlink="">
      <xdr:nvSpPr>
        <xdr:cNvPr id="51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000-000033000000}"/>
            </a:ext>
          </a:extLst>
        </xdr:cNvPr>
        <xdr:cNvSpPr/>
      </xdr:nvSpPr>
      <xdr:spPr>
        <a:xfrm>
          <a:off x="327960" y="3740760"/>
          <a:ext cx="189396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402164</xdr:colOff>
      <xdr:row>0</xdr:row>
      <xdr:rowOff>0</xdr:rowOff>
    </xdr:from>
    <xdr:to>
      <xdr:col>4</xdr:col>
      <xdr:colOff>1037162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1000-000004000000}"/>
            </a:ext>
          </a:extLst>
        </xdr:cNvPr>
        <xdr:cNvSpPr/>
      </xdr:nvSpPr>
      <xdr:spPr bwMode="auto">
        <a:xfrm>
          <a:off x="2455331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Janeiro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Batata - quantidade</a:t>
          </a:r>
          <a:endParaRPr/>
        </a:p>
      </xdr:txBody>
    </xdr:sp>
    <xdr:clientData/>
  </xdr:twoCellAnchor>
  <xdr:twoCellAnchor>
    <xdr:from>
      <xdr:col>1</xdr:col>
      <xdr:colOff>328083</xdr:colOff>
      <xdr:row>0</xdr:row>
      <xdr:rowOff>465666</xdr:rowOff>
    </xdr:from>
    <xdr:to>
      <xdr:col>3</xdr:col>
      <xdr:colOff>1579083</xdr:colOff>
      <xdr:row>0</xdr:row>
      <xdr:rowOff>537666</xdr:rowOff>
    </xdr:to>
    <xdr:sp macro="" textlink="">
      <xdr:nvSpPr>
        <xdr:cNvPr id="5" name="Seta: Pentágono 3">
          <a:extLst>
            <a:ext uri="{FF2B5EF4-FFF2-40B4-BE49-F238E27FC236}">
              <a16:creationId xmlns="" xmlns:a16="http://schemas.microsoft.com/office/drawing/2014/main" id="{00000000-0008-0000-1000-000005000000}"/>
            </a:ext>
          </a:extLst>
        </xdr:cNvPr>
        <xdr:cNvSpPr/>
      </xdr:nvSpPr>
      <xdr:spPr>
        <a:xfrm>
          <a:off x="2381250" y="465666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1481663</xdr:colOff>
      <xdr:row>0</xdr:row>
      <xdr:rowOff>31753</xdr:rowOff>
    </xdr:from>
    <xdr:to>
      <xdr:col>1</xdr:col>
      <xdr:colOff>396427</xdr:colOff>
      <xdr:row>0</xdr:row>
      <xdr:rowOff>851531</xdr:rowOff>
    </xdr:to>
    <xdr:pic>
      <xdr:nvPicPr>
        <xdr:cNvPr id="7" name="Imagem 6">
          <a:extLst>
            <a:ext uri="{FF2B5EF4-FFF2-40B4-BE49-F238E27FC236}">
              <a16:creationId xmlns="" xmlns:a16="http://schemas.microsoft.com/office/drawing/2014/main" id="{00000000-0008-0000-1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663" y="31753"/>
          <a:ext cx="967931" cy="81977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17</xdr:row>
      <xdr:rowOff>720</xdr:rowOff>
    </xdr:from>
    <xdr:to>
      <xdr:col>1</xdr:col>
      <xdr:colOff>65030</xdr:colOff>
      <xdr:row>19</xdr:row>
      <xdr:rowOff>43560</xdr:rowOff>
    </xdr:to>
    <xdr:sp macro="" textlink="">
      <xdr:nvSpPr>
        <xdr:cNvPr id="52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34000000}"/>
            </a:ext>
          </a:extLst>
        </xdr:cNvPr>
        <xdr:cNvSpPr/>
      </xdr:nvSpPr>
      <xdr:spPr>
        <a:xfrm>
          <a:off x="327960" y="321552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380997</xdr:colOff>
      <xdr:row>0</xdr:row>
      <xdr:rowOff>0</xdr:rowOff>
    </xdr:from>
    <xdr:to>
      <xdr:col>4</xdr:col>
      <xdr:colOff>1015995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1100-000004000000}"/>
            </a:ext>
          </a:extLst>
        </xdr:cNvPr>
        <xdr:cNvSpPr/>
      </xdr:nvSpPr>
      <xdr:spPr bwMode="auto">
        <a:xfrm>
          <a:off x="2434164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Janeiro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Cebola - quantidade</a:t>
          </a:r>
          <a:endParaRPr/>
        </a:p>
      </xdr:txBody>
    </xdr:sp>
    <xdr:clientData/>
  </xdr:twoCellAnchor>
  <xdr:twoCellAnchor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5" name="Seta: Pentágono 4">
          <a:extLst>
            <a:ext uri="{FF2B5EF4-FFF2-40B4-BE49-F238E27FC236}">
              <a16:creationId xmlns="" xmlns:a16="http://schemas.microsoft.com/office/drawing/2014/main" id="{00000000-0008-0000-1100-000005000000}"/>
            </a:ext>
          </a:extLst>
        </xdr:cNvPr>
        <xdr:cNvSpPr/>
      </xdr:nvSpPr>
      <xdr:spPr>
        <a:xfrm>
          <a:off x="20531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1460497</xdr:colOff>
      <xdr:row>0</xdr:row>
      <xdr:rowOff>31749</xdr:rowOff>
    </xdr:from>
    <xdr:to>
      <xdr:col>1</xdr:col>
      <xdr:colOff>382761</xdr:colOff>
      <xdr:row>0</xdr:row>
      <xdr:rowOff>867832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0497" y="31749"/>
          <a:ext cx="975431" cy="83608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254160</xdr:colOff>
      <xdr:row>17</xdr:row>
      <xdr:rowOff>16200</xdr:rowOff>
    </xdr:from>
    <xdr:to>
      <xdr:col>0</xdr:col>
      <xdr:colOff>2044397</xdr:colOff>
      <xdr:row>19</xdr:row>
      <xdr:rowOff>59040</xdr:rowOff>
    </xdr:to>
    <xdr:sp macro="" textlink="">
      <xdr:nvSpPr>
        <xdr:cNvPr id="53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200-000035000000}"/>
            </a:ext>
          </a:extLst>
        </xdr:cNvPr>
        <xdr:cNvSpPr/>
      </xdr:nvSpPr>
      <xdr:spPr>
        <a:xfrm>
          <a:off x="254160" y="323100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349252</xdr:colOff>
      <xdr:row>0</xdr:row>
      <xdr:rowOff>0</xdr:rowOff>
    </xdr:from>
    <xdr:to>
      <xdr:col>4</xdr:col>
      <xdr:colOff>984250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1200-000004000000}"/>
            </a:ext>
          </a:extLst>
        </xdr:cNvPr>
        <xdr:cNvSpPr/>
      </xdr:nvSpPr>
      <xdr:spPr bwMode="auto">
        <a:xfrm>
          <a:off x="2402419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Janeiro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Cenoura - quantidade</a:t>
          </a:r>
          <a:endParaRPr/>
        </a:p>
      </xdr:txBody>
    </xdr:sp>
    <xdr:clientData/>
  </xdr:twoCellAnchor>
  <xdr:twoCellAnchor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5" name="Seta: Pentágono 3">
          <a:extLst>
            <a:ext uri="{FF2B5EF4-FFF2-40B4-BE49-F238E27FC236}">
              <a16:creationId xmlns="" xmlns:a16="http://schemas.microsoft.com/office/drawing/2014/main" id="{00000000-0008-0000-1200-000005000000}"/>
            </a:ext>
          </a:extLst>
        </xdr:cNvPr>
        <xdr:cNvSpPr/>
      </xdr:nvSpPr>
      <xdr:spPr>
        <a:xfrm>
          <a:off x="20531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1397002</xdr:colOff>
      <xdr:row>0</xdr:row>
      <xdr:rowOff>21166</xdr:rowOff>
    </xdr:from>
    <xdr:to>
      <xdr:col>1</xdr:col>
      <xdr:colOff>318522</xdr:colOff>
      <xdr:row>0</xdr:row>
      <xdr:rowOff>846666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2" y="21166"/>
          <a:ext cx="974687" cy="825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309600</xdr:colOff>
      <xdr:row>18</xdr:row>
      <xdr:rowOff>15840</xdr:rowOff>
    </xdr:from>
    <xdr:to>
      <xdr:col>1</xdr:col>
      <xdr:colOff>381027</xdr:colOff>
      <xdr:row>19</xdr:row>
      <xdr:rowOff>234000</xdr:rowOff>
    </xdr:to>
    <xdr:sp macro="" textlink="">
      <xdr:nvSpPr>
        <xdr:cNvPr id="36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24000000}"/>
            </a:ext>
          </a:extLst>
        </xdr:cNvPr>
        <xdr:cNvSpPr/>
      </xdr:nvSpPr>
      <xdr:spPr>
        <a:xfrm>
          <a:off x="309600" y="3405960"/>
          <a:ext cx="188784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4" name="Image 2_1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402579</xdr:colOff>
      <xdr:row>0</xdr:row>
      <xdr:rowOff>95247</xdr:rowOff>
    </xdr:from>
    <xdr:to>
      <xdr:col>9</xdr:col>
      <xdr:colOff>709084</xdr:colOff>
      <xdr:row>1</xdr:row>
      <xdr:rowOff>52916</xdr:rowOff>
    </xdr:to>
    <xdr:sp macro="" textlink="">
      <xdr:nvSpPr>
        <xdr:cNvPr id="10" name="Text 4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/>
      </xdr:nvSpPr>
      <xdr:spPr bwMode="auto">
        <a:xfrm>
          <a:off x="2720329" y="95247"/>
          <a:ext cx="5344171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Janeiro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Preços - hortaliças</a:t>
          </a:r>
          <a:endParaRPr/>
        </a:p>
      </xdr:txBody>
    </xdr:sp>
    <xdr:clientData/>
  </xdr:twoCellAnchor>
  <xdr:twoCellAnchor>
    <xdr:from>
      <xdr:col>2</xdr:col>
      <xdr:colOff>381411</xdr:colOff>
      <xdr:row>0</xdr:row>
      <xdr:rowOff>444499</xdr:rowOff>
    </xdr:from>
    <xdr:to>
      <xdr:col>9</xdr:col>
      <xdr:colOff>542328</xdr:colOff>
      <xdr:row>0</xdr:row>
      <xdr:rowOff>516499</xdr:rowOff>
    </xdr:to>
    <xdr:sp macro="" textlink="">
      <xdr:nvSpPr>
        <xdr:cNvPr id="11" name="Seta: Pentágono 3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/>
      </xdr:nvSpPr>
      <xdr:spPr>
        <a:xfrm>
          <a:off x="2699161" y="444499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10581</xdr:colOff>
      <xdr:row>0</xdr:row>
      <xdr:rowOff>0</xdr:rowOff>
    </xdr:from>
    <xdr:to>
      <xdr:col>2</xdr:col>
      <xdr:colOff>294523</xdr:colOff>
      <xdr:row>0</xdr:row>
      <xdr:rowOff>857249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48" y="0"/>
          <a:ext cx="1003609" cy="85724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296280</xdr:colOff>
      <xdr:row>20</xdr:row>
      <xdr:rowOff>15480</xdr:rowOff>
    </xdr:from>
    <xdr:to>
      <xdr:col>1</xdr:col>
      <xdr:colOff>33350</xdr:colOff>
      <xdr:row>22</xdr:row>
      <xdr:rowOff>59040</xdr:rowOff>
    </xdr:to>
    <xdr:sp macro="" textlink="">
      <xdr:nvSpPr>
        <xdr:cNvPr id="5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300-000036000000}"/>
            </a:ext>
          </a:extLst>
        </xdr:cNvPr>
        <xdr:cNvSpPr/>
      </xdr:nvSpPr>
      <xdr:spPr>
        <a:xfrm>
          <a:off x="296280" y="3756240"/>
          <a:ext cx="189396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412752</xdr:colOff>
      <xdr:row>0</xdr:row>
      <xdr:rowOff>0</xdr:rowOff>
    </xdr:from>
    <xdr:to>
      <xdr:col>4</xdr:col>
      <xdr:colOff>1047750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1300-000004000000}"/>
            </a:ext>
          </a:extLst>
        </xdr:cNvPr>
        <xdr:cNvSpPr/>
      </xdr:nvSpPr>
      <xdr:spPr bwMode="auto">
        <a:xfrm>
          <a:off x="2465919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Janeiro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Tomate - quantidade</a:t>
          </a:r>
          <a:endParaRPr/>
        </a:p>
      </xdr:txBody>
    </xdr:sp>
    <xdr:clientData/>
  </xdr:twoCellAnchor>
  <xdr:twoCellAnchor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5" name="Seta: Pentágono 3">
          <a:extLst>
            <a:ext uri="{FF2B5EF4-FFF2-40B4-BE49-F238E27FC236}">
              <a16:creationId xmlns="" xmlns:a16="http://schemas.microsoft.com/office/drawing/2014/main" id="{00000000-0008-0000-1300-000005000000}"/>
            </a:ext>
          </a:extLst>
        </xdr:cNvPr>
        <xdr:cNvSpPr/>
      </xdr:nvSpPr>
      <xdr:spPr>
        <a:xfrm>
          <a:off x="20531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1460501</xdr:colOff>
      <xdr:row>0</xdr:row>
      <xdr:rowOff>10583</xdr:rowOff>
    </xdr:from>
    <xdr:to>
      <xdr:col>1</xdr:col>
      <xdr:colOff>382765</xdr:colOff>
      <xdr:row>0</xdr:row>
      <xdr:rowOff>846666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0501" y="10583"/>
          <a:ext cx="975431" cy="836083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285840</xdr:colOff>
      <xdr:row>17</xdr:row>
      <xdr:rowOff>720</xdr:rowOff>
    </xdr:from>
    <xdr:to>
      <xdr:col>1</xdr:col>
      <xdr:colOff>22910</xdr:colOff>
      <xdr:row>19</xdr:row>
      <xdr:rowOff>43560</xdr:rowOff>
    </xdr:to>
    <xdr:sp macro="" textlink="">
      <xdr:nvSpPr>
        <xdr:cNvPr id="55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400-000037000000}"/>
            </a:ext>
          </a:extLst>
        </xdr:cNvPr>
        <xdr:cNvSpPr/>
      </xdr:nvSpPr>
      <xdr:spPr>
        <a:xfrm>
          <a:off x="285840" y="321552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370413</xdr:colOff>
      <xdr:row>0</xdr:row>
      <xdr:rowOff>0</xdr:rowOff>
    </xdr:from>
    <xdr:to>
      <xdr:col>4</xdr:col>
      <xdr:colOff>1005411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1400-000004000000}"/>
            </a:ext>
          </a:extLst>
        </xdr:cNvPr>
        <xdr:cNvSpPr/>
      </xdr:nvSpPr>
      <xdr:spPr bwMode="auto">
        <a:xfrm>
          <a:off x="2423580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Janeiro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Banana - quantidade</a:t>
          </a:r>
          <a:endParaRPr/>
        </a:p>
      </xdr:txBody>
    </xdr:sp>
    <xdr:clientData/>
  </xdr:twoCellAnchor>
  <xdr:twoCellAnchor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5" name="Seta: Pentágono 3">
          <a:extLst>
            <a:ext uri="{FF2B5EF4-FFF2-40B4-BE49-F238E27FC236}">
              <a16:creationId xmlns="" xmlns:a16="http://schemas.microsoft.com/office/drawing/2014/main" id="{00000000-0008-0000-1400-000005000000}"/>
            </a:ext>
          </a:extLst>
        </xdr:cNvPr>
        <xdr:cNvSpPr/>
      </xdr:nvSpPr>
      <xdr:spPr>
        <a:xfrm>
          <a:off x="20531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1428747</xdr:colOff>
      <xdr:row>0</xdr:row>
      <xdr:rowOff>52917</xdr:rowOff>
    </xdr:from>
    <xdr:to>
      <xdr:col>1</xdr:col>
      <xdr:colOff>318427</xdr:colOff>
      <xdr:row>0</xdr:row>
      <xdr:rowOff>867833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47" y="52917"/>
          <a:ext cx="942847" cy="81491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380880</xdr:colOff>
      <xdr:row>17</xdr:row>
      <xdr:rowOff>720</xdr:rowOff>
    </xdr:from>
    <xdr:to>
      <xdr:col>1</xdr:col>
      <xdr:colOff>117950</xdr:colOff>
      <xdr:row>19</xdr:row>
      <xdr:rowOff>43560</xdr:rowOff>
    </xdr:to>
    <xdr:sp macro="" textlink="">
      <xdr:nvSpPr>
        <xdr:cNvPr id="56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500-000038000000}"/>
            </a:ext>
          </a:extLst>
        </xdr:cNvPr>
        <xdr:cNvSpPr/>
      </xdr:nvSpPr>
      <xdr:spPr>
        <a:xfrm>
          <a:off x="380880" y="321552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391584</xdr:colOff>
      <xdr:row>0</xdr:row>
      <xdr:rowOff>0</xdr:rowOff>
    </xdr:from>
    <xdr:to>
      <xdr:col>4</xdr:col>
      <xdr:colOff>1026582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1500-000004000000}"/>
            </a:ext>
          </a:extLst>
        </xdr:cNvPr>
        <xdr:cNvSpPr/>
      </xdr:nvSpPr>
      <xdr:spPr bwMode="auto">
        <a:xfrm>
          <a:off x="2444751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Janeiro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Laranja - quantidade</a:t>
          </a:r>
          <a:endParaRPr/>
        </a:p>
      </xdr:txBody>
    </xdr:sp>
    <xdr:clientData/>
  </xdr:twoCellAnchor>
  <xdr:twoCellAnchor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5" name="Seta: Pentágono 4">
          <a:extLst>
            <a:ext uri="{FF2B5EF4-FFF2-40B4-BE49-F238E27FC236}">
              <a16:creationId xmlns="" xmlns:a16="http://schemas.microsoft.com/office/drawing/2014/main" id="{00000000-0008-0000-1500-000005000000}"/>
            </a:ext>
          </a:extLst>
        </xdr:cNvPr>
        <xdr:cNvSpPr/>
      </xdr:nvSpPr>
      <xdr:spPr>
        <a:xfrm>
          <a:off x="20531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1449916</xdr:colOff>
      <xdr:row>0</xdr:row>
      <xdr:rowOff>31749</xdr:rowOff>
    </xdr:from>
    <xdr:to>
      <xdr:col>1</xdr:col>
      <xdr:colOff>361490</xdr:colOff>
      <xdr:row>0</xdr:row>
      <xdr:rowOff>857249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9916" y="31749"/>
          <a:ext cx="964741" cy="8255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402120</xdr:colOff>
      <xdr:row>21</xdr:row>
      <xdr:rowOff>11160</xdr:rowOff>
    </xdr:from>
    <xdr:to>
      <xdr:col>1</xdr:col>
      <xdr:colOff>139190</xdr:colOff>
      <xdr:row>23</xdr:row>
      <xdr:rowOff>54000</xdr:rowOff>
    </xdr:to>
    <xdr:sp macro="" textlink="">
      <xdr:nvSpPr>
        <xdr:cNvPr id="57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600-000039000000}"/>
            </a:ext>
          </a:extLst>
        </xdr:cNvPr>
        <xdr:cNvSpPr/>
      </xdr:nvSpPr>
      <xdr:spPr>
        <a:xfrm>
          <a:off x="402120" y="392688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476248</xdr:colOff>
      <xdr:row>0</xdr:row>
      <xdr:rowOff>0</xdr:rowOff>
    </xdr:from>
    <xdr:to>
      <xdr:col>4</xdr:col>
      <xdr:colOff>1111246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1600-000004000000}"/>
            </a:ext>
          </a:extLst>
        </xdr:cNvPr>
        <xdr:cNvSpPr/>
      </xdr:nvSpPr>
      <xdr:spPr bwMode="auto">
        <a:xfrm>
          <a:off x="252941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Janeiro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Maçã - quantidade</a:t>
          </a:r>
          <a:endParaRPr/>
        </a:p>
      </xdr:txBody>
    </xdr:sp>
    <xdr:clientData/>
  </xdr:twoCellAnchor>
  <xdr:twoCellAnchor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5" name="Seta: Pentágono 4">
          <a:extLst>
            <a:ext uri="{FF2B5EF4-FFF2-40B4-BE49-F238E27FC236}">
              <a16:creationId xmlns="" xmlns:a16="http://schemas.microsoft.com/office/drawing/2014/main" id="{00000000-0008-0000-1600-000005000000}"/>
            </a:ext>
          </a:extLst>
        </xdr:cNvPr>
        <xdr:cNvSpPr/>
      </xdr:nvSpPr>
      <xdr:spPr>
        <a:xfrm>
          <a:off x="20531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1534581</xdr:colOff>
      <xdr:row>0</xdr:row>
      <xdr:rowOff>52918</xdr:rowOff>
    </xdr:from>
    <xdr:to>
      <xdr:col>1</xdr:col>
      <xdr:colOff>424261</xdr:colOff>
      <xdr:row>0</xdr:row>
      <xdr:rowOff>867834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581" y="52918"/>
          <a:ext cx="942847" cy="81491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307080</xdr:colOff>
      <xdr:row>19</xdr:row>
      <xdr:rowOff>0</xdr:rowOff>
    </xdr:from>
    <xdr:to>
      <xdr:col>1</xdr:col>
      <xdr:colOff>44150</xdr:colOff>
      <xdr:row>21</xdr:row>
      <xdr:rowOff>43200</xdr:rowOff>
    </xdr:to>
    <xdr:sp macro="" textlink="">
      <xdr:nvSpPr>
        <xdr:cNvPr id="58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700-00003A000000}"/>
            </a:ext>
          </a:extLst>
        </xdr:cNvPr>
        <xdr:cNvSpPr/>
      </xdr:nvSpPr>
      <xdr:spPr>
        <a:xfrm>
          <a:off x="307080" y="356544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402167</xdr:colOff>
      <xdr:row>0</xdr:row>
      <xdr:rowOff>0</xdr:rowOff>
    </xdr:from>
    <xdr:to>
      <xdr:col>4</xdr:col>
      <xdr:colOff>1037165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1700-000004000000}"/>
            </a:ext>
          </a:extLst>
        </xdr:cNvPr>
        <xdr:cNvSpPr/>
      </xdr:nvSpPr>
      <xdr:spPr bwMode="auto">
        <a:xfrm>
          <a:off x="2455334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Janeiro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Mamão - quantidade</a:t>
          </a:r>
          <a:endParaRPr/>
        </a:p>
      </xdr:txBody>
    </xdr:sp>
    <xdr:clientData/>
  </xdr:twoCellAnchor>
  <xdr:twoCellAnchor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5" name="Seta: Pentágono 3">
          <a:extLst>
            <a:ext uri="{FF2B5EF4-FFF2-40B4-BE49-F238E27FC236}">
              <a16:creationId xmlns="" xmlns:a16="http://schemas.microsoft.com/office/drawing/2014/main" id="{00000000-0008-0000-1700-000005000000}"/>
            </a:ext>
          </a:extLst>
        </xdr:cNvPr>
        <xdr:cNvSpPr/>
      </xdr:nvSpPr>
      <xdr:spPr>
        <a:xfrm>
          <a:off x="20531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1471083</xdr:colOff>
      <xdr:row>0</xdr:row>
      <xdr:rowOff>31752</xdr:rowOff>
    </xdr:from>
    <xdr:to>
      <xdr:col>1</xdr:col>
      <xdr:colOff>383393</xdr:colOff>
      <xdr:row>0</xdr:row>
      <xdr:rowOff>867835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1083" y="31752"/>
          <a:ext cx="965477" cy="836083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370440</xdr:colOff>
      <xdr:row>19</xdr:row>
      <xdr:rowOff>0</xdr:rowOff>
    </xdr:from>
    <xdr:to>
      <xdr:col>1</xdr:col>
      <xdr:colOff>107510</xdr:colOff>
      <xdr:row>21</xdr:row>
      <xdr:rowOff>43200</xdr:rowOff>
    </xdr:to>
    <xdr:sp macro="" textlink="">
      <xdr:nvSpPr>
        <xdr:cNvPr id="59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800-00003B000000}"/>
            </a:ext>
          </a:extLst>
        </xdr:cNvPr>
        <xdr:cNvSpPr/>
      </xdr:nvSpPr>
      <xdr:spPr>
        <a:xfrm>
          <a:off x="370440" y="356544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338666</xdr:colOff>
      <xdr:row>0</xdr:row>
      <xdr:rowOff>0</xdr:rowOff>
    </xdr:from>
    <xdr:to>
      <xdr:col>4</xdr:col>
      <xdr:colOff>973664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1800-000004000000}"/>
            </a:ext>
          </a:extLst>
        </xdr:cNvPr>
        <xdr:cNvSpPr/>
      </xdr:nvSpPr>
      <xdr:spPr bwMode="auto">
        <a:xfrm>
          <a:off x="2391833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Janeiro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Melancia - quantidade</a:t>
          </a:r>
          <a:endParaRPr/>
        </a:p>
      </xdr:txBody>
    </xdr:sp>
    <xdr:clientData/>
  </xdr:twoCellAnchor>
  <xdr:twoCellAnchor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5" name="Seta: Pentágono 3">
          <a:extLst>
            <a:ext uri="{FF2B5EF4-FFF2-40B4-BE49-F238E27FC236}">
              <a16:creationId xmlns="" xmlns:a16="http://schemas.microsoft.com/office/drawing/2014/main" id="{00000000-0008-0000-1800-000005000000}"/>
            </a:ext>
          </a:extLst>
        </xdr:cNvPr>
        <xdr:cNvSpPr/>
      </xdr:nvSpPr>
      <xdr:spPr>
        <a:xfrm>
          <a:off x="20531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1407581</xdr:colOff>
      <xdr:row>0</xdr:row>
      <xdr:rowOff>21166</xdr:rowOff>
    </xdr:from>
    <xdr:to>
      <xdr:col>1</xdr:col>
      <xdr:colOff>307670</xdr:colOff>
      <xdr:row>0</xdr:row>
      <xdr:rowOff>846666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7581" y="21166"/>
          <a:ext cx="953256" cy="8255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209520</xdr:colOff>
      <xdr:row>27</xdr:row>
      <xdr:rowOff>16200</xdr:rowOff>
    </xdr:from>
    <xdr:to>
      <xdr:col>0</xdr:col>
      <xdr:colOff>1999800</xdr:colOff>
      <xdr:row>29</xdr:row>
      <xdr:rowOff>59040</xdr:rowOff>
    </xdr:to>
    <xdr:sp macro="" textlink="">
      <xdr:nvSpPr>
        <xdr:cNvPr id="60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900-00003C000000}"/>
            </a:ext>
          </a:extLst>
        </xdr:cNvPr>
        <xdr:cNvSpPr/>
      </xdr:nvSpPr>
      <xdr:spPr>
        <a:xfrm>
          <a:off x="209520" y="457272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1132418</xdr:colOff>
      <xdr:row>0</xdr:row>
      <xdr:rowOff>42333</xdr:rowOff>
    </xdr:from>
    <xdr:to>
      <xdr:col>9</xdr:col>
      <xdr:colOff>1359201</xdr:colOff>
      <xdr:row>0</xdr:row>
      <xdr:rowOff>952500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1900-000009000000}"/>
            </a:ext>
          </a:extLst>
        </xdr:cNvPr>
        <xdr:cNvSpPr/>
      </xdr:nvSpPr>
      <xdr:spPr bwMode="auto">
        <a:xfrm>
          <a:off x="3185585" y="42333"/>
          <a:ext cx="13917081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Janeiro de 2024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cs typeface="Arial"/>
            </a:rPr>
            <a:t>Principais microrregiões do Brasil na quantidade ofertada de hortaliças para as Ceasas analisadas em dezembro de 2023</a:t>
          </a:r>
          <a:endParaRPr kumimoji="0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</xdr:col>
      <xdr:colOff>1143003</xdr:colOff>
      <xdr:row>0</xdr:row>
      <xdr:rowOff>476249</xdr:rowOff>
    </xdr:from>
    <xdr:to>
      <xdr:col>4</xdr:col>
      <xdr:colOff>997003</xdr:colOff>
      <xdr:row>0</xdr:row>
      <xdr:rowOff>548249</xdr:rowOff>
    </xdr:to>
    <xdr:sp macro="" textlink="">
      <xdr:nvSpPr>
        <xdr:cNvPr id="10" name="Seta: Pentágono 3">
          <a:extLst>
            <a:ext uri="{FF2B5EF4-FFF2-40B4-BE49-F238E27FC236}">
              <a16:creationId xmlns="" xmlns:a16="http://schemas.microsoft.com/office/drawing/2014/main" id="{00000000-0008-0000-1900-00000A000000}"/>
            </a:ext>
          </a:extLst>
        </xdr:cNvPr>
        <xdr:cNvSpPr/>
      </xdr:nvSpPr>
      <xdr:spPr>
        <a:xfrm>
          <a:off x="3196170" y="476249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10583</xdr:colOff>
      <xdr:row>0</xdr:row>
      <xdr:rowOff>21169</xdr:rowOff>
    </xdr:from>
    <xdr:to>
      <xdr:col>1</xdr:col>
      <xdr:colOff>1012430</xdr:colOff>
      <xdr:row>0</xdr:row>
      <xdr:rowOff>878419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0" y="21169"/>
          <a:ext cx="1001847" cy="85725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181080</xdr:colOff>
      <xdr:row>27</xdr:row>
      <xdr:rowOff>16200</xdr:rowOff>
    </xdr:from>
    <xdr:to>
      <xdr:col>1</xdr:col>
      <xdr:colOff>95040</xdr:colOff>
      <xdr:row>29</xdr:row>
      <xdr:rowOff>59040</xdr:rowOff>
    </xdr:to>
    <xdr:sp macro="" textlink="">
      <xdr:nvSpPr>
        <xdr:cNvPr id="61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A00-00003D000000}"/>
            </a:ext>
          </a:extLst>
        </xdr:cNvPr>
        <xdr:cNvSpPr/>
      </xdr:nvSpPr>
      <xdr:spPr>
        <a:xfrm>
          <a:off x="181080" y="4572720"/>
          <a:ext cx="18993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1121834</xdr:colOff>
      <xdr:row>0</xdr:row>
      <xdr:rowOff>0</xdr:rowOff>
    </xdr:from>
    <xdr:to>
      <xdr:col>9</xdr:col>
      <xdr:colOff>1735667</xdr:colOff>
      <xdr:row>0</xdr:row>
      <xdr:rowOff>910167</xdr:rowOff>
    </xdr:to>
    <xdr:sp macro="" textlink="">
      <xdr:nvSpPr>
        <xdr:cNvPr id="8" name="Text 4">
          <a:extLst>
            <a:ext uri="{FF2B5EF4-FFF2-40B4-BE49-F238E27FC236}">
              <a16:creationId xmlns="" xmlns:a16="http://schemas.microsoft.com/office/drawing/2014/main" id="{00000000-0008-0000-1A00-000008000000}"/>
            </a:ext>
          </a:extLst>
        </xdr:cNvPr>
        <xdr:cNvSpPr/>
      </xdr:nvSpPr>
      <xdr:spPr bwMode="auto">
        <a:xfrm>
          <a:off x="2995084" y="0"/>
          <a:ext cx="13313833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</a:t>
          </a: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Janeiro de 2024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cs typeface="Arial"/>
            </a:rPr>
            <a:t>Principais municípios do Brasil na quantidade ofertada de hortaliças para as Ceasas analisadas em dezembro de 2023</a:t>
          </a:r>
          <a:endParaRPr kumimoji="0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</xdr:col>
      <xdr:colOff>1111246</xdr:colOff>
      <xdr:row>0</xdr:row>
      <xdr:rowOff>476250</xdr:rowOff>
    </xdr:from>
    <xdr:to>
      <xdr:col>4</xdr:col>
      <xdr:colOff>933496</xdr:colOff>
      <xdr:row>0</xdr:row>
      <xdr:rowOff>548250</xdr:rowOff>
    </xdr:to>
    <xdr:sp macro="" textlink="">
      <xdr:nvSpPr>
        <xdr:cNvPr id="9" name="Seta: Pentágono 3">
          <a:extLst>
            <a:ext uri="{FF2B5EF4-FFF2-40B4-BE49-F238E27FC236}">
              <a16:creationId xmlns="" xmlns:a16="http://schemas.microsoft.com/office/drawing/2014/main" id="{00000000-0008-0000-1A00-000009000000}"/>
            </a:ext>
          </a:extLst>
        </xdr:cNvPr>
        <xdr:cNvSpPr/>
      </xdr:nvSpPr>
      <xdr:spPr>
        <a:xfrm>
          <a:off x="2984496" y="476250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10583</xdr:colOff>
      <xdr:row>0</xdr:row>
      <xdr:rowOff>10585</xdr:rowOff>
    </xdr:from>
    <xdr:to>
      <xdr:col>1</xdr:col>
      <xdr:colOff>989861</xdr:colOff>
      <xdr:row>0</xdr:row>
      <xdr:rowOff>857252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3833" y="10585"/>
          <a:ext cx="979278" cy="846667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27</xdr:row>
      <xdr:rowOff>153360</xdr:rowOff>
    </xdr:from>
    <xdr:to>
      <xdr:col>0</xdr:col>
      <xdr:colOff>2018880</xdr:colOff>
      <xdr:row>30</xdr:row>
      <xdr:rowOff>20880</xdr:rowOff>
    </xdr:to>
    <xdr:sp macro="" textlink="">
      <xdr:nvSpPr>
        <xdr:cNvPr id="62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B00-00003E000000}"/>
            </a:ext>
          </a:extLst>
        </xdr:cNvPr>
        <xdr:cNvSpPr/>
      </xdr:nvSpPr>
      <xdr:spPr>
        <a:xfrm>
          <a:off x="228600" y="470988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1111247</xdr:colOff>
      <xdr:row>0</xdr:row>
      <xdr:rowOff>0</xdr:rowOff>
    </xdr:from>
    <xdr:to>
      <xdr:col>9</xdr:col>
      <xdr:colOff>1301750</xdr:colOff>
      <xdr:row>0</xdr:row>
      <xdr:rowOff>910167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1B00-000009000000}"/>
            </a:ext>
          </a:extLst>
        </xdr:cNvPr>
        <xdr:cNvSpPr/>
      </xdr:nvSpPr>
      <xdr:spPr bwMode="auto">
        <a:xfrm>
          <a:off x="3164414" y="0"/>
          <a:ext cx="13948836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Janeiro de 2024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cs typeface="Arial"/>
            </a:rPr>
            <a:t>Principais microrregiões do Brasil na quantidade ofertada de frutas para as Ceasas analisadas em dezembro de 2023</a:t>
          </a:r>
          <a:endParaRPr kumimoji="0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</xdr:col>
      <xdr:colOff>1111251</xdr:colOff>
      <xdr:row>0</xdr:row>
      <xdr:rowOff>465666</xdr:rowOff>
    </xdr:from>
    <xdr:to>
      <xdr:col>4</xdr:col>
      <xdr:colOff>965251</xdr:colOff>
      <xdr:row>0</xdr:row>
      <xdr:rowOff>537666</xdr:rowOff>
    </xdr:to>
    <xdr:sp macro="" textlink="">
      <xdr:nvSpPr>
        <xdr:cNvPr id="10" name="Seta: Pentágono 3">
          <a:extLst>
            <a:ext uri="{FF2B5EF4-FFF2-40B4-BE49-F238E27FC236}">
              <a16:creationId xmlns="" xmlns:a16="http://schemas.microsoft.com/office/drawing/2014/main" id="{00000000-0008-0000-1B00-00000A000000}"/>
            </a:ext>
          </a:extLst>
        </xdr:cNvPr>
        <xdr:cNvSpPr/>
      </xdr:nvSpPr>
      <xdr:spPr>
        <a:xfrm>
          <a:off x="3164418" y="465666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1056</xdr:colOff>
      <xdr:row>0</xdr:row>
      <xdr:rowOff>10584</xdr:rowOff>
    </xdr:from>
    <xdr:to>
      <xdr:col>1</xdr:col>
      <xdr:colOff>987690</xdr:colOff>
      <xdr:row>0</xdr:row>
      <xdr:rowOff>846667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4223" y="10584"/>
          <a:ext cx="986634" cy="836083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181080</xdr:colOff>
      <xdr:row>27</xdr:row>
      <xdr:rowOff>31320</xdr:rowOff>
    </xdr:from>
    <xdr:to>
      <xdr:col>1</xdr:col>
      <xdr:colOff>95040</xdr:colOff>
      <xdr:row>29</xdr:row>
      <xdr:rowOff>74160</xdr:rowOff>
    </xdr:to>
    <xdr:sp macro="" textlink="">
      <xdr:nvSpPr>
        <xdr:cNvPr id="63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C00-00003F000000}"/>
            </a:ext>
          </a:extLst>
        </xdr:cNvPr>
        <xdr:cNvSpPr/>
      </xdr:nvSpPr>
      <xdr:spPr>
        <a:xfrm>
          <a:off x="181080" y="4587840"/>
          <a:ext cx="18993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1153583</xdr:colOff>
      <xdr:row>0</xdr:row>
      <xdr:rowOff>0</xdr:rowOff>
    </xdr:from>
    <xdr:to>
      <xdr:col>10</xdr:col>
      <xdr:colOff>243417</xdr:colOff>
      <xdr:row>0</xdr:row>
      <xdr:rowOff>910167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1C00-000009000000}"/>
            </a:ext>
          </a:extLst>
        </xdr:cNvPr>
        <xdr:cNvSpPr/>
      </xdr:nvSpPr>
      <xdr:spPr bwMode="auto">
        <a:xfrm>
          <a:off x="3026833" y="0"/>
          <a:ext cx="13663084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Janeiro de 2024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cs typeface="Arial"/>
            </a:rPr>
            <a:t>Principais municípios do Brasil na quantidade ofertada de frutas para as Ceasas analisadas em dezembro de 2023</a:t>
          </a:r>
          <a:endParaRPr kumimoji="0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</xdr:col>
      <xdr:colOff>1153587</xdr:colOff>
      <xdr:row>0</xdr:row>
      <xdr:rowOff>465666</xdr:rowOff>
    </xdr:from>
    <xdr:to>
      <xdr:col>4</xdr:col>
      <xdr:colOff>975837</xdr:colOff>
      <xdr:row>0</xdr:row>
      <xdr:rowOff>537666</xdr:rowOff>
    </xdr:to>
    <xdr:sp macro="" textlink="">
      <xdr:nvSpPr>
        <xdr:cNvPr id="10" name="Seta: Pentágono 3">
          <a:extLst>
            <a:ext uri="{FF2B5EF4-FFF2-40B4-BE49-F238E27FC236}">
              <a16:creationId xmlns="" xmlns:a16="http://schemas.microsoft.com/office/drawing/2014/main" id="{00000000-0008-0000-1C00-00000A000000}"/>
            </a:ext>
          </a:extLst>
        </xdr:cNvPr>
        <xdr:cNvSpPr/>
      </xdr:nvSpPr>
      <xdr:spPr>
        <a:xfrm>
          <a:off x="3026837" y="465666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70640</xdr:colOff>
      <xdr:row>0</xdr:row>
      <xdr:rowOff>0</xdr:rowOff>
    </xdr:from>
    <xdr:to>
      <xdr:col>1</xdr:col>
      <xdr:colOff>1047749</xdr:colOff>
      <xdr:row>0</xdr:row>
      <xdr:rowOff>836083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890" y="0"/>
          <a:ext cx="977109" cy="8360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20</xdr:row>
      <xdr:rowOff>28800</xdr:rowOff>
    </xdr:from>
    <xdr:to>
      <xdr:col>1</xdr:col>
      <xdr:colOff>292753</xdr:colOff>
      <xdr:row>21</xdr:row>
      <xdr:rowOff>146519</xdr:rowOff>
    </xdr:to>
    <xdr:sp macro="" textlink="">
      <xdr:nvSpPr>
        <xdr:cNvPr id="37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200-000025000000}"/>
            </a:ext>
          </a:extLst>
        </xdr:cNvPr>
        <xdr:cNvSpPr/>
      </xdr:nvSpPr>
      <xdr:spPr>
        <a:xfrm>
          <a:off x="219240" y="3769560"/>
          <a:ext cx="188820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4" name="Image 2_1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402578</xdr:colOff>
      <xdr:row>0</xdr:row>
      <xdr:rowOff>126997</xdr:rowOff>
    </xdr:from>
    <xdr:to>
      <xdr:col>10</xdr:col>
      <xdr:colOff>21167</xdr:colOff>
      <xdr:row>1</xdr:row>
      <xdr:rowOff>84666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/>
      </xdr:nvSpPr>
      <xdr:spPr bwMode="auto">
        <a:xfrm>
          <a:off x="2741495" y="126997"/>
          <a:ext cx="5375922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Janeiro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Preços - frutas</a:t>
          </a:r>
          <a:endParaRPr/>
        </a:p>
      </xdr:txBody>
    </xdr:sp>
    <xdr:clientData/>
  </xdr:twoCellAnchor>
  <xdr:twoCellAnchor>
    <xdr:from>
      <xdr:col>2</xdr:col>
      <xdr:colOff>381410</xdr:colOff>
      <xdr:row>0</xdr:row>
      <xdr:rowOff>476249</xdr:rowOff>
    </xdr:from>
    <xdr:to>
      <xdr:col>9</xdr:col>
      <xdr:colOff>542327</xdr:colOff>
      <xdr:row>0</xdr:row>
      <xdr:rowOff>548249</xdr:rowOff>
    </xdr:to>
    <xdr:sp macro="" textlink="">
      <xdr:nvSpPr>
        <xdr:cNvPr id="6" name="Seta: Pentágono 3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/>
      </xdr:nvSpPr>
      <xdr:spPr>
        <a:xfrm>
          <a:off x="2720327" y="476249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10584</xdr:colOff>
      <xdr:row>0</xdr:row>
      <xdr:rowOff>31753</xdr:rowOff>
    </xdr:from>
    <xdr:to>
      <xdr:col>2</xdr:col>
      <xdr:colOff>301248</xdr:colOff>
      <xdr:row>1</xdr:row>
      <xdr:rowOff>3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3917" y="31753"/>
          <a:ext cx="1010331" cy="857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247680</xdr:colOff>
      <xdr:row>25</xdr:row>
      <xdr:rowOff>129960</xdr:rowOff>
    </xdr:from>
    <xdr:to>
      <xdr:col>1</xdr:col>
      <xdr:colOff>349844</xdr:colOff>
      <xdr:row>27</xdr:row>
      <xdr:rowOff>172800</xdr:rowOff>
    </xdr:to>
    <xdr:sp macro="" textlink="">
      <xdr:nvSpPr>
        <xdr:cNvPr id="39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7000000}"/>
            </a:ext>
          </a:extLst>
        </xdr:cNvPr>
        <xdr:cNvSpPr/>
      </xdr:nvSpPr>
      <xdr:spPr>
        <a:xfrm>
          <a:off x="247680" y="490248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4" name="Image 2_1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921165</xdr:colOff>
      <xdr:row>0</xdr:row>
      <xdr:rowOff>126998</xdr:rowOff>
    </xdr:from>
    <xdr:to>
      <xdr:col>4</xdr:col>
      <xdr:colOff>645996</xdr:colOff>
      <xdr:row>1</xdr:row>
      <xdr:rowOff>84667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/>
      </xdr:nvSpPr>
      <xdr:spPr bwMode="auto">
        <a:xfrm>
          <a:off x="2614498" y="126998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Janeiro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Quantidade</a:t>
          </a:r>
          <a:r>
            <a:rPr lang="pt-BR" sz="1800" b="1" i="0" baseline="0">
              <a:solidFill>
                <a:srgbClr val="FFFFFF"/>
              </a:solidFill>
              <a:latin typeface="Arial"/>
              <a:cs typeface="Arial"/>
            </a:rPr>
            <a:t> total </a:t>
          </a: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- hortaliças</a:t>
          </a:r>
          <a:endParaRPr/>
        </a:p>
      </xdr:txBody>
    </xdr:sp>
    <xdr:clientData/>
  </xdr:twoCellAnchor>
  <xdr:twoCellAnchor>
    <xdr:from>
      <xdr:col>1</xdr:col>
      <xdr:colOff>899997</xdr:colOff>
      <xdr:row>0</xdr:row>
      <xdr:rowOff>476250</xdr:rowOff>
    </xdr:from>
    <xdr:to>
      <xdr:col>3</xdr:col>
      <xdr:colOff>1484247</xdr:colOff>
      <xdr:row>0</xdr:row>
      <xdr:rowOff>548250</xdr:rowOff>
    </xdr:to>
    <xdr:sp macro="" textlink="">
      <xdr:nvSpPr>
        <xdr:cNvPr id="10" name="Seta: Pentágono 3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/>
      </xdr:nvSpPr>
      <xdr:spPr>
        <a:xfrm>
          <a:off x="2593330" y="476250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1598084</xdr:colOff>
      <xdr:row>0</xdr:row>
      <xdr:rowOff>31753</xdr:rowOff>
    </xdr:from>
    <xdr:to>
      <xdr:col>1</xdr:col>
      <xdr:colOff>892530</xdr:colOff>
      <xdr:row>0</xdr:row>
      <xdr:rowOff>878420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8084" y="31753"/>
          <a:ext cx="987779" cy="8466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25</xdr:row>
      <xdr:rowOff>120240</xdr:rowOff>
    </xdr:from>
    <xdr:to>
      <xdr:col>1</xdr:col>
      <xdr:colOff>277847</xdr:colOff>
      <xdr:row>27</xdr:row>
      <xdr:rowOff>163440</xdr:rowOff>
    </xdr:to>
    <xdr:sp macro="" textlink="">
      <xdr:nvSpPr>
        <xdr:cNvPr id="38" name="Retângulo de cantos arredondados 4_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400-000026000000}"/>
            </a:ext>
          </a:extLst>
        </xdr:cNvPr>
        <xdr:cNvSpPr/>
      </xdr:nvSpPr>
      <xdr:spPr>
        <a:xfrm>
          <a:off x="228600" y="486360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899998</xdr:colOff>
      <xdr:row>0</xdr:row>
      <xdr:rowOff>116413</xdr:rowOff>
    </xdr:from>
    <xdr:to>
      <xdr:col>4</xdr:col>
      <xdr:colOff>677746</xdr:colOff>
      <xdr:row>1</xdr:row>
      <xdr:rowOff>74082</xdr:rowOff>
    </xdr:to>
    <xdr:sp macro="" textlink="">
      <xdr:nvSpPr>
        <xdr:cNvPr id="5" name="Text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SpPr/>
      </xdr:nvSpPr>
      <xdr:spPr bwMode="auto">
        <a:xfrm>
          <a:off x="2646248" y="116413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Janeiro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Quantidade total - frutas</a:t>
          </a:r>
          <a:endParaRPr/>
        </a:p>
      </xdr:txBody>
    </xdr:sp>
    <xdr:clientData/>
  </xdr:twoCellAnchor>
  <xdr:twoCellAnchor>
    <xdr:from>
      <xdr:col>1</xdr:col>
      <xdr:colOff>878830</xdr:colOff>
      <xdr:row>0</xdr:row>
      <xdr:rowOff>465665</xdr:rowOff>
    </xdr:from>
    <xdr:to>
      <xdr:col>3</xdr:col>
      <xdr:colOff>1547747</xdr:colOff>
      <xdr:row>0</xdr:row>
      <xdr:rowOff>537665</xdr:rowOff>
    </xdr:to>
    <xdr:sp macro="" textlink="">
      <xdr:nvSpPr>
        <xdr:cNvPr id="6" name="Seta: Pentágono 3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SpPr/>
      </xdr:nvSpPr>
      <xdr:spPr>
        <a:xfrm>
          <a:off x="2625080" y="465665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1633613</xdr:colOff>
      <xdr:row>0</xdr:row>
      <xdr:rowOff>42335</xdr:rowOff>
    </xdr:from>
    <xdr:to>
      <xdr:col>1</xdr:col>
      <xdr:colOff>860273</xdr:colOff>
      <xdr:row>0</xdr:row>
      <xdr:rowOff>867834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3613" y="42335"/>
          <a:ext cx="972910" cy="8254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276120</xdr:colOff>
      <xdr:row>19</xdr:row>
      <xdr:rowOff>46080</xdr:rowOff>
    </xdr:from>
    <xdr:to>
      <xdr:col>1</xdr:col>
      <xdr:colOff>296210</xdr:colOff>
      <xdr:row>21</xdr:row>
      <xdr:rowOff>89280</xdr:rowOff>
    </xdr:to>
    <xdr:sp macro="" textlink="">
      <xdr:nvSpPr>
        <xdr:cNvPr id="40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500-000028000000}"/>
            </a:ext>
          </a:extLst>
        </xdr:cNvPr>
        <xdr:cNvSpPr/>
      </xdr:nvSpPr>
      <xdr:spPr>
        <a:xfrm>
          <a:off x="276120" y="3466080"/>
          <a:ext cx="18964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116413</xdr:rowOff>
    </xdr:from>
    <xdr:to>
      <xdr:col>12</xdr:col>
      <xdr:colOff>253998</xdr:colOff>
      <xdr:row>1</xdr:row>
      <xdr:rowOff>74082</xdr:rowOff>
    </xdr:to>
    <xdr:sp macro="" textlink="">
      <xdr:nvSpPr>
        <xdr:cNvPr id="3" name="Text 4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/>
      </xdr:nvSpPr>
      <xdr:spPr bwMode="auto">
        <a:xfrm>
          <a:off x="3005667" y="116413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Janeiro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Alface - preços</a:t>
          </a:r>
          <a:endParaRPr/>
        </a:p>
      </xdr:txBody>
    </xdr:sp>
    <xdr:clientData/>
  </xdr:twoCellAnchor>
  <xdr:twoCellAnchor>
    <xdr:from>
      <xdr:col>2</xdr:col>
      <xdr:colOff>592666</xdr:colOff>
      <xdr:row>0</xdr:row>
      <xdr:rowOff>465665</xdr:rowOff>
    </xdr:from>
    <xdr:to>
      <xdr:col>10</xdr:col>
      <xdr:colOff>361999</xdr:colOff>
      <xdr:row>0</xdr:row>
      <xdr:rowOff>537665</xdr:rowOff>
    </xdr:to>
    <xdr:sp macro="" textlink="">
      <xdr:nvSpPr>
        <xdr:cNvPr id="4" name="Seta: Pentágono 3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/>
      </xdr:nvSpPr>
      <xdr:spPr>
        <a:xfrm>
          <a:off x="2984499" y="465665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179505</xdr:colOff>
      <xdr:row>0</xdr:row>
      <xdr:rowOff>21166</xdr:rowOff>
    </xdr:from>
    <xdr:to>
      <xdr:col>2</xdr:col>
      <xdr:colOff>583433</xdr:colOff>
      <xdr:row>0</xdr:row>
      <xdr:rowOff>878418</xdr:rowOff>
    </xdr:to>
    <xdr:pic>
      <xdr:nvPicPr>
        <xdr:cNvPr id="6" name="Imagem 5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505" y="21166"/>
          <a:ext cx="1017761" cy="8572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237960</xdr:colOff>
      <xdr:row>19</xdr:row>
      <xdr:rowOff>18720</xdr:rowOff>
    </xdr:from>
    <xdr:to>
      <xdr:col>1</xdr:col>
      <xdr:colOff>245797</xdr:colOff>
      <xdr:row>21</xdr:row>
      <xdr:rowOff>61920</xdr:rowOff>
    </xdr:to>
    <xdr:sp macro="" textlink="">
      <xdr:nvSpPr>
        <xdr:cNvPr id="41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600-000029000000}"/>
            </a:ext>
          </a:extLst>
        </xdr:cNvPr>
        <xdr:cNvSpPr/>
      </xdr:nvSpPr>
      <xdr:spPr>
        <a:xfrm>
          <a:off x="237960" y="3438720"/>
          <a:ext cx="19036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10583</xdr:rowOff>
    </xdr:from>
    <xdr:to>
      <xdr:col>12</xdr:col>
      <xdr:colOff>275166</xdr:colOff>
      <xdr:row>1</xdr:row>
      <xdr:rowOff>31750</xdr:rowOff>
    </xdr:to>
    <xdr:sp macro="" textlink="">
      <xdr:nvSpPr>
        <xdr:cNvPr id="3" name="Text 4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/>
      </xdr:nvSpPr>
      <xdr:spPr bwMode="auto">
        <a:xfrm>
          <a:off x="3026835" y="10583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Janeiro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Batata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465665</xdr:rowOff>
    </xdr:from>
    <xdr:to>
      <xdr:col>10</xdr:col>
      <xdr:colOff>383167</xdr:colOff>
      <xdr:row>0</xdr:row>
      <xdr:rowOff>537665</xdr:rowOff>
    </xdr:to>
    <xdr:sp macro="" textlink="">
      <xdr:nvSpPr>
        <xdr:cNvPr id="4" name="Seta: Pentágono 3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SpPr/>
      </xdr:nvSpPr>
      <xdr:spPr>
        <a:xfrm>
          <a:off x="3005667" y="465665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190496</xdr:colOff>
      <xdr:row>0</xdr:row>
      <xdr:rowOff>21165</xdr:rowOff>
    </xdr:from>
    <xdr:to>
      <xdr:col>2</xdr:col>
      <xdr:colOff>601337</xdr:colOff>
      <xdr:row>1</xdr:row>
      <xdr:rowOff>0</xdr:rowOff>
    </xdr:to>
    <xdr:pic>
      <xdr:nvPicPr>
        <xdr:cNvPr id="5" name="Imagem 4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496" y="21165"/>
          <a:ext cx="1024674" cy="8678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209520</xdr:colOff>
      <xdr:row>19</xdr:row>
      <xdr:rowOff>15480</xdr:rowOff>
    </xdr:from>
    <xdr:to>
      <xdr:col>1</xdr:col>
      <xdr:colOff>222903</xdr:colOff>
      <xdr:row>21</xdr:row>
      <xdr:rowOff>58680</xdr:rowOff>
    </xdr:to>
    <xdr:sp macro="" textlink="">
      <xdr:nvSpPr>
        <xdr:cNvPr id="42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2A000000}"/>
            </a:ext>
          </a:extLst>
        </xdr:cNvPr>
        <xdr:cNvSpPr/>
      </xdr:nvSpPr>
      <xdr:spPr>
        <a:xfrm>
          <a:off x="209520" y="3435480"/>
          <a:ext cx="1901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3" name="Image 2_1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4" name="Text 4">
          <a:extLst>
            <a:ext uri="{FF2B5EF4-FFF2-40B4-BE49-F238E27FC236}">
              <a16:creationId xmlns="" xmlns:a16="http://schemas.microsoft.com/office/drawing/2014/main" id="{00000000-0008-0000-0700-000004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Janeiro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Cebola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5" name="Seta: Pentágono 4">
          <a:extLst>
            <a:ext uri="{FF2B5EF4-FFF2-40B4-BE49-F238E27FC236}">
              <a16:creationId xmlns="" xmlns:a16="http://schemas.microsoft.com/office/drawing/2014/main" id="{00000000-0008-0000-0700-000005000000}"/>
            </a:ext>
          </a:extLst>
        </xdr:cNvPr>
        <xdr:cNvSpPr/>
      </xdr:nvSpPr>
      <xdr:spPr>
        <a:xfrm>
          <a:off x="30056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201078</xdr:colOff>
      <xdr:row>0</xdr:row>
      <xdr:rowOff>10585</xdr:rowOff>
    </xdr:from>
    <xdr:to>
      <xdr:col>2</xdr:col>
      <xdr:colOff>599716</xdr:colOff>
      <xdr:row>0</xdr:row>
      <xdr:rowOff>878417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9078" y="10585"/>
          <a:ext cx="1012471" cy="86783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21</xdr:row>
      <xdr:rowOff>720</xdr:rowOff>
    </xdr:from>
    <xdr:to>
      <xdr:col>1</xdr:col>
      <xdr:colOff>227377</xdr:colOff>
      <xdr:row>23</xdr:row>
      <xdr:rowOff>43560</xdr:rowOff>
    </xdr:to>
    <xdr:sp macro="" textlink="">
      <xdr:nvSpPr>
        <xdr:cNvPr id="43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800-00002B000000}"/>
            </a:ext>
          </a:extLst>
        </xdr:cNvPr>
        <xdr:cNvSpPr/>
      </xdr:nvSpPr>
      <xdr:spPr>
        <a:xfrm>
          <a:off x="219240" y="3771000"/>
          <a:ext cx="18936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2" name="Image 2_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3" name="Text 4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Janeiro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de 2024</a:t>
          </a:r>
        </a:p>
        <a:p>
          <a:pPr algn="l">
            <a:defRPr/>
          </a:pP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Cenoura - preços</a:t>
          </a:r>
          <a:endParaRPr/>
        </a:p>
      </xdr:txBody>
    </xdr:sp>
    <xdr:clientData/>
  </xdr:twoCellAnchor>
  <xdr:twoCellAnchor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4" name="Seta: Pentágono 3">
          <a:extLst>
            <a:ext uri="{FF2B5EF4-FFF2-40B4-BE49-F238E27FC236}">
              <a16:creationId xmlns="" xmlns:a16="http://schemas.microsoft.com/office/drawing/2014/main" id="{00000000-0008-0000-0800-000004000000}"/>
            </a:ext>
          </a:extLst>
        </xdr:cNvPr>
        <xdr:cNvSpPr/>
      </xdr:nvSpPr>
      <xdr:spPr>
        <a:xfrm>
          <a:off x="3005667" y="455082"/>
          <a:ext cx="4680000" cy="72000"/>
        </a:xfrm>
        <a:prstGeom prst="homePlat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222246</xdr:colOff>
      <xdr:row>0</xdr:row>
      <xdr:rowOff>31749</xdr:rowOff>
    </xdr:from>
    <xdr:to>
      <xdr:col>3</xdr:col>
      <xdr:colOff>875</xdr:colOff>
      <xdr:row>0</xdr:row>
      <xdr:rowOff>878417</xdr:rowOff>
    </xdr:to>
    <xdr:pic>
      <xdr:nvPicPr>
        <xdr:cNvPr id="5" name="Imagem 4">
          <a:extLst>
            <a:ext uri="{FF2B5EF4-FFF2-40B4-BE49-F238E27FC236}">
              <a16:creationId xmlns=""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46" y="31749"/>
          <a:ext cx="999681" cy="846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1001"/>
  <sheetViews>
    <sheetView tabSelected="1" zoomScale="90" zoomScaleNormal="90" workbookViewId="0"/>
  </sheetViews>
  <sheetFormatPr defaultColWidth="8" defaultRowHeight="12.75" x14ac:dyDescent="0.2"/>
  <cols>
    <col min="20" max="122" width="9.140625" style="1" customWidth="1"/>
  </cols>
  <sheetData>
    <row r="1" spans="1:19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57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2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2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2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2.7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2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2.7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2.7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2.7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2.7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2.7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2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2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2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2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2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2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2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2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2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2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2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2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s="1" customFormat="1" ht="12.75" customHeight="1" x14ac:dyDescent="0.2"/>
    <row r="43" spans="1:19" s="1" customFormat="1" ht="12.75" customHeight="1" x14ac:dyDescent="0.2"/>
    <row r="44" spans="1:19" s="1" customFormat="1" ht="12.75" customHeight="1" x14ac:dyDescent="0.2"/>
    <row r="45" spans="1:19" s="1" customFormat="1" ht="12.75" customHeight="1" x14ac:dyDescent="0.2"/>
    <row r="46" spans="1:19" s="1" customFormat="1" ht="12.75" customHeight="1" x14ac:dyDescent="0.2"/>
    <row r="47" spans="1:19" s="1" customFormat="1" ht="12.75" customHeight="1" x14ac:dyDescent="0.2"/>
    <row r="48" spans="1:19" s="1" customFormat="1" ht="12.75" customHeight="1" x14ac:dyDescent="0.2"/>
    <row r="49" s="1" customFormat="1" ht="12.75" customHeight="1" x14ac:dyDescent="0.2"/>
    <row r="50" s="1" customFormat="1" ht="12.75" customHeight="1" x14ac:dyDescent="0.2"/>
    <row r="51" s="1" customFormat="1" ht="12.75" customHeight="1" x14ac:dyDescent="0.2"/>
    <row r="52" s="1" customFormat="1" ht="12.75" customHeight="1" x14ac:dyDescent="0.2"/>
    <row r="53" s="1" customFormat="1" ht="12.75" customHeight="1" x14ac:dyDescent="0.2"/>
    <row r="54" s="1" customFormat="1" ht="12.75" customHeight="1" x14ac:dyDescent="0.2"/>
    <row r="55" s="1" customFormat="1" ht="12.75" customHeight="1" x14ac:dyDescent="0.2"/>
    <row r="56" s="1" customFormat="1" ht="12.75" customHeight="1" x14ac:dyDescent="0.2"/>
    <row r="57" s="1" customFormat="1" ht="12.75" customHeight="1" x14ac:dyDescent="0.2"/>
    <row r="58" s="1" customFormat="1" ht="12.75" customHeight="1" x14ac:dyDescent="0.2"/>
    <row r="59" s="1" customFormat="1" ht="12.75" customHeight="1" x14ac:dyDescent="0.2"/>
    <row r="60" s="1" customFormat="1" ht="12.75" customHeight="1" x14ac:dyDescent="0.2"/>
    <row r="61" s="1" customFormat="1" ht="12.75" customHeight="1" x14ac:dyDescent="0.2"/>
    <row r="62" s="1" customFormat="1" ht="12.75" customHeight="1" x14ac:dyDescent="0.2"/>
    <row r="63" s="1" customFormat="1" ht="12.75" customHeight="1" x14ac:dyDescent="0.2"/>
    <row r="64" s="1" customFormat="1" ht="12.75" customHeight="1" x14ac:dyDescent="0.2"/>
    <row r="65" s="1" customFormat="1" ht="12.75" customHeight="1" x14ac:dyDescent="0.2"/>
    <row r="66" s="1" customFormat="1" ht="12.75" customHeight="1" x14ac:dyDescent="0.2"/>
    <row r="67" s="1" customFormat="1" ht="12.75" customHeight="1" x14ac:dyDescent="0.2"/>
    <row r="68" s="1" customFormat="1" ht="12.75" customHeight="1" x14ac:dyDescent="0.2"/>
    <row r="69" s="1" customFormat="1" ht="12.75" customHeight="1" x14ac:dyDescent="0.2"/>
    <row r="70" s="1" customFormat="1" ht="12.75" customHeight="1" x14ac:dyDescent="0.2"/>
    <row r="71" s="1" customFormat="1" ht="12.75" customHeight="1" x14ac:dyDescent="0.2"/>
    <row r="72" s="1" customFormat="1" ht="12.75" customHeight="1" x14ac:dyDescent="0.2"/>
    <row r="73" s="1" customFormat="1" ht="12.75" customHeight="1" x14ac:dyDescent="0.2"/>
    <row r="74" s="1" customFormat="1" ht="12.75" customHeight="1" x14ac:dyDescent="0.2"/>
    <row r="75" s="1" customFormat="1" ht="12.75" customHeight="1" x14ac:dyDescent="0.2"/>
    <row r="76" s="1" customFormat="1" ht="12.75" customHeight="1" x14ac:dyDescent="0.2"/>
    <row r="77" s="1" customFormat="1" ht="12.75" customHeight="1" x14ac:dyDescent="0.2"/>
    <row r="78" s="1" customFormat="1" ht="12.75" customHeight="1" x14ac:dyDescent="0.2"/>
    <row r="79" s="1" customFormat="1" ht="12.75" customHeight="1" x14ac:dyDescent="0.2"/>
    <row r="80" s="1" customFormat="1" ht="12.75" customHeight="1" x14ac:dyDescent="0.2"/>
    <row r="81" s="1" customFormat="1" ht="12.75" customHeight="1" x14ac:dyDescent="0.2"/>
    <row r="82" s="1" customFormat="1" ht="12.75" customHeight="1" x14ac:dyDescent="0.2"/>
    <row r="83" s="1" customFormat="1" ht="12.75" customHeight="1" x14ac:dyDescent="0.2"/>
    <row r="84" s="1" customFormat="1" ht="12.75" customHeight="1" x14ac:dyDescent="0.2"/>
    <row r="85" s="1" customFormat="1" ht="12.75" customHeight="1" x14ac:dyDescent="0.2"/>
    <row r="86" s="1" customFormat="1" ht="12.75" customHeight="1" x14ac:dyDescent="0.2"/>
    <row r="87" s="1" customFormat="1" ht="12.75" customHeight="1" x14ac:dyDescent="0.2"/>
    <row r="88" s="1" customFormat="1" ht="12.75" customHeight="1" x14ac:dyDescent="0.2"/>
    <row r="89" s="1" customFormat="1" ht="12.75" customHeight="1" x14ac:dyDescent="0.2"/>
    <row r="90" s="1" customFormat="1" ht="12.75" customHeight="1" x14ac:dyDescent="0.2"/>
    <row r="91" s="1" customFormat="1" ht="12.75" customHeight="1" x14ac:dyDescent="0.2"/>
    <row r="92" s="1" customFormat="1" ht="12.75" customHeight="1" x14ac:dyDescent="0.2"/>
    <row r="93" s="1" customFormat="1" ht="12.75" customHeight="1" x14ac:dyDescent="0.2"/>
    <row r="94" s="1" customFormat="1" ht="12.75" customHeight="1" x14ac:dyDescent="0.2"/>
    <row r="95" s="1" customFormat="1" ht="12.75" customHeight="1" x14ac:dyDescent="0.2"/>
    <row r="96" s="1" customFormat="1" ht="12.75" customHeight="1" x14ac:dyDescent="0.2"/>
    <row r="97" s="1" customFormat="1" ht="12.75" customHeight="1" x14ac:dyDescent="0.2"/>
    <row r="98" s="1" customFormat="1" ht="12.75" customHeight="1" x14ac:dyDescent="0.2"/>
    <row r="99" s="1" customFormat="1" ht="12.75" customHeight="1" x14ac:dyDescent="0.2"/>
    <row r="100" s="1" customFormat="1" ht="12.75" customHeight="1" x14ac:dyDescent="0.2"/>
    <row r="101" s="1" customFormat="1" ht="12.75" customHeight="1" x14ac:dyDescent="0.2"/>
    <row r="102" s="1" customFormat="1" ht="12.75" customHeight="1" x14ac:dyDescent="0.2"/>
    <row r="103" s="1" customFormat="1" ht="12.75" customHeight="1" x14ac:dyDescent="0.2"/>
    <row r="104" s="1" customFormat="1" ht="12.75" customHeight="1" x14ac:dyDescent="0.2"/>
    <row r="105" s="1" customFormat="1" ht="12.75" customHeight="1" x14ac:dyDescent="0.2"/>
    <row r="106" s="1" customFormat="1" ht="12.75" customHeight="1" x14ac:dyDescent="0.2"/>
    <row r="107" s="1" customFormat="1" ht="12.75" customHeight="1" x14ac:dyDescent="0.2"/>
    <row r="108" s="1" customFormat="1" ht="12.75" customHeight="1" x14ac:dyDescent="0.2"/>
    <row r="109" s="1" customFormat="1" ht="12.75" customHeight="1" x14ac:dyDescent="0.2"/>
    <row r="110" s="1" customFormat="1" ht="12.75" customHeight="1" x14ac:dyDescent="0.2"/>
    <row r="111" s="1" customFormat="1" ht="12.75" customHeight="1" x14ac:dyDescent="0.2"/>
    <row r="112" s="1" customFormat="1" ht="12.75" customHeight="1" x14ac:dyDescent="0.2"/>
    <row r="113" s="1" customFormat="1" ht="12.75" customHeight="1" x14ac:dyDescent="0.2"/>
    <row r="114" s="1" customFormat="1" ht="12.75" customHeight="1" x14ac:dyDescent="0.2"/>
    <row r="115" s="1" customFormat="1" ht="12.75" customHeight="1" x14ac:dyDescent="0.2"/>
    <row r="116" s="1" customFormat="1" ht="12.75" customHeight="1" x14ac:dyDescent="0.2"/>
    <row r="117" s="1" customFormat="1" ht="12.75" customHeight="1" x14ac:dyDescent="0.2"/>
    <row r="118" s="1" customFormat="1" ht="12.75" customHeight="1" x14ac:dyDescent="0.2"/>
    <row r="119" s="1" customFormat="1" ht="12.75" customHeight="1" x14ac:dyDescent="0.2"/>
    <row r="120" s="1" customFormat="1" ht="12.75" customHeight="1" x14ac:dyDescent="0.2"/>
    <row r="121" s="1" customFormat="1" ht="12.75" customHeight="1" x14ac:dyDescent="0.2"/>
    <row r="122" s="1" customFormat="1" ht="12.75" customHeight="1" x14ac:dyDescent="0.2"/>
    <row r="123" s="1" customFormat="1" ht="12.75" customHeight="1" x14ac:dyDescent="0.2"/>
    <row r="124" s="1" customFormat="1" ht="12.75" customHeight="1" x14ac:dyDescent="0.2"/>
    <row r="125" s="1" customFormat="1" ht="12.75" customHeight="1" x14ac:dyDescent="0.2"/>
    <row r="126" s="1" customFormat="1" ht="12.75" customHeight="1" x14ac:dyDescent="0.2"/>
    <row r="127" s="1" customFormat="1" ht="12.75" customHeight="1" x14ac:dyDescent="0.2"/>
    <row r="128" s="1" customFormat="1" ht="12.75" customHeight="1" x14ac:dyDescent="0.2"/>
    <row r="129" s="1" customFormat="1" ht="12.75" customHeight="1" x14ac:dyDescent="0.2"/>
    <row r="130" s="1" customFormat="1" ht="12.75" customHeight="1" x14ac:dyDescent="0.2"/>
    <row r="131" s="1" customFormat="1" ht="12.75" customHeight="1" x14ac:dyDescent="0.2"/>
    <row r="132" s="1" customFormat="1" ht="12.75" customHeight="1" x14ac:dyDescent="0.2"/>
    <row r="133" s="1" customFormat="1" ht="12.75" customHeight="1" x14ac:dyDescent="0.2"/>
    <row r="134" s="1" customFormat="1" ht="12.75" customHeight="1" x14ac:dyDescent="0.2"/>
    <row r="135" s="1" customFormat="1" ht="12.75" customHeight="1" x14ac:dyDescent="0.2"/>
    <row r="136" s="1" customFormat="1" ht="12.75" customHeight="1" x14ac:dyDescent="0.2"/>
    <row r="137" s="1" customFormat="1" ht="12.75" customHeight="1" x14ac:dyDescent="0.2"/>
    <row r="138" s="1" customFormat="1" ht="12.75" customHeight="1" x14ac:dyDescent="0.2"/>
    <row r="139" s="1" customFormat="1" ht="12.75" customHeight="1" x14ac:dyDescent="0.2"/>
    <row r="140" s="1" customFormat="1" ht="12.75" customHeight="1" x14ac:dyDescent="0.2"/>
    <row r="141" s="1" customFormat="1" ht="12.75" customHeight="1" x14ac:dyDescent="0.2"/>
    <row r="142" s="1" customFormat="1" ht="12.75" customHeight="1" x14ac:dyDescent="0.2"/>
    <row r="143" s="1" customFormat="1" ht="12.75" customHeight="1" x14ac:dyDescent="0.2"/>
    <row r="144" s="1" customFormat="1" ht="12.75" customHeight="1" x14ac:dyDescent="0.2"/>
    <row r="145" s="1" customFormat="1" ht="12.75" customHeight="1" x14ac:dyDescent="0.2"/>
    <row r="146" s="1" customFormat="1" ht="12.75" customHeight="1" x14ac:dyDescent="0.2"/>
    <row r="147" s="1" customFormat="1" ht="12.75" customHeight="1" x14ac:dyDescent="0.2"/>
    <row r="148" s="1" customFormat="1" ht="12.75" customHeight="1" x14ac:dyDescent="0.2"/>
    <row r="149" s="1" customFormat="1" ht="12.75" customHeight="1" x14ac:dyDescent="0.2"/>
    <row r="150" s="1" customFormat="1" ht="12.75" customHeight="1" x14ac:dyDescent="0.2"/>
    <row r="151" s="1" customFormat="1" ht="12.75" customHeight="1" x14ac:dyDescent="0.2"/>
    <row r="152" s="1" customFormat="1" ht="12.75" customHeight="1" x14ac:dyDescent="0.2"/>
    <row r="153" s="1" customFormat="1" ht="12.75" customHeight="1" x14ac:dyDescent="0.2"/>
    <row r="154" s="1" customFormat="1" ht="12.75" customHeight="1" x14ac:dyDescent="0.2"/>
    <row r="155" s="1" customFormat="1" ht="12.75" customHeight="1" x14ac:dyDescent="0.2"/>
    <row r="156" s="1" customFormat="1" ht="12.75" customHeight="1" x14ac:dyDescent="0.2"/>
    <row r="157" s="1" customFormat="1" ht="12.75" customHeight="1" x14ac:dyDescent="0.2"/>
    <row r="158" s="1" customFormat="1" ht="12.75" customHeight="1" x14ac:dyDescent="0.2"/>
    <row r="159" s="1" customFormat="1" ht="12.75" customHeight="1" x14ac:dyDescent="0.2"/>
    <row r="160" s="1" customFormat="1" ht="12.75" customHeight="1" x14ac:dyDescent="0.2"/>
    <row r="161" s="1" customFormat="1" ht="12.75" customHeight="1" x14ac:dyDescent="0.2"/>
    <row r="162" s="1" customFormat="1" ht="12.75" customHeight="1" x14ac:dyDescent="0.2"/>
    <row r="163" s="1" customFormat="1" ht="12.75" customHeight="1" x14ac:dyDescent="0.2"/>
    <row r="164" s="1" customFormat="1" ht="12.75" customHeight="1" x14ac:dyDescent="0.2"/>
    <row r="165" s="1" customFormat="1" ht="12.75" customHeight="1" x14ac:dyDescent="0.2"/>
    <row r="166" s="1" customFormat="1" ht="12.75" customHeight="1" x14ac:dyDescent="0.2"/>
    <row r="167" s="1" customFormat="1" ht="12.75" customHeight="1" x14ac:dyDescent="0.2"/>
    <row r="168" s="1" customFormat="1" ht="12.75" customHeight="1" x14ac:dyDescent="0.2"/>
    <row r="169" s="1" customFormat="1" ht="12.75" customHeight="1" x14ac:dyDescent="0.2"/>
    <row r="170" s="1" customFormat="1" ht="12.75" customHeight="1" x14ac:dyDescent="0.2"/>
    <row r="171" s="1" customFormat="1" ht="12.75" customHeight="1" x14ac:dyDescent="0.2"/>
    <row r="172" s="1" customFormat="1" ht="12.75" customHeight="1" x14ac:dyDescent="0.2"/>
    <row r="173" s="1" customFormat="1" ht="12.75" customHeight="1" x14ac:dyDescent="0.2"/>
    <row r="174" s="1" customFormat="1" ht="12.75" customHeight="1" x14ac:dyDescent="0.2"/>
    <row r="175" s="1" customFormat="1" ht="12.75" customHeight="1" x14ac:dyDescent="0.2"/>
    <row r="176" s="1" customFormat="1" ht="12.75" customHeight="1" x14ac:dyDescent="0.2"/>
    <row r="177" s="1" customFormat="1" ht="12.75" customHeight="1" x14ac:dyDescent="0.2"/>
    <row r="178" s="1" customFormat="1" ht="12.75" customHeight="1" x14ac:dyDescent="0.2"/>
    <row r="179" s="1" customFormat="1" ht="12.75" customHeight="1" x14ac:dyDescent="0.2"/>
    <row r="180" s="1" customFormat="1" ht="12.75" customHeight="1" x14ac:dyDescent="0.2"/>
    <row r="181" s="1" customFormat="1" ht="12.75" customHeight="1" x14ac:dyDescent="0.2"/>
    <row r="182" s="1" customFormat="1" ht="12.75" customHeight="1" x14ac:dyDescent="0.2"/>
    <row r="183" s="1" customFormat="1" ht="12.75" customHeight="1" x14ac:dyDescent="0.2"/>
    <row r="184" s="1" customFormat="1" ht="12.75" customHeight="1" x14ac:dyDescent="0.2"/>
    <row r="185" s="1" customFormat="1" ht="12.75" customHeight="1" x14ac:dyDescent="0.2"/>
    <row r="186" s="1" customFormat="1" ht="12.75" customHeight="1" x14ac:dyDescent="0.2"/>
    <row r="187" s="1" customFormat="1" ht="12.75" customHeight="1" x14ac:dyDescent="0.2"/>
    <row r="188" s="1" customFormat="1" ht="12.75" customHeight="1" x14ac:dyDescent="0.2"/>
    <row r="189" s="1" customFormat="1" ht="12.75" customHeight="1" x14ac:dyDescent="0.2"/>
    <row r="190" s="1" customFormat="1" ht="12.75" customHeight="1" x14ac:dyDescent="0.2"/>
    <row r="191" s="1" customFormat="1" ht="12.75" customHeight="1" x14ac:dyDescent="0.2"/>
    <row r="192" s="1" customFormat="1" ht="12.75" customHeight="1" x14ac:dyDescent="0.2"/>
    <row r="193" s="1" customFormat="1" ht="12.75" customHeight="1" x14ac:dyDescent="0.2"/>
    <row r="194" s="1" customFormat="1" ht="12.75" customHeight="1" x14ac:dyDescent="0.2"/>
    <row r="195" s="1" customFormat="1" ht="12.75" customHeight="1" x14ac:dyDescent="0.2"/>
    <row r="196" s="1" customFormat="1" ht="12.75" customHeight="1" x14ac:dyDescent="0.2"/>
    <row r="197" s="1" customFormat="1" ht="12.75" customHeight="1" x14ac:dyDescent="0.2"/>
    <row r="198" s="1" customFormat="1" ht="12.75" customHeight="1" x14ac:dyDescent="0.2"/>
    <row r="199" s="1" customFormat="1" ht="12.75" customHeight="1" x14ac:dyDescent="0.2"/>
    <row r="200" s="1" customFormat="1" ht="12.75" customHeight="1" x14ac:dyDescent="0.2"/>
    <row r="201" s="1" customFormat="1" ht="12.75" customHeight="1" x14ac:dyDescent="0.2"/>
    <row r="202" s="1" customFormat="1" ht="12.75" customHeight="1" x14ac:dyDescent="0.2"/>
    <row r="203" s="1" customFormat="1" ht="12.75" customHeight="1" x14ac:dyDescent="0.2"/>
    <row r="204" s="1" customFormat="1" ht="12.75" customHeight="1" x14ac:dyDescent="0.2"/>
    <row r="205" s="1" customFormat="1" ht="12.75" customHeight="1" x14ac:dyDescent="0.2"/>
    <row r="206" s="1" customFormat="1" ht="12.75" customHeight="1" x14ac:dyDescent="0.2"/>
    <row r="207" s="1" customFormat="1" ht="12.75" customHeight="1" x14ac:dyDescent="0.2"/>
    <row r="208" s="1" customFormat="1" ht="12.75" customHeight="1" x14ac:dyDescent="0.2"/>
    <row r="209" s="1" customFormat="1" ht="12.75" customHeight="1" x14ac:dyDescent="0.2"/>
    <row r="210" s="1" customFormat="1" ht="12.75" customHeight="1" x14ac:dyDescent="0.2"/>
    <row r="211" s="1" customFormat="1" ht="12.75" customHeight="1" x14ac:dyDescent="0.2"/>
    <row r="212" s="1" customFormat="1" ht="12.75" customHeight="1" x14ac:dyDescent="0.2"/>
    <row r="213" s="1" customFormat="1" ht="12.75" customHeight="1" x14ac:dyDescent="0.2"/>
    <row r="214" s="1" customFormat="1" ht="12.75" customHeight="1" x14ac:dyDescent="0.2"/>
    <row r="215" s="1" customFormat="1" ht="12.75" customHeight="1" x14ac:dyDescent="0.2"/>
    <row r="216" s="1" customFormat="1" ht="12.75" customHeight="1" x14ac:dyDescent="0.2"/>
    <row r="217" s="1" customFormat="1" ht="12.75" customHeight="1" x14ac:dyDescent="0.2"/>
    <row r="218" s="1" customFormat="1" ht="12.75" customHeight="1" x14ac:dyDescent="0.2"/>
    <row r="219" s="1" customFormat="1" ht="12.75" customHeight="1" x14ac:dyDescent="0.2"/>
    <row r="220" s="1" customFormat="1" ht="12.75" customHeight="1" x14ac:dyDescent="0.2"/>
    <row r="221" s="1" customFormat="1" ht="12.75" customHeight="1" x14ac:dyDescent="0.2"/>
    <row r="222" s="1" customFormat="1" ht="12.75" customHeight="1" x14ac:dyDescent="0.2"/>
    <row r="223" s="1" customFormat="1" ht="12.75" customHeight="1" x14ac:dyDescent="0.2"/>
    <row r="224" s="1" customFormat="1" ht="12.75" customHeight="1" x14ac:dyDescent="0.2"/>
    <row r="225" s="1" customFormat="1" ht="12.75" customHeight="1" x14ac:dyDescent="0.2"/>
    <row r="226" s="1" customFormat="1" ht="12.75" customHeight="1" x14ac:dyDescent="0.2"/>
    <row r="227" s="1" customFormat="1" ht="12.75" customHeight="1" x14ac:dyDescent="0.2"/>
    <row r="228" s="1" customFormat="1" ht="12.75" customHeight="1" x14ac:dyDescent="0.2"/>
    <row r="229" s="1" customFormat="1" ht="12.75" customHeight="1" x14ac:dyDescent="0.2"/>
    <row r="230" s="1" customFormat="1" ht="12.75" customHeight="1" x14ac:dyDescent="0.2"/>
    <row r="231" s="1" customFormat="1" ht="12.75" customHeight="1" x14ac:dyDescent="0.2"/>
    <row r="232" s="1" customFormat="1" ht="12.75" customHeight="1" x14ac:dyDescent="0.2"/>
    <row r="233" s="1" customFormat="1" ht="12.75" customHeight="1" x14ac:dyDescent="0.2"/>
    <row r="234" s="1" customFormat="1" ht="12.75" customHeight="1" x14ac:dyDescent="0.2"/>
    <row r="235" s="1" customFormat="1" ht="12.75" customHeight="1" x14ac:dyDescent="0.2"/>
    <row r="236" s="1" customFormat="1" ht="12.75" customHeight="1" x14ac:dyDescent="0.2"/>
    <row r="237" s="1" customFormat="1" ht="12.75" customHeight="1" x14ac:dyDescent="0.2"/>
    <row r="238" s="1" customFormat="1" ht="12.75" customHeight="1" x14ac:dyDescent="0.2"/>
    <row r="239" s="1" customFormat="1" ht="12.75" customHeight="1" x14ac:dyDescent="0.2"/>
    <row r="240" s="1" customFormat="1" ht="12.75" customHeight="1" x14ac:dyDescent="0.2"/>
    <row r="241" s="1" customFormat="1" ht="12.75" customHeight="1" x14ac:dyDescent="0.2"/>
    <row r="242" s="1" customFormat="1" ht="12.75" customHeight="1" x14ac:dyDescent="0.2"/>
    <row r="243" s="1" customFormat="1" ht="12.75" customHeight="1" x14ac:dyDescent="0.2"/>
    <row r="244" s="1" customFormat="1" ht="12.75" customHeight="1" x14ac:dyDescent="0.2"/>
    <row r="245" s="1" customFormat="1" ht="12.75" customHeight="1" x14ac:dyDescent="0.2"/>
    <row r="246" s="1" customFormat="1" ht="12.75" customHeight="1" x14ac:dyDescent="0.2"/>
    <row r="247" s="1" customFormat="1" ht="12.75" customHeight="1" x14ac:dyDescent="0.2"/>
    <row r="248" s="1" customFormat="1" ht="12.75" customHeight="1" x14ac:dyDescent="0.2"/>
    <row r="249" s="1" customFormat="1" ht="12.75" customHeight="1" x14ac:dyDescent="0.2"/>
    <row r="250" s="1" customFormat="1" ht="12.75" customHeight="1" x14ac:dyDescent="0.2"/>
    <row r="251" s="1" customFormat="1" ht="12.75" customHeight="1" x14ac:dyDescent="0.2"/>
    <row r="252" s="1" customFormat="1" ht="12.75" customHeight="1" x14ac:dyDescent="0.2"/>
    <row r="253" s="1" customFormat="1" ht="12.75" customHeight="1" x14ac:dyDescent="0.2"/>
    <row r="254" s="1" customFormat="1" ht="12.75" customHeight="1" x14ac:dyDescent="0.2"/>
    <row r="255" s="1" customFormat="1" ht="12.75" customHeight="1" x14ac:dyDescent="0.2"/>
    <row r="256" s="1" customFormat="1" ht="12.75" customHeight="1" x14ac:dyDescent="0.2"/>
    <row r="257" s="1" customFormat="1" ht="12.75" customHeight="1" x14ac:dyDescent="0.2"/>
    <row r="258" s="1" customFormat="1" ht="12.75" customHeight="1" x14ac:dyDescent="0.2"/>
    <row r="259" s="1" customFormat="1" ht="12.75" customHeight="1" x14ac:dyDescent="0.2"/>
    <row r="260" s="1" customFormat="1" ht="12.75" customHeight="1" x14ac:dyDescent="0.2"/>
    <row r="261" s="1" customFormat="1" ht="12.75" customHeight="1" x14ac:dyDescent="0.2"/>
    <row r="262" s="1" customFormat="1" ht="12.75" customHeight="1" x14ac:dyDescent="0.2"/>
    <row r="263" s="1" customFormat="1" ht="12.75" customHeight="1" x14ac:dyDescent="0.2"/>
    <row r="264" s="1" customFormat="1" ht="12.75" customHeight="1" x14ac:dyDescent="0.2"/>
    <row r="265" s="1" customFormat="1" ht="12.75" customHeight="1" x14ac:dyDescent="0.2"/>
    <row r="266" s="1" customFormat="1" ht="12.75" customHeight="1" x14ac:dyDescent="0.2"/>
    <row r="267" s="1" customFormat="1" ht="12.75" customHeight="1" x14ac:dyDescent="0.2"/>
    <row r="268" s="1" customFormat="1" ht="12.75" customHeight="1" x14ac:dyDescent="0.2"/>
    <row r="269" s="1" customFormat="1" ht="12.75" customHeight="1" x14ac:dyDescent="0.2"/>
    <row r="270" s="1" customFormat="1" ht="12.75" customHeight="1" x14ac:dyDescent="0.2"/>
    <row r="271" s="1" customFormat="1" ht="12.75" customHeight="1" x14ac:dyDescent="0.2"/>
    <row r="272" s="1" customFormat="1" ht="12.75" customHeight="1" x14ac:dyDescent="0.2"/>
    <row r="273" s="1" customFormat="1" ht="12.75" customHeight="1" x14ac:dyDescent="0.2"/>
    <row r="274" s="1" customFormat="1" ht="12.75" customHeight="1" x14ac:dyDescent="0.2"/>
    <row r="275" s="1" customFormat="1" ht="12.75" customHeight="1" x14ac:dyDescent="0.2"/>
    <row r="276" s="1" customFormat="1" ht="12.75" customHeight="1" x14ac:dyDescent="0.2"/>
    <row r="277" s="1" customFormat="1" ht="12.75" customHeight="1" x14ac:dyDescent="0.2"/>
    <row r="278" s="1" customFormat="1" ht="12.75" customHeight="1" x14ac:dyDescent="0.2"/>
    <row r="279" s="1" customFormat="1" ht="12.75" customHeight="1" x14ac:dyDescent="0.2"/>
    <row r="280" s="1" customFormat="1" ht="12.75" customHeight="1" x14ac:dyDescent="0.2"/>
    <row r="281" s="1" customFormat="1" ht="12.75" customHeight="1" x14ac:dyDescent="0.2"/>
    <row r="282" s="1" customFormat="1" ht="12.75" customHeight="1" x14ac:dyDescent="0.2"/>
    <row r="283" s="1" customFormat="1" ht="12.75" customHeight="1" x14ac:dyDescent="0.2"/>
    <row r="284" s="1" customFormat="1" ht="12.75" customHeight="1" x14ac:dyDescent="0.2"/>
    <row r="285" s="1" customFormat="1" ht="12.75" customHeight="1" x14ac:dyDescent="0.2"/>
    <row r="286" s="1" customFormat="1" ht="12.75" customHeight="1" x14ac:dyDescent="0.2"/>
    <row r="287" s="1" customFormat="1" ht="12.75" customHeight="1" x14ac:dyDescent="0.2"/>
    <row r="288" s="1" customFormat="1" ht="12.75" customHeight="1" x14ac:dyDescent="0.2"/>
    <row r="289" s="1" customFormat="1" ht="12.75" customHeight="1" x14ac:dyDescent="0.2"/>
    <row r="290" s="1" customFormat="1" ht="12.75" customHeight="1" x14ac:dyDescent="0.2"/>
    <row r="291" s="1" customFormat="1" ht="12.75" customHeight="1" x14ac:dyDescent="0.2"/>
    <row r="292" s="1" customFormat="1" ht="12.75" customHeight="1" x14ac:dyDescent="0.2"/>
    <row r="293" s="1" customFormat="1" ht="12.75" customHeight="1" x14ac:dyDescent="0.2"/>
    <row r="294" s="1" customFormat="1" ht="12.75" customHeight="1" x14ac:dyDescent="0.2"/>
    <row r="295" s="1" customFormat="1" ht="12.75" customHeight="1" x14ac:dyDescent="0.2"/>
    <row r="296" s="1" customFormat="1" ht="12.75" customHeight="1" x14ac:dyDescent="0.2"/>
    <row r="297" s="1" customFormat="1" ht="12.75" customHeight="1" x14ac:dyDescent="0.2"/>
    <row r="298" s="1" customFormat="1" ht="12.75" customHeight="1" x14ac:dyDescent="0.2"/>
    <row r="299" s="1" customFormat="1" ht="12.75" customHeight="1" x14ac:dyDescent="0.2"/>
    <row r="300" s="1" customFormat="1" ht="12.75" customHeight="1" x14ac:dyDescent="0.2"/>
    <row r="301" s="1" customFormat="1" ht="12.75" customHeight="1" x14ac:dyDescent="0.2"/>
    <row r="302" s="1" customFormat="1" ht="12.75" customHeight="1" x14ac:dyDescent="0.2"/>
    <row r="303" s="1" customFormat="1" ht="12.75" customHeight="1" x14ac:dyDescent="0.2"/>
    <row r="304" s="1" customFormat="1" ht="12.75" customHeight="1" x14ac:dyDescent="0.2"/>
    <row r="305" s="1" customFormat="1" ht="12.75" customHeight="1" x14ac:dyDescent="0.2"/>
    <row r="306" s="1" customFormat="1" ht="12.75" customHeight="1" x14ac:dyDescent="0.2"/>
    <row r="307" s="1" customFormat="1" ht="12.75" customHeight="1" x14ac:dyDescent="0.2"/>
    <row r="308" s="1" customFormat="1" ht="12.75" customHeight="1" x14ac:dyDescent="0.2"/>
    <row r="309" s="1" customFormat="1" ht="12.75" customHeight="1" x14ac:dyDescent="0.2"/>
    <row r="310" s="1" customFormat="1" ht="12.75" customHeight="1" x14ac:dyDescent="0.2"/>
    <row r="311" s="1" customFormat="1" ht="12.75" customHeight="1" x14ac:dyDescent="0.2"/>
    <row r="312" s="1" customFormat="1" ht="12.75" customHeight="1" x14ac:dyDescent="0.2"/>
    <row r="313" s="1" customFormat="1" ht="12.75" customHeight="1" x14ac:dyDescent="0.2"/>
    <row r="314" s="1" customFormat="1" ht="12.75" customHeight="1" x14ac:dyDescent="0.2"/>
    <row r="315" s="1" customFormat="1" ht="12.75" customHeight="1" x14ac:dyDescent="0.2"/>
    <row r="316" s="1" customFormat="1" ht="12.75" customHeight="1" x14ac:dyDescent="0.2"/>
    <row r="317" s="1" customFormat="1" ht="12.75" customHeight="1" x14ac:dyDescent="0.2"/>
    <row r="318" s="1" customFormat="1" ht="12.75" customHeight="1" x14ac:dyDescent="0.2"/>
    <row r="319" s="1" customFormat="1" ht="12.75" customHeight="1" x14ac:dyDescent="0.2"/>
    <row r="320" s="1" customFormat="1" ht="12.75" customHeight="1" x14ac:dyDescent="0.2"/>
    <row r="321" s="1" customFormat="1" ht="12.75" customHeight="1" x14ac:dyDescent="0.2"/>
    <row r="322" s="1" customFormat="1" ht="12.75" customHeight="1" x14ac:dyDescent="0.2"/>
    <row r="323" s="1" customFormat="1" ht="12.75" customHeight="1" x14ac:dyDescent="0.2"/>
    <row r="324" s="1" customFormat="1" ht="12.75" customHeight="1" x14ac:dyDescent="0.2"/>
    <row r="325" s="1" customFormat="1" ht="12.75" customHeight="1" x14ac:dyDescent="0.2"/>
    <row r="326" s="1" customFormat="1" ht="12.75" customHeight="1" x14ac:dyDescent="0.2"/>
    <row r="327" s="1" customFormat="1" ht="12.75" customHeight="1" x14ac:dyDescent="0.2"/>
    <row r="328" s="1" customFormat="1" ht="12.75" customHeight="1" x14ac:dyDescent="0.2"/>
    <row r="329" s="1" customFormat="1" ht="12.75" customHeight="1" x14ac:dyDescent="0.2"/>
    <row r="330" s="1" customFormat="1" ht="12.75" customHeight="1" x14ac:dyDescent="0.2"/>
    <row r="331" s="1" customFormat="1" ht="12.75" customHeight="1" x14ac:dyDescent="0.2"/>
    <row r="332" s="1" customFormat="1" ht="12.75" customHeight="1" x14ac:dyDescent="0.2"/>
    <row r="333" s="1" customFormat="1" ht="12.75" customHeight="1" x14ac:dyDescent="0.2"/>
    <row r="334" s="1" customFormat="1" ht="12.75" customHeight="1" x14ac:dyDescent="0.2"/>
    <row r="335" s="1" customFormat="1" ht="12.75" customHeight="1" x14ac:dyDescent="0.2"/>
    <row r="336" s="1" customFormat="1" ht="12.75" customHeight="1" x14ac:dyDescent="0.2"/>
    <row r="337" s="1" customFormat="1" ht="12.75" customHeight="1" x14ac:dyDescent="0.2"/>
    <row r="338" s="1" customFormat="1" ht="12.75" customHeight="1" x14ac:dyDescent="0.2"/>
    <row r="339" s="1" customFormat="1" ht="12.75" customHeight="1" x14ac:dyDescent="0.2"/>
    <row r="340" s="1" customFormat="1" ht="12.75" customHeight="1" x14ac:dyDescent="0.2"/>
    <row r="341" s="1" customFormat="1" ht="12.75" customHeight="1" x14ac:dyDescent="0.2"/>
    <row r="342" s="1" customFormat="1" ht="12.75" customHeight="1" x14ac:dyDescent="0.2"/>
    <row r="343" s="1" customFormat="1" ht="12.75" customHeight="1" x14ac:dyDescent="0.2"/>
    <row r="344" s="1" customFormat="1" ht="12.75" customHeight="1" x14ac:dyDescent="0.2"/>
    <row r="345" s="1" customFormat="1" ht="12.75" customHeight="1" x14ac:dyDescent="0.2"/>
    <row r="346" s="1" customFormat="1" ht="12.75" customHeight="1" x14ac:dyDescent="0.2"/>
    <row r="347" s="1" customFormat="1" ht="12.75" customHeight="1" x14ac:dyDescent="0.2"/>
    <row r="348" s="1" customFormat="1" ht="12.75" customHeight="1" x14ac:dyDescent="0.2"/>
    <row r="349" s="1" customFormat="1" ht="12.75" customHeight="1" x14ac:dyDescent="0.2"/>
    <row r="350" s="1" customFormat="1" ht="12.75" customHeight="1" x14ac:dyDescent="0.2"/>
    <row r="351" s="1" customFormat="1" ht="12.75" customHeight="1" x14ac:dyDescent="0.2"/>
    <row r="352" s="1" customFormat="1" ht="12.75" customHeight="1" x14ac:dyDescent="0.2"/>
    <row r="353" s="1" customFormat="1" ht="12.75" customHeight="1" x14ac:dyDescent="0.2"/>
    <row r="354" s="1" customFormat="1" ht="12.75" customHeight="1" x14ac:dyDescent="0.2"/>
    <row r="355" s="1" customFormat="1" ht="12.75" customHeight="1" x14ac:dyDescent="0.2"/>
    <row r="356" s="1" customFormat="1" ht="12.75" customHeight="1" x14ac:dyDescent="0.2"/>
    <row r="357" s="1" customFormat="1" ht="12.75" customHeight="1" x14ac:dyDescent="0.2"/>
    <row r="358" s="1" customFormat="1" ht="12.75" customHeight="1" x14ac:dyDescent="0.2"/>
    <row r="359" s="1" customFormat="1" ht="12.75" customHeight="1" x14ac:dyDescent="0.2"/>
    <row r="360" s="1" customFormat="1" ht="12.75" customHeight="1" x14ac:dyDescent="0.2"/>
    <row r="361" s="1" customFormat="1" ht="12.75" customHeight="1" x14ac:dyDescent="0.2"/>
    <row r="362" s="1" customFormat="1" ht="12.75" customHeight="1" x14ac:dyDescent="0.2"/>
    <row r="363" s="1" customFormat="1" ht="12.75" customHeight="1" x14ac:dyDescent="0.2"/>
    <row r="364" s="1" customFormat="1" ht="12.75" customHeight="1" x14ac:dyDescent="0.2"/>
    <row r="365" s="1" customFormat="1" ht="12.75" customHeight="1" x14ac:dyDescent="0.2"/>
    <row r="366" s="1" customFormat="1" ht="12.75" customHeight="1" x14ac:dyDescent="0.2"/>
    <row r="367" s="1" customFormat="1" ht="12.75" customHeight="1" x14ac:dyDescent="0.2"/>
    <row r="368" s="1" customFormat="1" ht="12.75" customHeight="1" x14ac:dyDescent="0.2"/>
    <row r="369" s="1" customFormat="1" ht="12.75" customHeight="1" x14ac:dyDescent="0.2"/>
    <row r="370" s="1" customFormat="1" ht="12.75" customHeight="1" x14ac:dyDescent="0.2"/>
    <row r="371" s="1" customFormat="1" ht="12.75" customHeight="1" x14ac:dyDescent="0.2"/>
    <row r="372" s="1" customFormat="1" ht="12.75" customHeight="1" x14ac:dyDescent="0.2"/>
    <row r="373" s="1" customFormat="1" ht="12.75" customHeight="1" x14ac:dyDescent="0.2"/>
    <row r="374" s="1" customFormat="1" ht="12.75" customHeight="1" x14ac:dyDescent="0.2"/>
    <row r="375" s="1" customFormat="1" ht="12.75" customHeight="1" x14ac:dyDescent="0.2"/>
    <row r="376" s="1" customFormat="1" ht="12.75" customHeight="1" x14ac:dyDescent="0.2"/>
    <row r="377" s="1" customFormat="1" ht="12.75" customHeight="1" x14ac:dyDescent="0.2"/>
    <row r="378" s="1" customFormat="1" ht="12.75" customHeight="1" x14ac:dyDescent="0.2"/>
    <row r="379" s="1" customFormat="1" ht="12.75" customHeight="1" x14ac:dyDescent="0.2"/>
    <row r="380" s="1" customFormat="1" ht="12.75" customHeight="1" x14ac:dyDescent="0.2"/>
    <row r="381" s="1" customFormat="1" ht="12.75" customHeight="1" x14ac:dyDescent="0.2"/>
    <row r="382" s="1" customFormat="1" ht="12.75" customHeight="1" x14ac:dyDescent="0.2"/>
    <row r="383" s="1" customFormat="1" ht="12.75" customHeight="1" x14ac:dyDescent="0.2"/>
    <row r="384" s="1" customFormat="1" ht="12.75" customHeight="1" x14ac:dyDescent="0.2"/>
    <row r="385" s="1" customFormat="1" ht="12.75" customHeight="1" x14ac:dyDescent="0.2"/>
    <row r="386" s="1" customFormat="1" ht="12.75" customHeight="1" x14ac:dyDescent="0.2"/>
    <row r="387" s="1" customFormat="1" ht="12.75" customHeight="1" x14ac:dyDescent="0.2"/>
    <row r="388" s="1" customFormat="1" ht="12.75" customHeight="1" x14ac:dyDescent="0.2"/>
    <row r="389" s="1" customFormat="1" ht="12.75" customHeight="1" x14ac:dyDescent="0.2"/>
    <row r="390" s="1" customFormat="1" ht="12.75" customHeight="1" x14ac:dyDescent="0.2"/>
    <row r="391" s="1" customFormat="1" ht="12.75" customHeight="1" x14ac:dyDescent="0.2"/>
    <row r="392" s="1" customFormat="1" ht="12.75" customHeight="1" x14ac:dyDescent="0.2"/>
    <row r="393" s="1" customFormat="1" ht="12.75" customHeight="1" x14ac:dyDescent="0.2"/>
    <row r="394" s="1" customFormat="1" ht="12.75" customHeight="1" x14ac:dyDescent="0.2"/>
    <row r="395" s="1" customFormat="1" ht="12.75" customHeight="1" x14ac:dyDescent="0.2"/>
    <row r="396" s="1" customFormat="1" ht="12.75" customHeight="1" x14ac:dyDescent="0.2"/>
    <row r="397" s="1" customFormat="1" ht="12.75" customHeight="1" x14ac:dyDescent="0.2"/>
    <row r="398" s="1" customFormat="1" ht="12.75" customHeight="1" x14ac:dyDescent="0.2"/>
    <row r="399" s="1" customFormat="1" ht="12.75" customHeight="1" x14ac:dyDescent="0.2"/>
    <row r="400" s="1" customFormat="1" ht="12.75" customHeight="1" x14ac:dyDescent="0.2"/>
    <row r="401" s="1" customFormat="1" ht="12.75" customHeight="1" x14ac:dyDescent="0.2"/>
    <row r="402" s="1" customFormat="1" ht="12.75" customHeight="1" x14ac:dyDescent="0.2"/>
    <row r="403" s="1" customFormat="1" ht="12.75" customHeight="1" x14ac:dyDescent="0.2"/>
    <row r="404" s="1" customFormat="1" ht="12.75" customHeight="1" x14ac:dyDescent="0.2"/>
    <row r="405" s="1" customFormat="1" ht="12.75" customHeight="1" x14ac:dyDescent="0.2"/>
    <row r="406" s="1" customFormat="1" ht="12.75" customHeight="1" x14ac:dyDescent="0.2"/>
    <row r="407" s="1" customFormat="1" ht="12.75" customHeight="1" x14ac:dyDescent="0.2"/>
    <row r="408" s="1" customFormat="1" ht="12.75" customHeight="1" x14ac:dyDescent="0.2"/>
    <row r="409" s="1" customFormat="1" ht="12.75" customHeight="1" x14ac:dyDescent="0.2"/>
    <row r="410" s="1" customFormat="1" ht="12.75" customHeight="1" x14ac:dyDescent="0.2"/>
    <row r="411" s="1" customFormat="1" ht="12.75" customHeight="1" x14ac:dyDescent="0.2"/>
    <row r="412" s="1" customFormat="1" ht="12.75" customHeight="1" x14ac:dyDescent="0.2"/>
    <row r="413" s="1" customFormat="1" ht="12.75" customHeight="1" x14ac:dyDescent="0.2"/>
    <row r="414" s="1" customFormat="1" ht="12.75" customHeight="1" x14ac:dyDescent="0.2"/>
    <row r="415" s="1" customFormat="1" ht="12.75" customHeight="1" x14ac:dyDescent="0.2"/>
    <row r="416" s="1" customFormat="1" ht="12.75" customHeight="1" x14ac:dyDescent="0.2"/>
    <row r="417" s="1" customFormat="1" ht="12.75" customHeight="1" x14ac:dyDescent="0.2"/>
    <row r="418" s="1" customFormat="1" ht="12.75" customHeight="1" x14ac:dyDescent="0.2"/>
    <row r="419" s="1" customFormat="1" ht="12.75" customHeight="1" x14ac:dyDescent="0.2"/>
    <row r="420" s="1" customFormat="1" ht="12.75" customHeight="1" x14ac:dyDescent="0.2"/>
    <row r="421" s="1" customFormat="1" ht="12.75" customHeight="1" x14ac:dyDescent="0.2"/>
    <row r="422" s="1" customFormat="1" ht="12.75" customHeight="1" x14ac:dyDescent="0.2"/>
    <row r="423" s="1" customFormat="1" ht="12.75" customHeight="1" x14ac:dyDescent="0.2"/>
    <row r="424" s="1" customFormat="1" ht="12.75" customHeight="1" x14ac:dyDescent="0.2"/>
    <row r="425" s="1" customFormat="1" ht="12.75" customHeight="1" x14ac:dyDescent="0.2"/>
    <row r="426" s="1" customFormat="1" ht="12.75" customHeight="1" x14ac:dyDescent="0.2"/>
    <row r="427" s="1" customFormat="1" ht="12.75" customHeight="1" x14ac:dyDescent="0.2"/>
    <row r="428" s="1" customFormat="1" ht="12.75" customHeight="1" x14ac:dyDescent="0.2"/>
    <row r="429" s="1" customFormat="1" ht="12.75" customHeight="1" x14ac:dyDescent="0.2"/>
    <row r="430" s="1" customFormat="1" ht="12.75" customHeight="1" x14ac:dyDescent="0.2"/>
    <row r="431" s="1" customFormat="1" ht="12.75" customHeight="1" x14ac:dyDescent="0.2"/>
    <row r="432" s="1" customFormat="1" ht="12.75" customHeight="1" x14ac:dyDescent="0.2"/>
    <row r="433" s="1" customFormat="1" ht="12.75" customHeight="1" x14ac:dyDescent="0.2"/>
    <row r="434" s="1" customFormat="1" ht="12.75" customHeight="1" x14ac:dyDescent="0.2"/>
    <row r="435" s="1" customFormat="1" ht="12.75" customHeight="1" x14ac:dyDescent="0.2"/>
    <row r="436" s="1" customFormat="1" ht="12.75" customHeight="1" x14ac:dyDescent="0.2"/>
    <row r="437" s="1" customFormat="1" ht="12.75" customHeight="1" x14ac:dyDescent="0.2"/>
    <row r="438" s="1" customFormat="1" ht="12.75" customHeight="1" x14ac:dyDescent="0.2"/>
    <row r="439" s="1" customFormat="1" ht="12.75" customHeight="1" x14ac:dyDescent="0.2"/>
    <row r="440" s="1" customFormat="1" ht="12.75" customHeight="1" x14ac:dyDescent="0.2"/>
    <row r="441" s="1" customFormat="1" ht="12.75" customHeight="1" x14ac:dyDescent="0.2"/>
    <row r="442" s="1" customFormat="1" ht="12.75" customHeight="1" x14ac:dyDescent="0.2"/>
    <row r="443" s="1" customFormat="1" ht="12.75" customHeight="1" x14ac:dyDescent="0.2"/>
    <row r="444" s="1" customFormat="1" ht="12.75" customHeight="1" x14ac:dyDescent="0.2"/>
    <row r="445" s="1" customFormat="1" ht="12.75" customHeight="1" x14ac:dyDescent="0.2"/>
    <row r="446" s="1" customFormat="1" ht="12.75" customHeight="1" x14ac:dyDescent="0.2"/>
    <row r="447" s="1" customFormat="1" ht="12.75" customHeight="1" x14ac:dyDescent="0.2"/>
    <row r="448" s="1" customFormat="1" ht="12.75" customHeight="1" x14ac:dyDescent="0.2"/>
    <row r="449" s="1" customFormat="1" ht="12.75" customHeight="1" x14ac:dyDescent="0.2"/>
    <row r="450" s="1" customFormat="1" ht="12.75" customHeight="1" x14ac:dyDescent="0.2"/>
    <row r="451" s="1" customFormat="1" ht="12.75" customHeight="1" x14ac:dyDescent="0.2"/>
    <row r="452" s="1" customFormat="1" ht="12.75" customHeight="1" x14ac:dyDescent="0.2"/>
    <row r="453" s="1" customFormat="1" ht="12.75" customHeight="1" x14ac:dyDescent="0.2"/>
    <row r="454" s="1" customFormat="1" ht="12.75" customHeight="1" x14ac:dyDescent="0.2"/>
    <row r="455" s="1" customFormat="1" ht="12.75" customHeight="1" x14ac:dyDescent="0.2"/>
    <row r="456" s="1" customFormat="1" ht="12.75" customHeight="1" x14ac:dyDescent="0.2"/>
    <row r="457" s="1" customFormat="1" ht="12.75" customHeight="1" x14ac:dyDescent="0.2"/>
    <row r="458" s="1" customFormat="1" ht="12.75" customHeight="1" x14ac:dyDescent="0.2"/>
    <row r="459" s="1" customFormat="1" ht="12.75" customHeight="1" x14ac:dyDescent="0.2"/>
    <row r="460" s="1" customFormat="1" ht="12.75" customHeight="1" x14ac:dyDescent="0.2"/>
    <row r="461" s="1" customFormat="1" ht="12.75" customHeight="1" x14ac:dyDescent="0.2"/>
    <row r="462" s="1" customFormat="1" ht="12.75" customHeight="1" x14ac:dyDescent="0.2"/>
    <row r="463" s="1" customFormat="1" ht="12.75" customHeight="1" x14ac:dyDescent="0.2"/>
    <row r="464" s="1" customFormat="1" ht="12.75" customHeight="1" x14ac:dyDescent="0.2"/>
    <row r="465" s="1" customFormat="1" ht="12.75" customHeight="1" x14ac:dyDescent="0.2"/>
    <row r="466" s="1" customFormat="1" ht="12.75" customHeight="1" x14ac:dyDescent="0.2"/>
    <row r="467" s="1" customFormat="1" ht="12.75" customHeight="1" x14ac:dyDescent="0.2"/>
    <row r="468" s="1" customFormat="1" ht="12.75" customHeight="1" x14ac:dyDescent="0.2"/>
    <row r="469" s="1" customFormat="1" ht="12.75" customHeight="1" x14ac:dyDescent="0.2"/>
    <row r="470" s="1" customFormat="1" ht="12.75" customHeight="1" x14ac:dyDescent="0.2"/>
    <row r="471" s="1" customFormat="1" ht="12.75" customHeight="1" x14ac:dyDescent="0.2"/>
    <row r="472" s="1" customFormat="1" ht="12.75" customHeight="1" x14ac:dyDescent="0.2"/>
    <row r="473" s="1" customFormat="1" ht="12.75" customHeight="1" x14ac:dyDescent="0.2"/>
    <row r="474" s="1" customFormat="1" ht="12.75" customHeight="1" x14ac:dyDescent="0.2"/>
    <row r="475" s="1" customFormat="1" ht="12.75" customHeight="1" x14ac:dyDescent="0.2"/>
    <row r="476" s="1" customFormat="1" ht="12.75" customHeight="1" x14ac:dyDescent="0.2"/>
    <row r="477" s="1" customFormat="1" ht="12.75" customHeight="1" x14ac:dyDescent="0.2"/>
    <row r="478" s="1" customFormat="1" ht="12.75" customHeight="1" x14ac:dyDescent="0.2"/>
    <row r="479" s="1" customFormat="1" ht="12.75" customHeight="1" x14ac:dyDescent="0.2"/>
    <row r="480" s="1" customFormat="1" ht="12.75" customHeight="1" x14ac:dyDescent="0.2"/>
    <row r="481" s="1" customFormat="1" ht="12.75" customHeight="1" x14ac:dyDescent="0.2"/>
    <row r="482" s="1" customFormat="1" ht="12.75" customHeight="1" x14ac:dyDescent="0.2"/>
    <row r="483" s="1" customFormat="1" ht="12.75" customHeight="1" x14ac:dyDescent="0.2"/>
    <row r="484" s="1" customFormat="1" ht="12.75" customHeight="1" x14ac:dyDescent="0.2"/>
    <row r="485" s="1" customFormat="1" ht="12.75" customHeight="1" x14ac:dyDescent="0.2"/>
    <row r="486" s="1" customFormat="1" ht="12.75" customHeight="1" x14ac:dyDescent="0.2"/>
    <row r="487" s="1" customFormat="1" ht="12.75" customHeight="1" x14ac:dyDescent="0.2"/>
    <row r="488" s="1" customFormat="1" ht="12.75" customHeight="1" x14ac:dyDescent="0.2"/>
    <row r="489" s="1" customFormat="1" ht="12.75" customHeight="1" x14ac:dyDescent="0.2"/>
    <row r="490" s="1" customFormat="1" ht="12.75" customHeight="1" x14ac:dyDescent="0.2"/>
    <row r="491" s="1" customFormat="1" ht="12.75" customHeight="1" x14ac:dyDescent="0.2"/>
    <row r="492" s="1" customFormat="1" ht="12.75" customHeight="1" x14ac:dyDescent="0.2"/>
    <row r="493" s="1" customFormat="1" ht="12.75" customHeight="1" x14ac:dyDescent="0.2"/>
    <row r="494" s="1" customFormat="1" ht="12.75" customHeight="1" x14ac:dyDescent="0.2"/>
    <row r="495" s="1" customFormat="1" ht="12.75" customHeight="1" x14ac:dyDescent="0.2"/>
    <row r="496" s="1" customFormat="1" ht="12.75" customHeight="1" x14ac:dyDescent="0.2"/>
    <row r="497" s="1" customFormat="1" ht="12.75" customHeight="1" x14ac:dyDescent="0.2"/>
    <row r="498" s="1" customFormat="1" ht="12.75" customHeight="1" x14ac:dyDescent="0.2"/>
    <row r="499" s="1" customFormat="1" ht="12.75" customHeight="1" x14ac:dyDescent="0.2"/>
    <row r="500" s="1" customFormat="1" ht="12.75" customHeight="1" x14ac:dyDescent="0.2"/>
    <row r="501" s="1" customFormat="1" ht="12.75" customHeight="1" x14ac:dyDescent="0.2"/>
    <row r="502" s="1" customFormat="1" ht="12.75" customHeight="1" x14ac:dyDescent="0.2"/>
    <row r="503" s="1" customFormat="1" ht="12.75" customHeight="1" x14ac:dyDescent="0.2"/>
    <row r="504" s="1" customFormat="1" ht="12.75" customHeight="1" x14ac:dyDescent="0.2"/>
    <row r="505" s="1" customFormat="1" ht="12.75" customHeight="1" x14ac:dyDescent="0.2"/>
    <row r="506" s="1" customFormat="1" ht="12.75" customHeight="1" x14ac:dyDescent="0.2"/>
    <row r="507" s="1" customFormat="1" ht="12.75" customHeight="1" x14ac:dyDescent="0.2"/>
    <row r="508" s="1" customFormat="1" ht="12.75" customHeight="1" x14ac:dyDescent="0.2"/>
    <row r="509" s="1" customFormat="1" ht="12.75" customHeight="1" x14ac:dyDescent="0.2"/>
    <row r="510" s="1" customFormat="1" ht="12.75" customHeight="1" x14ac:dyDescent="0.2"/>
    <row r="511" s="1" customFormat="1" ht="12.75" customHeight="1" x14ac:dyDescent="0.2"/>
    <row r="512" s="1" customFormat="1" ht="12.75" customHeight="1" x14ac:dyDescent="0.2"/>
    <row r="513" s="1" customFormat="1" ht="12.75" customHeight="1" x14ac:dyDescent="0.2"/>
    <row r="514" s="1" customFormat="1" ht="12.75" customHeight="1" x14ac:dyDescent="0.2"/>
    <row r="515" s="1" customFormat="1" ht="12.75" customHeight="1" x14ac:dyDescent="0.2"/>
    <row r="516" s="1" customFormat="1" ht="12.75" customHeight="1" x14ac:dyDescent="0.2"/>
    <row r="517" s="1" customFormat="1" ht="12.75" customHeight="1" x14ac:dyDescent="0.2"/>
    <row r="518" s="1" customFormat="1" ht="12.75" customHeight="1" x14ac:dyDescent="0.2"/>
    <row r="519" s="1" customFormat="1" ht="12.75" customHeight="1" x14ac:dyDescent="0.2"/>
    <row r="520" s="1" customFormat="1" ht="12.75" customHeight="1" x14ac:dyDescent="0.2"/>
    <row r="521" s="1" customFormat="1" ht="12.75" customHeight="1" x14ac:dyDescent="0.2"/>
    <row r="522" s="1" customFormat="1" ht="12.75" customHeight="1" x14ac:dyDescent="0.2"/>
    <row r="523" s="1" customFormat="1" ht="12.75" customHeight="1" x14ac:dyDescent="0.2"/>
    <row r="524" s="1" customFormat="1" ht="12.75" customHeight="1" x14ac:dyDescent="0.2"/>
    <row r="525" s="1" customFormat="1" ht="12.75" customHeight="1" x14ac:dyDescent="0.2"/>
    <row r="526" s="1" customFormat="1" ht="12.75" customHeight="1" x14ac:dyDescent="0.2"/>
    <row r="527" s="1" customFormat="1" ht="12.75" customHeight="1" x14ac:dyDescent="0.2"/>
    <row r="528" s="1" customFormat="1" ht="12.75" customHeight="1" x14ac:dyDescent="0.2"/>
    <row r="529" s="1" customFormat="1" ht="12.75" customHeight="1" x14ac:dyDescent="0.2"/>
    <row r="530" s="1" customFormat="1" ht="12.75" customHeight="1" x14ac:dyDescent="0.2"/>
    <row r="531" s="1" customFormat="1" ht="12.75" customHeight="1" x14ac:dyDescent="0.2"/>
    <row r="532" s="1" customFormat="1" ht="12.75" customHeight="1" x14ac:dyDescent="0.2"/>
    <row r="533" s="1" customFormat="1" ht="12.75" customHeight="1" x14ac:dyDescent="0.2"/>
    <row r="534" s="1" customFormat="1" ht="12.75" customHeight="1" x14ac:dyDescent="0.2"/>
    <row r="535" s="1" customFormat="1" ht="12.75" customHeight="1" x14ac:dyDescent="0.2"/>
    <row r="536" s="1" customFormat="1" ht="12.75" customHeight="1" x14ac:dyDescent="0.2"/>
    <row r="537" s="1" customFormat="1" ht="12.75" customHeight="1" x14ac:dyDescent="0.2"/>
    <row r="538" s="1" customFormat="1" ht="12.75" customHeight="1" x14ac:dyDescent="0.2"/>
    <row r="539" s="1" customFormat="1" ht="12.75" customHeight="1" x14ac:dyDescent="0.2"/>
    <row r="540" s="1" customFormat="1" ht="12.75" customHeight="1" x14ac:dyDescent="0.2"/>
    <row r="541" s="1" customFormat="1" ht="12.75" customHeight="1" x14ac:dyDescent="0.2"/>
    <row r="542" s="1" customFormat="1" ht="12.75" customHeight="1" x14ac:dyDescent="0.2"/>
    <row r="543" s="1" customFormat="1" ht="12.75" customHeight="1" x14ac:dyDescent="0.2"/>
    <row r="544" s="1" customFormat="1" ht="12.75" customHeight="1" x14ac:dyDescent="0.2"/>
    <row r="545" s="1" customFormat="1" ht="12.75" customHeight="1" x14ac:dyDescent="0.2"/>
    <row r="546" s="1" customFormat="1" ht="12.75" customHeight="1" x14ac:dyDescent="0.2"/>
    <row r="547" s="1" customFormat="1" ht="12.75" customHeight="1" x14ac:dyDescent="0.2"/>
    <row r="548" s="1" customFormat="1" ht="12.75" customHeight="1" x14ac:dyDescent="0.2"/>
    <row r="549" s="1" customFormat="1" ht="12.75" customHeight="1" x14ac:dyDescent="0.2"/>
    <row r="550" s="1" customFormat="1" ht="12.75" customHeight="1" x14ac:dyDescent="0.2"/>
    <row r="551" s="1" customFormat="1" ht="12.75" customHeight="1" x14ac:dyDescent="0.2"/>
    <row r="552" s="1" customFormat="1" ht="12.75" customHeight="1" x14ac:dyDescent="0.2"/>
    <row r="553" s="1" customFormat="1" ht="12.75" customHeight="1" x14ac:dyDescent="0.2"/>
    <row r="554" s="1" customFormat="1" ht="12.75" customHeight="1" x14ac:dyDescent="0.2"/>
    <row r="555" s="1" customFormat="1" ht="12.75" customHeight="1" x14ac:dyDescent="0.2"/>
    <row r="556" s="1" customFormat="1" ht="12.75" customHeight="1" x14ac:dyDescent="0.2"/>
    <row r="557" s="1" customFormat="1" ht="12.75" customHeight="1" x14ac:dyDescent="0.2"/>
    <row r="558" s="1" customFormat="1" ht="12.75" customHeight="1" x14ac:dyDescent="0.2"/>
    <row r="559" s="1" customFormat="1" ht="12.75" customHeight="1" x14ac:dyDescent="0.2"/>
    <row r="560" s="1" customFormat="1" ht="12.75" customHeight="1" x14ac:dyDescent="0.2"/>
    <row r="561" s="1" customFormat="1" ht="12.75" customHeight="1" x14ac:dyDescent="0.2"/>
    <row r="562" s="1" customFormat="1" ht="12.75" customHeight="1" x14ac:dyDescent="0.2"/>
    <row r="563" s="1" customFormat="1" ht="12.75" customHeight="1" x14ac:dyDescent="0.2"/>
    <row r="564" s="1" customFormat="1" ht="12.75" customHeight="1" x14ac:dyDescent="0.2"/>
    <row r="565" s="1" customFormat="1" ht="12.75" customHeight="1" x14ac:dyDescent="0.2"/>
    <row r="566" s="1" customFormat="1" ht="12.75" customHeight="1" x14ac:dyDescent="0.2"/>
    <row r="567" s="1" customFormat="1" ht="12.75" customHeight="1" x14ac:dyDescent="0.2"/>
    <row r="568" s="1" customFormat="1" ht="12.75" customHeight="1" x14ac:dyDescent="0.2"/>
    <row r="569" s="1" customFormat="1" ht="12.75" customHeight="1" x14ac:dyDescent="0.2"/>
    <row r="570" s="1" customFormat="1" ht="12.75" customHeight="1" x14ac:dyDescent="0.2"/>
    <row r="571" s="1" customFormat="1" ht="12.75" customHeight="1" x14ac:dyDescent="0.2"/>
    <row r="572" s="1" customFormat="1" ht="12.75" customHeight="1" x14ac:dyDescent="0.2"/>
    <row r="573" s="1" customFormat="1" ht="12.75" customHeight="1" x14ac:dyDescent="0.2"/>
    <row r="574" s="1" customFormat="1" ht="12.75" customHeight="1" x14ac:dyDescent="0.2"/>
    <row r="575" s="1" customFormat="1" ht="12.75" customHeight="1" x14ac:dyDescent="0.2"/>
    <row r="576" s="1" customFormat="1" ht="12.75" customHeight="1" x14ac:dyDescent="0.2"/>
    <row r="577" s="1" customFormat="1" ht="12.75" customHeight="1" x14ac:dyDescent="0.2"/>
    <row r="578" s="1" customFormat="1" ht="12.75" customHeight="1" x14ac:dyDescent="0.2"/>
    <row r="579" s="1" customFormat="1" ht="12.75" customHeight="1" x14ac:dyDescent="0.2"/>
    <row r="580" s="1" customFormat="1" ht="12.75" customHeight="1" x14ac:dyDescent="0.2"/>
    <row r="581" s="1" customFormat="1" ht="12.75" customHeight="1" x14ac:dyDescent="0.2"/>
    <row r="582" s="1" customFormat="1" ht="12.75" customHeight="1" x14ac:dyDescent="0.2"/>
    <row r="583" s="1" customFormat="1" ht="12.75" customHeight="1" x14ac:dyDescent="0.2"/>
    <row r="584" s="1" customFormat="1" ht="12.75" customHeight="1" x14ac:dyDescent="0.2"/>
    <row r="585" s="1" customFormat="1" ht="12.75" customHeight="1" x14ac:dyDescent="0.2"/>
    <row r="586" s="1" customFormat="1" ht="12.75" customHeight="1" x14ac:dyDescent="0.2"/>
    <row r="587" s="1" customFormat="1" ht="12.75" customHeight="1" x14ac:dyDescent="0.2"/>
    <row r="588" s="1" customFormat="1" ht="12.75" customHeight="1" x14ac:dyDescent="0.2"/>
    <row r="589" s="1" customFormat="1" ht="12.75" customHeight="1" x14ac:dyDescent="0.2"/>
    <row r="590" s="1" customFormat="1" ht="12.75" customHeight="1" x14ac:dyDescent="0.2"/>
    <row r="591" s="1" customFormat="1" ht="12.75" customHeight="1" x14ac:dyDescent="0.2"/>
    <row r="592" s="1" customFormat="1" ht="12.75" customHeight="1" x14ac:dyDescent="0.2"/>
    <row r="593" s="1" customFormat="1" ht="12.75" customHeight="1" x14ac:dyDescent="0.2"/>
    <row r="594" s="1" customFormat="1" ht="12.75" customHeight="1" x14ac:dyDescent="0.2"/>
    <row r="595" s="1" customFormat="1" ht="12.75" customHeight="1" x14ac:dyDescent="0.2"/>
    <row r="596" s="1" customFormat="1" ht="12.75" customHeight="1" x14ac:dyDescent="0.2"/>
    <row r="597" s="1" customFormat="1" ht="12.75" customHeight="1" x14ac:dyDescent="0.2"/>
    <row r="598" s="1" customFormat="1" ht="12.75" customHeight="1" x14ac:dyDescent="0.2"/>
    <row r="599" s="1" customFormat="1" ht="12.75" customHeight="1" x14ac:dyDescent="0.2"/>
    <row r="600" s="1" customFormat="1" ht="12.75" customHeight="1" x14ac:dyDescent="0.2"/>
    <row r="601" s="1" customFormat="1" ht="12.75" customHeight="1" x14ac:dyDescent="0.2"/>
    <row r="602" s="1" customFormat="1" ht="12.75" customHeight="1" x14ac:dyDescent="0.2"/>
    <row r="603" s="1" customFormat="1" ht="12.75" customHeight="1" x14ac:dyDescent="0.2"/>
    <row r="604" s="1" customFormat="1" ht="12.75" customHeight="1" x14ac:dyDescent="0.2"/>
    <row r="605" s="1" customFormat="1" ht="12.75" customHeight="1" x14ac:dyDescent="0.2"/>
    <row r="606" s="1" customFormat="1" ht="12.75" customHeight="1" x14ac:dyDescent="0.2"/>
    <row r="607" s="1" customFormat="1" ht="12.75" customHeight="1" x14ac:dyDescent="0.2"/>
    <row r="608" s="1" customFormat="1" ht="12.75" customHeight="1" x14ac:dyDescent="0.2"/>
    <row r="609" s="1" customFormat="1" ht="12.75" customHeight="1" x14ac:dyDescent="0.2"/>
    <row r="610" s="1" customFormat="1" ht="12.75" customHeight="1" x14ac:dyDescent="0.2"/>
    <row r="611" s="1" customFormat="1" ht="12.75" customHeight="1" x14ac:dyDescent="0.2"/>
    <row r="612" s="1" customFormat="1" ht="12.75" customHeight="1" x14ac:dyDescent="0.2"/>
    <row r="613" s="1" customFormat="1" ht="12.75" customHeight="1" x14ac:dyDescent="0.2"/>
    <row r="614" s="1" customFormat="1" ht="12.75" customHeight="1" x14ac:dyDescent="0.2"/>
    <row r="615" s="1" customFormat="1" ht="12.75" customHeight="1" x14ac:dyDescent="0.2"/>
    <row r="616" s="1" customFormat="1" ht="12.75" customHeight="1" x14ac:dyDescent="0.2"/>
    <row r="617" s="1" customFormat="1" ht="12.75" customHeight="1" x14ac:dyDescent="0.2"/>
    <row r="618" s="1" customFormat="1" ht="12.75" customHeight="1" x14ac:dyDescent="0.2"/>
    <row r="619" s="1" customFormat="1" ht="12.75" customHeight="1" x14ac:dyDescent="0.2"/>
    <row r="620" s="1" customFormat="1" ht="12.75" customHeight="1" x14ac:dyDescent="0.2"/>
    <row r="621" s="1" customFormat="1" ht="12.75" customHeight="1" x14ac:dyDescent="0.2"/>
    <row r="622" s="1" customFormat="1" ht="12.75" customHeight="1" x14ac:dyDescent="0.2"/>
    <row r="623" s="1" customFormat="1" ht="12.75" customHeight="1" x14ac:dyDescent="0.2"/>
    <row r="624" s="1" customFormat="1" ht="12.75" customHeight="1" x14ac:dyDescent="0.2"/>
    <row r="625" s="1" customFormat="1" ht="12.75" customHeight="1" x14ac:dyDescent="0.2"/>
    <row r="626" s="1" customFormat="1" ht="12.75" customHeight="1" x14ac:dyDescent="0.2"/>
    <row r="627" s="1" customFormat="1" ht="12.75" customHeight="1" x14ac:dyDescent="0.2"/>
    <row r="628" s="1" customFormat="1" ht="12.75" customHeight="1" x14ac:dyDescent="0.2"/>
    <row r="629" s="1" customFormat="1" ht="12.75" customHeight="1" x14ac:dyDescent="0.2"/>
    <row r="630" s="1" customFormat="1" ht="12.75" customHeight="1" x14ac:dyDescent="0.2"/>
    <row r="631" s="1" customFormat="1" ht="12.75" customHeight="1" x14ac:dyDescent="0.2"/>
    <row r="632" s="1" customFormat="1" ht="12.75" customHeight="1" x14ac:dyDescent="0.2"/>
    <row r="633" s="1" customFormat="1" ht="12.75" customHeight="1" x14ac:dyDescent="0.2"/>
    <row r="634" s="1" customFormat="1" ht="12.75" customHeight="1" x14ac:dyDescent="0.2"/>
    <row r="635" s="1" customFormat="1" ht="12.75" customHeight="1" x14ac:dyDescent="0.2"/>
    <row r="636" s="1" customFormat="1" ht="12.75" customHeight="1" x14ac:dyDescent="0.2"/>
    <row r="637" s="1" customFormat="1" ht="12.75" customHeight="1" x14ac:dyDescent="0.2"/>
    <row r="638" s="1" customFormat="1" ht="12.75" customHeight="1" x14ac:dyDescent="0.2"/>
    <row r="639" s="1" customFormat="1" ht="12.75" customHeight="1" x14ac:dyDescent="0.2"/>
    <row r="640" s="1" customFormat="1" ht="12.75" customHeight="1" x14ac:dyDescent="0.2"/>
    <row r="641" s="1" customFormat="1" ht="12.75" customHeight="1" x14ac:dyDescent="0.2"/>
    <row r="642" s="1" customFormat="1" ht="12.75" customHeight="1" x14ac:dyDescent="0.2"/>
    <row r="643" s="1" customFormat="1" ht="12.75" customHeight="1" x14ac:dyDescent="0.2"/>
    <row r="644" s="1" customFormat="1" ht="12.75" customHeight="1" x14ac:dyDescent="0.2"/>
    <row r="645" s="1" customFormat="1" ht="12.75" customHeight="1" x14ac:dyDescent="0.2"/>
    <row r="646" s="1" customFormat="1" ht="12.75" customHeight="1" x14ac:dyDescent="0.2"/>
    <row r="647" s="1" customFormat="1" ht="12.75" customHeight="1" x14ac:dyDescent="0.2"/>
    <row r="648" s="1" customFormat="1" ht="12.75" customHeight="1" x14ac:dyDescent="0.2"/>
    <row r="649" s="1" customFormat="1" ht="12.75" customHeight="1" x14ac:dyDescent="0.2"/>
    <row r="650" s="1" customFormat="1" ht="12.75" customHeight="1" x14ac:dyDescent="0.2"/>
    <row r="651" s="1" customFormat="1" ht="12.75" customHeight="1" x14ac:dyDescent="0.2"/>
    <row r="652" s="1" customFormat="1" ht="12.75" customHeight="1" x14ac:dyDescent="0.2"/>
    <row r="653" s="1" customFormat="1" ht="12.75" customHeight="1" x14ac:dyDescent="0.2"/>
    <row r="654" s="1" customFormat="1" ht="12.75" customHeight="1" x14ac:dyDescent="0.2"/>
    <row r="655" s="1" customFormat="1" ht="12.75" customHeight="1" x14ac:dyDescent="0.2"/>
    <row r="656" s="1" customFormat="1" ht="12.75" customHeight="1" x14ac:dyDescent="0.2"/>
    <row r="657" s="1" customFormat="1" ht="12.75" customHeight="1" x14ac:dyDescent="0.2"/>
    <row r="658" s="1" customFormat="1" ht="12.75" customHeight="1" x14ac:dyDescent="0.2"/>
    <row r="659" s="1" customFormat="1" ht="12.75" customHeight="1" x14ac:dyDescent="0.2"/>
    <row r="660" s="1" customFormat="1" ht="12.75" customHeight="1" x14ac:dyDescent="0.2"/>
    <row r="661" s="1" customFormat="1" ht="12.75" customHeight="1" x14ac:dyDescent="0.2"/>
    <row r="662" s="1" customFormat="1" ht="12.75" customHeight="1" x14ac:dyDescent="0.2"/>
    <row r="663" s="1" customFormat="1" ht="12.75" customHeight="1" x14ac:dyDescent="0.2"/>
    <row r="664" s="1" customFormat="1" ht="12.75" customHeight="1" x14ac:dyDescent="0.2"/>
    <row r="665" s="1" customFormat="1" ht="12.75" customHeight="1" x14ac:dyDescent="0.2"/>
    <row r="666" s="1" customFormat="1" ht="12.75" customHeight="1" x14ac:dyDescent="0.2"/>
    <row r="667" s="1" customFormat="1" ht="12.75" customHeight="1" x14ac:dyDescent="0.2"/>
    <row r="668" s="1" customFormat="1" ht="12.75" customHeight="1" x14ac:dyDescent="0.2"/>
    <row r="669" s="1" customFormat="1" ht="12.75" customHeight="1" x14ac:dyDescent="0.2"/>
    <row r="670" s="1" customFormat="1" ht="12.75" customHeight="1" x14ac:dyDescent="0.2"/>
    <row r="671" s="1" customFormat="1" ht="12.75" customHeight="1" x14ac:dyDescent="0.2"/>
    <row r="672" s="1" customFormat="1" ht="12.75" customHeight="1" x14ac:dyDescent="0.2"/>
    <row r="673" s="1" customFormat="1" ht="12.75" customHeight="1" x14ac:dyDescent="0.2"/>
    <row r="674" s="1" customFormat="1" ht="12.75" customHeight="1" x14ac:dyDescent="0.2"/>
    <row r="675" s="1" customFormat="1" ht="12.75" customHeight="1" x14ac:dyDescent="0.2"/>
    <row r="676" s="1" customFormat="1" ht="12.75" customHeight="1" x14ac:dyDescent="0.2"/>
    <row r="677" s="1" customFormat="1" ht="12.75" customHeight="1" x14ac:dyDescent="0.2"/>
    <row r="678" s="1" customFormat="1" ht="12.75" customHeight="1" x14ac:dyDescent="0.2"/>
    <row r="679" s="1" customFormat="1" ht="12.75" customHeight="1" x14ac:dyDescent="0.2"/>
    <row r="680" s="1" customFormat="1" ht="12.75" customHeight="1" x14ac:dyDescent="0.2"/>
    <row r="681" s="1" customFormat="1" ht="12.75" customHeight="1" x14ac:dyDescent="0.2"/>
    <row r="682" s="1" customFormat="1" ht="12.75" customHeight="1" x14ac:dyDescent="0.2"/>
    <row r="683" s="1" customFormat="1" ht="12.75" customHeight="1" x14ac:dyDescent="0.2"/>
    <row r="684" s="1" customFormat="1" ht="12.75" customHeight="1" x14ac:dyDescent="0.2"/>
    <row r="685" s="1" customFormat="1" ht="12.75" customHeight="1" x14ac:dyDescent="0.2"/>
    <row r="686" s="1" customFormat="1" ht="12.75" customHeight="1" x14ac:dyDescent="0.2"/>
    <row r="687" s="1" customFormat="1" ht="12.75" customHeight="1" x14ac:dyDescent="0.2"/>
    <row r="688" s="1" customFormat="1" ht="12.75" customHeight="1" x14ac:dyDescent="0.2"/>
    <row r="689" s="1" customFormat="1" ht="12.75" customHeight="1" x14ac:dyDescent="0.2"/>
    <row r="690" s="1" customFormat="1" ht="12.75" customHeight="1" x14ac:dyDescent="0.2"/>
    <row r="691" s="1" customFormat="1" ht="12.75" customHeight="1" x14ac:dyDescent="0.2"/>
    <row r="692" s="1" customFormat="1" ht="12.75" customHeight="1" x14ac:dyDescent="0.2"/>
    <row r="693" s="1" customFormat="1" ht="12.75" customHeight="1" x14ac:dyDescent="0.2"/>
    <row r="694" s="1" customFormat="1" ht="12.75" customHeight="1" x14ac:dyDescent="0.2"/>
    <row r="695" s="1" customFormat="1" ht="12.75" customHeight="1" x14ac:dyDescent="0.2"/>
    <row r="696" s="1" customFormat="1" ht="12.75" customHeight="1" x14ac:dyDescent="0.2"/>
    <row r="697" s="1" customFormat="1" ht="12.75" customHeight="1" x14ac:dyDescent="0.2"/>
    <row r="698" s="1" customFormat="1" ht="12.75" customHeight="1" x14ac:dyDescent="0.2"/>
    <row r="699" s="1" customFormat="1" ht="12.75" customHeight="1" x14ac:dyDescent="0.2"/>
    <row r="700" s="1" customFormat="1" ht="12.75" customHeight="1" x14ac:dyDescent="0.2"/>
    <row r="701" s="1" customFormat="1" ht="12.75" customHeight="1" x14ac:dyDescent="0.2"/>
    <row r="702" s="1" customFormat="1" ht="12.75" customHeight="1" x14ac:dyDescent="0.2"/>
    <row r="703" s="1" customFormat="1" ht="12.75" customHeight="1" x14ac:dyDescent="0.2"/>
    <row r="704" s="1" customFormat="1" ht="12.75" customHeight="1" x14ac:dyDescent="0.2"/>
    <row r="705" s="1" customFormat="1" ht="12.75" customHeight="1" x14ac:dyDescent="0.2"/>
    <row r="706" s="1" customFormat="1" ht="12.75" customHeight="1" x14ac:dyDescent="0.2"/>
    <row r="707" s="1" customFormat="1" ht="12.75" customHeight="1" x14ac:dyDescent="0.2"/>
    <row r="708" s="1" customFormat="1" ht="12.75" customHeight="1" x14ac:dyDescent="0.2"/>
    <row r="709" s="1" customFormat="1" ht="12.75" customHeight="1" x14ac:dyDescent="0.2"/>
    <row r="710" s="1" customFormat="1" ht="12.75" customHeight="1" x14ac:dyDescent="0.2"/>
    <row r="711" s="1" customFormat="1" ht="12.75" customHeight="1" x14ac:dyDescent="0.2"/>
    <row r="712" s="1" customFormat="1" ht="12.75" customHeight="1" x14ac:dyDescent="0.2"/>
    <row r="713" s="1" customFormat="1" ht="12.75" customHeight="1" x14ac:dyDescent="0.2"/>
    <row r="714" s="1" customFormat="1" ht="12.75" customHeight="1" x14ac:dyDescent="0.2"/>
    <row r="715" s="1" customFormat="1" ht="12.75" customHeight="1" x14ac:dyDescent="0.2"/>
    <row r="716" s="1" customFormat="1" ht="12.75" customHeight="1" x14ac:dyDescent="0.2"/>
    <row r="717" s="1" customFormat="1" ht="12.75" customHeight="1" x14ac:dyDescent="0.2"/>
    <row r="718" s="1" customFormat="1" ht="12.75" customHeight="1" x14ac:dyDescent="0.2"/>
    <row r="719" s="1" customFormat="1" ht="12.75" customHeight="1" x14ac:dyDescent="0.2"/>
    <row r="720" s="1" customFormat="1" ht="12.75" customHeight="1" x14ac:dyDescent="0.2"/>
    <row r="721" s="1" customFormat="1" ht="12.75" customHeight="1" x14ac:dyDescent="0.2"/>
    <row r="722" s="1" customFormat="1" ht="12.75" customHeight="1" x14ac:dyDescent="0.2"/>
    <row r="723" s="1" customFormat="1" ht="12.75" customHeight="1" x14ac:dyDescent="0.2"/>
    <row r="724" s="1" customFormat="1" ht="12.75" customHeight="1" x14ac:dyDescent="0.2"/>
    <row r="725" s="1" customFormat="1" ht="12.75" customHeight="1" x14ac:dyDescent="0.2"/>
    <row r="726" s="1" customFormat="1" ht="12.75" customHeight="1" x14ac:dyDescent="0.2"/>
    <row r="727" s="1" customFormat="1" ht="12.75" customHeight="1" x14ac:dyDescent="0.2"/>
    <row r="728" s="1" customFormat="1" ht="12.75" customHeight="1" x14ac:dyDescent="0.2"/>
    <row r="729" s="1" customFormat="1" ht="12.75" customHeight="1" x14ac:dyDescent="0.2"/>
    <row r="730" s="1" customFormat="1" ht="12.75" customHeight="1" x14ac:dyDescent="0.2"/>
    <row r="731" s="1" customFormat="1" ht="12.75" customHeight="1" x14ac:dyDescent="0.2"/>
    <row r="732" s="1" customFormat="1" ht="12.75" customHeight="1" x14ac:dyDescent="0.2"/>
    <row r="733" s="1" customFormat="1" ht="12.75" customHeight="1" x14ac:dyDescent="0.2"/>
    <row r="734" s="1" customFormat="1" ht="12.75" customHeight="1" x14ac:dyDescent="0.2"/>
    <row r="735" s="1" customFormat="1" ht="12.75" customHeight="1" x14ac:dyDescent="0.2"/>
    <row r="736" s="1" customFormat="1" ht="12.75" customHeight="1" x14ac:dyDescent="0.2"/>
    <row r="737" s="1" customFormat="1" ht="12.75" customHeight="1" x14ac:dyDescent="0.2"/>
    <row r="738" s="1" customFormat="1" ht="12.75" customHeight="1" x14ac:dyDescent="0.2"/>
    <row r="739" s="1" customFormat="1" ht="12.75" customHeight="1" x14ac:dyDescent="0.2"/>
    <row r="740" s="1" customFormat="1" ht="12.75" customHeight="1" x14ac:dyDescent="0.2"/>
    <row r="741" s="1" customFormat="1" ht="12.75" customHeight="1" x14ac:dyDescent="0.2"/>
    <row r="742" s="1" customFormat="1" ht="12.75" customHeight="1" x14ac:dyDescent="0.2"/>
    <row r="743" s="1" customFormat="1" ht="12.75" customHeight="1" x14ac:dyDescent="0.2"/>
    <row r="744" s="1" customFormat="1" ht="12.75" customHeight="1" x14ac:dyDescent="0.2"/>
    <row r="745" s="1" customFormat="1" ht="12.75" customHeight="1" x14ac:dyDescent="0.2"/>
    <row r="746" s="1" customFormat="1" ht="12.75" customHeight="1" x14ac:dyDescent="0.2"/>
    <row r="747" s="1" customFormat="1" ht="12.75" customHeight="1" x14ac:dyDescent="0.2"/>
    <row r="748" s="1" customFormat="1" ht="12.75" customHeight="1" x14ac:dyDescent="0.2"/>
    <row r="749" s="1" customFormat="1" ht="12.75" customHeight="1" x14ac:dyDescent="0.2"/>
    <row r="750" s="1" customFormat="1" ht="12.75" customHeight="1" x14ac:dyDescent="0.2"/>
    <row r="751" s="1" customFormat="1" ht="12.75" customHeight="1" x14ac:dyDescent="0.2"/>
    <row r="752" s="1" customFormat="1" ht="12.75" customHeight="1" x14ac:dyDescent="0.2"/>
    <row r="753" s="1" customFormat="1" ht="12.75" customHeight="1" x14ac:dyDescent="0.2"/>
    <row r="754" s="1" customFormat="1" ht="12.75" customHeight="1" x14ac:dyDescent="0.2"/>
    <row r="755" s="1" customFormat="1" ht="12.75" customHeight="1" x14ac:dyDescent="0.2"/>
    <row r="756" s="1" customFormat="1" ht="12.75" customHeight="1" x14ac:dyDescent="0.2"/>
    <row r="757" s="1" customFormat="1" ht="12.75" customHeight="1" x14ac:dyDescent="0.2"/>
    <row r="758" s="1" customFormat="1" ht="12.75" customHeight="1" x14ac:dyDescent="0.2"/>
    <row r="759" s="1" customFormat="1" ht="12.75" customHeight="1" x14ac:dyDescent="0.2"/>
    <row r="760" s="1" customFormat="1" ht="12.75" customHeight="1" x14ac:dyDescent="0.2"/>
    <row r="761" s="1" customFormat="1" ht="12.75" customHeight="1" x14ac:dyDescent="0.2"/>
    <row r="762" s="1" customFormat="1" ht="12.75" customHeight="1" x14ac:dyDescent="0.2"/>
    <row r="763" s="1" customFormat="1" ht="12.75" customHeight="1" x14ac:dyDescent="0.2"/>
    <row r="764" s="1" customFormat="1" ht="12.75" customHeight="1" x14ac:dyDescent="0.2"/>
    <row r="765" s="1" customFormat="1" ht="12.75" customHeight="1" x14ac:dyDescent="0.2"/>
    <row r="766" s="1" customFormat="1" ht="12.75" customHeight="1" x14ac:dyDescent="0.2"/>
    <row r="767" s="1" customFormat="1" ht="12.75" customHeight="1" x14ac:dyDescent="0.2"/>
    <row r="768" s="1" customFormat="1" ht="12.75" customHeight="1" x14ac:dyDescent="0.2"/>
    <row r="769" s="1" customFormat="1" ht="12.75" customHeight="1" x14ac:dyDescent="0.2"/>
    <row r="770" s="1" customFormat="1" ht="12.75" customHeight="1" x14ac:dyDescent="0.2"/>
    <row r="771" s="1" customFormat="1" ht="12.75" customHeight="1" x14ac:dyDescent="0.2"/>
    <row r="772" s="1" customFormat="1" ht="12.75" customHeight="1" x14ac:dyDescent="0.2"/>
    <row r="773" s="1" customFormat="1" ht="12.75" customHeight="1" x14ac:dyDescent="0.2"/>
    <row r="774" s="1" customFormat="1" ht="12.75" customHeight="1" x14ac:dyDescent="0.2"/>
    <row r="775" s="1" customFormat="1" ht="12.75" customHeight="1" x14ac:dyDescent="0.2"/>
    <row r="776" s="1" customFormat="1" ht="12.75" customHeight="1" x14ac:dyDescent="0.2"/>
    <row r="777" s="1" customFormat="1" ht="12.75" customHeight="1" x14ac:dyDescent="0.2"/>
    <row r="778" s="1" customFormat="1" ht="12.75" customHeight="1" x14ac:dyDescent="0.2"/>
    <row r="779" s="1" customFormat="1" ht="12.75" customHeight="1" x14ac:dyDescent="0.2"/>
    <row r="780" s="1" customFormat="1" ht="12.75" customHeight="1" x14ac:dyDescent="0.2"/>
    <row r="781" s="1" customFormat="1" ht="12.75" customHeight="1" x14ac:dyDescent="0.2"/>
    <row r="782" s="1" customFormat="1" ht="12.75" customHeight="1" x14ac:dyDescent="0.2"/>
    <row r="783" s="1" customFormat="1" ht="12.75" customHeight="1" x14ac:dyDescent="0.2"/>
    <row r="784" s="1" customFormat="1" ht="12.75" customHeight="1" x14ac:dyDescent="0.2"/>
    <row r="785" s="1" customFormat="1" ht="12.75" customHeight="1" x14ac:dyDescent="0.2"/>
    <row r="786" s="1" customFormat="1" ht="12.75" customHeight="1" x14ac:dyDescent="0.2"/>
    <row r="787" s="1" customFormat="1" ht="12.75" customHeight="1" x14ac:dyDescent="0.2"/>
    <row r="788" s="1" customFormat="1" ht="12.75" customHeight="1" x14ac:dyDescent="0.2"/>
    <row r="789" s="1" customFormat="1" ht="12.75" customHeight="1" x14ac:dyDescent="0.2"/>
    <row r="790" s="1" customFormat="1" ht="12.75" customHeight="1" x14ac:dyDescent="0.2"/>
    <row r="791" s="1" customFormat="1" ht="12.75" customHeight="1" x14ac:dyDescent="0.2"/>
    <row r="792" s="1" customFormat="1" ht="12.75" customHeight="1" x14ac:dyDescent="0.2"/>
    <row r="793" s="1" customFormat="1" ht="12.75" customHeight="1" x14ac:dyDescent="0.2"/>
    <row r="794" s="1" customFormat="1" ht="12.75" customHeight="1" x14ac:dyDescent="0.2"/>
    <row r="795" s="1" customFormat="1" ht="12.75" customHeight="1" x14ac:dyDescent="0.2"/>
    <row r="796" s="1" customFormat="1" ht="12.75" customHeight="1" x14ac:dyDescent="0.2"/>
    <row r="797" s="1" customFormat="1" ht="12.75" customHeight="1" x14ac:dyDescent="0.2"/>
    <row r="798" s="1" customFormat="1" ht="12.75" customHeight="1" x14ac:dyDescent="0.2"/>
    <row r="799" s="1" customFormat="1" ht="12.75" customHeight="1" x14ac:dyDescent="0.2"/>
    <row r="800" s="1" customFormat="1" ht="12.75" customHeight="1" x14ac:dyDescent="0.2"/>
    <row r="801" s="1" customFormat="1" ht="12.75" customHeight="1" x14ac:dyDescent="0.2"/>
    <row r="802" s="1" customFormat="1" ht="12.75" customHeight="1" x14ac:dyDescent="0.2"/>
    <row r="803" s="1" customFormat="1" ht="12.75" customHeight="1" x14ac:dyDescent="0.2"/>
    <row r="804" s="1" customFormat="1" ht="12.75" customHeight="1" x14ac:dyDescent="0.2"/>
    <row r="805" s="1" customFormat="1" ht="12.75" customHeight="1" x14ac:dyDescent="0.2"/>
    <row r="806" s="1" customFormat="1" ht="12.75" customHeight="1" x14ac:dyDescent="0.2"/>
    <row r="807" s="1" customFormat="1" ht="12.75" customHeight="1" x14ac:dyDescent="0.2"/>
    <row r="808" s="1" customFormat="1" ht="12.75" customHeight="1" x14ac:dyDescent="0.2"/>
    <row r="809" s="1" customFormat="1" ht="12.75" customHeight="1" x14ac:dyDescent="0.2"/>
    <row r="810" s="1" customFormat="1" ht="12.75" customHeight="1" x14ac:dyDescent="0.2"/>
    <row r="811" s="1" customFormat="1" ht="12.75" customHeight="1" x14ac:dyDescent="0.2"/>
    <row r="812" s="1" customFormat="1" ht="12.75" customHeight="1" x14ac:dyDescent="0.2"/>
    <row r="813" s="1" customFormat="1" ht="12.75" customHeight="1" x14ac:dyDescent="0.2"/>
    <row r="814" s="1" customFormat="1" ht="12.75" customHeight="1" x14ac:dyDescent="0.2"/>
    <row r="815" s="1" customFormat="1" ht="12.75" customHeight="1" x14ac:dyDescent="0.2"/>
    <row r="816" s="1" customFormat="1" ht="12.75" customHeight="1" x14ac:dyDescent="0.2"/>
    <row r="817" s="1" customFormat="1" ht="12.75" customHeight="1" x14ac:dyDescent="0.2"/>
    <row r="818" s="1" customFormat="1" ht="12.75" customHeight="1" x14ac:dyDescent="0.2"/>
    <row r="819" s="1" customFormat="1" ht="12.75" customHeight="1" x14ac:dyDescent="0.2"/>
    <row r="820" s="1" customFormat="1" ht="12.75" customHeight="1" x14ac:dyDescent="0.2"/>
    <row r="821" s="1" customFormat="1" ht="12.75" customHeight="1" x14ac:dyDescent="0.2"/>
    <row r="822" s="1" customFormat="1" ht="12.75" customHeight="1" x14ac:dyDescent="0.2"/>
    <row r="823" s="1" customFormat="1" ht="12.75" customHeight="1" x14ac:dyDescent="0.2"/>
    <row r="824" s="1" customFormat="1" ht="12.75" customHeight="1" x14ac:dyDescent="0.2"/>
    <row r="825" s="1" customFormat="1" ht="12.75" customHeight="1" x14ac:dyDescent="0.2"/>
    <row r="826" s="1" customFormat="1" ht="12.75" customHeight="1" x14ac:dyDescent="0.2"/>
    <row r="827" s="1" customFormat="1" ht="12.75" customHeight="1" x14ac:dyDescent="0.2"/>
    <row r="828" s="1" customFormat="1" ht="12.75" customHeight="1" x14ac:dyDescent="0.2"/>
    <row r="829" s="1" customFormat="1" ht="12.75" customHeight="1" x14ac:dyDescent="0.2"/>
    <row r="830" s="1" customFormat="1" ht="12.75" customHeight="1" x14ac:dyDescent="0.2"/>
    <row r="831" s="1" customFormat="1" ht="12.75" customHeight="1" x14ac:dyDescent="0.2"/>
    <row r="832" s="1" customFormat="1" ht="12.75" customHeight="1" x14ac:dyDescent="0.2"/>
    <row r="833" s="1" customFormat="1" ht="12.75" customHeight="1" x14ac:dyDescent="0.2"/>
    <row r="834" s="1" customFormat="1" ht="12.75" customHeight="1" x14ac:dyDescent="0.2"/>
    <row r="835" s="1" customFormat="1" ht="12.75" customHeight="1" x14ac:dyDescent="0.2"/>
    <row r="836" s="1" customFormat="1" ht="12.75" customHeight="1" x14ac:dyDescent="0.2"/>
    <row r="837" s="1" customFormat="1" ht="12.75" customHeight="1" x14ac:dyDescent="0.2"/>
    <row r="838" s="1" customFormat="1" ht="12.75" customHeight="1" x14ac:dyDescent="0.2"/>
    <row r="839" s="1" customFormat="1" ht="12.75" customHeight="1" x14ac:dyDescent="0.2"/>
    <row r="840" s="1" customFormat="1" ht="12.75" customHeight="1" x14ac:dyDescent="0.2"/>
    <row r="841" s="1" customFormat="1" ht="12.75" customHeight="1" x14ac:dyDescent="0.2"/>
    <row r="842" s="1" customFormat="1" ht="12.75" customHeight="1" x14ac:dyDescent="0.2"/>
    <row r="843" s="1" customFormat="1" ht="12.75" customHeight="1" x14ac:dyDescent="0.2"/>
    <row r="844" s="1" customFormat="1" ht="12.75" customHeight="1" x14ac:dyDescent="0.2"/>
    <row r="845" s="1" customFormat="1" ht="12.75" customHeight="1" x14ac:dyDescent="0.2"/>
    <row r="846" s="1" customFormat="1" ht="12.75" customHeight="1" x14ac:dyDescent="0.2"/>
    <row r="847" s="1" customFormat="1" ht="12.75" customHeight="1" x14ac:dyDescent="0.2"/>
    <row r="848" s="1" customFormat="1" ht="12.75" customHeight="1" x14ac:dyDescent="0.2"/>
    <row r="849" s="1" customFormat="1" ht="12.75" customHeight="1" x14ac:dyDescent="0.2"/>
    <row r="850" s="1" customFormat="1" ht="12.75" customHeight="1" x14ac:dyDescent="0.2"/>
    <row r="851" s="1" customFormat="1" ht="12.75" customHeight="1" x14ac:dyDescent="0.2"/>
    <row r="852" s="1" customFormat="1" ht="12.75" customHeight="1" x14ac:dyDescent="0.2"/>
    <row r="853" s="1" customFormat="1" ht="12.75" customHeight="1" x14ac:dyDescent="0.2"/>
    <row r="854" s="1" customFormat="1" ht="12.75" customHeight="1" x14ac:dyDescent="0.2"/>
    <row r="855" s="1" customFormat="1" ht="12.75" customHeight="1" x14ac:dyDescent="0.2"/>
    <row r="856" s="1" customFormat="1" ht="12.75" customHeight="1" x14ac:dyDescent="0.2"/>
    <row r="857" s="1" customFormat="1" ht="12.75" customHeight="1" x14ac:dyDescent="0.2"/>
    <row r="858" s="1" customFormat="1" ht="12.75" customHeight="1" x14ac:dyDescent="0.2"/>
    <row r="859" s="1" customFormat="1" ht="12.75" customHeight="1" x14ac:dyDescent="0.2"/>
    <row r="860" s="1" customFormat="1" ht="12.75" customHeight="1" x14ac:dyDescent="0.2"/>
    <row r="861" s="1" customFormat="1" ht="12.75" customHeight="1" x14ac:dyDescent="0.2"/>
    <row r="862" s="1" customFormat="1" ht="12.75" customHeight="1" x14ac:dyDescent="0.2"/>
    <row r="863" s="1" customFormat="1" ht="12.75" customHeight="1" x14ac:dyDescent="0.2"/>
    <row r="864" s="1" customFormat="1" ht="12.75" customHeight="1" x14ac:dyDescent="0.2"/>
    <row r="865" s="1" customFormat="1" ht="12.75" customHeight="1" x14ac:dyDescent="0.2"/>
    <row r="866" s="1" customFormat="1" ht="12.75" customHeight="1" x14ac:dyDescent="0.2"/>
    <row r="867" s="1" customFormat="1" ht="12.75" customHeight="1" x14ac:dyDescent="0.2"/>
    <row r="868" s="1" customFormat="1" ht="12.75" customHeight="1" x14ac:dyDescent="0.2"/>
    <row r="869" s="1" customFormat="1" ht="12.75" customHeight="1" x14ac:dyDescent="0.2"/>
    <row r="870" s="1" customFormat="1" ht="12.75" customHeight="1" x14ac:dyDescent="0.2"/>
    <row r="871" s="1" customFormat="1" ht="12.75" customHeight="1" x14ac:dyDescent="0.2"/>
    <row r="872" s="1" customFormat="1" ht="12.75" customHeight="1" x14ac:dyDescent="0.2"/>
    <row r="873" s="1" customFormat="1" ht="12.75" customHeight="1" x14ac:dyDescent="0.2"/>
    <row r="874" s="1" customFormat="1" ht="12.75" customHeight="1" x14ac:dyDescent="0.2"/>
    <row r="875" s="1" customFormat="1" ht="12.75" customHeight="1" x14ac:dyDescent="0.2"/>
    <row r="876" s="1" customFormat="1" ht="12.75" customHeight="1" x14ac:dyDescent="0.2"/>
    <row r="877" s="1" customFormat="1" ht="12.75" customHeight="1" x14ac:dyDescent="0.2"/>
    <row r="878" s="1" customFormat="1" ht="12.75" customHeight="1" x14ac:dyDescent="0.2"/>
    <row r="879" s="1" customFormat="1" ht="12.75" customHeight="1" x14ac:dyDescent="0.2"/>
    <row r="880" s="1" customFormat="1" ht="12.75" customHeight="1" x14ac:dyDescent="0.2"/>
    <row r="881" s="1" customFormat="1" ht="12.75" customHeight="1" x14ac:dyDescent="0.2"/>
    <row r="882" s="1" customFormat="1" ht="12.75" customHeight="1" x14ac:dyDescent="0.2"/>
    <row r="883" s="1" customFormat="1" ht="12.75" customHeight="1" x14ac:dyDescent="0.2"/>
    <row r="884" s="1" customFormat="1" ht="12.75" customHeight="1" x14ac:dyDescent="0.2"/>
    <row r="885" s="1" customFormat="1" ht="12.75" customHeight="1" x14ac:dyDescent="0.2"/>
    <row r="886" s="1" customFormat="1" ht="12.75" customHeight="1" x14ac:dyDescent="0.2"/>
    <row r="887" s="1" customFormat="1" ht="12.75" customHeight="1" x14ac:dyDescent="0.2"/>
    <row r="888" s="1" customFormat="1" ht="12.75" customHeight="1" x14ac:dyDescent="0.2"/>
    <row r="889" s="1" customFormat="1" ht="12.75" customHeight="1" x14ac:dyDescent="0.2"/>
    <row r="890" s="1" customFormat="1" ht="12.75" customHeight="1" x14ac:dyDescent="0.2"/>
    <row r="891" s="1" customFormat="1" ht="12.75" customHeight="1" x14ac:dyDescent="0.2"/>
    <row r="892" s="1" customFormat="1" ht="12.75" customHeight="1" x14ac:dyDescent="0.2"/>
    <row r="893" s="1" customFormat="1" ht="12.75" customHeight="1" x14ac:dyDescent="0.2"/>
    <row r="894" s="1" customFormat="1" ht="12.75" customHeight="1" x14ac:dyDescent="0.2"/>
    <row r="895" s="1" customFormat="1" ht="12.75" customHeight="1" x14ac:dyDescent="0.2"/>
    <row r="896" s="1" customFormat="1" ht="12.75" customHeight="1" x14ac:dyDescent="0.2"/>
    <row r="897" s="1" customFormat="1" ht="12.75" customHeight="1" x14ac:dyDescent="0.2"/>
    <row r="898" s="1" customFormat="1" ht="12.75" customHeight="1" x14ac:dyDescent="0.2"/>
    <row r="899" s="1" customFormat="1" ht="12.75" customHeight="1" x14ac:dyDescent="0.2"/>
    <row r="900" s="1" customFormat="1" ht="12.75" customHeight="1" x14ac:dyDescent="0.2"/>
    <row r="901" s="1" customFormat="1" ht="12.75" customHeight="1" x14ac:dyDescent="0.2"/>
    <row r="902" s="1" customFormat="1" ht="12.75" customHeight="1" x14ac:dyDescent="0.2"/>
    <row r="903" s="1" customFormat="1" ht="12.75" customHeight="1" x14ac:dyDescent="0.2"/>
    <row r="904" s="1" customFormat="1" ht="12.75" customHeight="1" x14ac:dyDescent="0.2"/>
    <row r="905" s="1" customFormat="1" ht="12.75" customHeight="1" x14ac:dyDescent="0.2"/>
    <row r="906" s="1" customFormat="1" ht="12.75" customHeight="1" x14ac:dyDescent="0.2"/>
    <row r="907" s="1" customFormat="1" ht="12.75" customHeight="1" x14ac:dyDescent="0.2"/>
    <row r="908" s="1" customFormat="1" ht="12.75" customHeight="1" x14ac:dyDescent="0.2"/>
    <row r="909" s="1" customFormat="1" ht="12.75" customHeight="1" x14ac:dyDescent="0.2"/>
    <row r="910" s="1" customFormat="1" ht="12.75" customHeight="1" x14ac:dyDescent="0.2"/>
    <row r="911" s="1" customFormat="1" ht="12.75" customHeight="1" x14ac:dyDescent="0.2"/>
    <row r="912" s="1" customFormat="1" ht="12.75" customHeight="1" x14ac:dyDescent="0.2"/>
    <row r="913" s="1" customFormat="1" ht="12.75" customHeight="1" x14ac:dyDescent="0.2"/>
    <row r="914" s="1" customFormat="1" ht="12.75" customHeight="1" x14ac:dyDescent="0.2"/>
    <row r="915" s="1" customFormat="1" ht="12.75" customHeight="1" x14ac:dyDescent="0.2"/>
    <row r="916" s="1" customFormat="1" ht="12.75" customHeight="1" x14ac:dyDescent="0.2"/>
    <row r="917" s="1" customFormat="1" ht="12.75" customHeight="1" x14ac:dyDescent="0.2"/>
    <row r="918" s="1" customFormat="1" ht="12.75" customHeight="1" x14ac:dyDescent="0.2"/>
    <row r="919" s="1" customFormat="1" ht="12.75" customHeight="1" x14ac:dyDescent="0.2"/>
    <row r="920" s="1" customFormat="1" ht="12.75" customHeight="1" x14ac:dyDescent="0.2"/>
    <row r="921" s="1" customFormat="1" ht="12.75" customHeight="1" x14ac:dyDescent="0.2"/>
    <row r="922" s="1" customFormat="1" ht="12.75" customHeight="1" x14ac:dyDescent="0.2"/>
    <row r="923" s="1" customFormat="1" ht="12.75" customHeight="1" x14ac:dyDescent="0.2"/>
    <row r="924" s="1" customFormat="1" ht="12.75" customHeight="1" x14ac:dyDescent="0.2"/>
    <row r="925" s="1" customFormat="1" ht="12.75" customHeight="1" x14ac:dyDescent="0.2"/>
    <row r="926" s="1" customFormat="1" ht="12.75" customHeight="1" x14ac:dyDescent="0.2"/>
    <row r="927" s="1" customFormat="1" ht="12.75" customHeight="1" x14ac:dyDescent="0.2"/>
    <row r="928" s="1" customFormat="1" ht="12.75" customHeight="1" x14ac:dyDescent="0.2"/>
    <row r="929" s="1" customFormat="1" ht="12.75" customHeight="1" x14ac:dyDescent="0.2"/>
    <row r="930" s="1" customFormat="1" ht="12.75" customHeight="1" x14ac:dyDescent="0.2"/>
    <row r="931" s="1" customFormat="1" ht="12.75" customHeight="1" x14ac:dyDescent="0.2"/>
    <row r="932" s="1" customFormat="1" ht="12.75" customHeight="1" x14ac:dyDescent="0.2"/>
    <row r="933" s="1" customFormat="1" ht="12.75" customHeight="1" x14ac:dyDescent="0.2"/>
    <row r="934" s="1" customFormat="1" ht="12.75" customHeight="1" x14ac:dyDescent="0.2"/>
    <row r="935" s="1" customFormat="1" ht="12.75" customHeight="1" x14ac:dyDescent="0.2"/>
    <row r="936" s="1" customFormat="1" ht="12.75" customHeight="1" x14ac:dyDescent="0.2"/>
    <row r="937" s="1" customFormat="1" ht="12.75" customHeight="1" x14ac:dyDescent="0.2"/>
    <row r="938" s="1" customFormat="1" ht="12.75" customHeight="1" x14ac:dyDescent="0.2"/>
    <row r="939" s="1" customFormat="1" ht="12.75" customHeight="1" x14ac:dyDescent="0.2"/>
    <row r="940" s="1" customFormat="1" ht="12.75" customHeight="1" x14ac:dyDescent="0.2"/>
    <row r="941" s="1" customFormat="1" ht="12.75" customHeight="1" x14ac:dyDescent="0.2"/>
    <row r="942" s="1" customFormat="1" ht="12.75" customHeight="1" x14ac:dyDescent="0.2"/>
    <row r="943" s="1" customFormat="1" ht="12.75" customHeight="1" x14ac:dyDescent="0.2"/>
    <row r="944" s="1" customFormat="1" ht="12.75" customHeight="1" x14ac:dyDescent="0.2"/>
    <row r="945" s="1" customFormat="1" ht="12.75" customHeight="1" x14ac:dyDescent="0.2"/>
    <row r="946" s="1" customFormat="1" ht="12.75" customHeight="1" x14ac:dyDescent="0.2"/>
    <row r="947" s="1" customFormat="1" ht="12.75" customHeight="1" x14ac:dyDescent="0.2"/>
    <row r="948" s="1" customFormat="1" ht="12.75" customHeight="1" x14ac:dyDescent="0.2"/>
    <row r="949" s="1" customFormat="1" ht="12.75" customHeight="1" x14ac:dyDescent="0.2"/>
    <row r="950" s="1" customFormat="1" ht="12.75" customHeight="1" x14ac:dyDescent="0.2"/>
    <row r="951" s="1" customFormat="1" ht="12.75" customHeight="1" x14ac:dyDescent="0.2"/>
    <row r="952" s="1" customFormat="1" ht="12.75" customHeight="1" x14ac:dyDescent="0.2"/>
    <row r="953" s="1" customFormat="1" ht="12.75" customHeight="1" x14ac:dyDescent="0.2"/>
    <row r="954" s="1" customFormat="1" ht="12.75" customHeight="1" x14ac:dyDescent="0.2"/>
    <row r="955" s="1" customFormat="1" ht="12.75" customHeight="1" x14ac:dyDescent="0.2"/>
    <row r="956" s="1" customFormat="1" ht="12.75" customHeight="1" x14ac:dyDescent="0.2"/>
    <row r="957" s="1" customFormat="1" ht="12.75" customHeight="1" x14ac:dyDescent="0.2"/>
    <row r="958" s="1" customFormat="1" ht="12.75" customHeight="1" x14ac:dyDescent="0.2"/>
    <row r="959" s="1" customFormat="1" ht="12.75" customHeight="1" x14ac:dyDescent="0.2"/>
    <row r="960" s="1" customFormat="1" ht="12.75" customHeight="1" x14ac:dyDescent="0.2"/>
    <row r="961" s="1" customFormat="1" ht="12.75" customHeight="1" x14ac:dyDescent="0.2"/>
    <row r="962" s="1" customFormat="1" ht="12.75" customHeight="1" x14ac:dyDescent="0.2"/>
    <row r="963" s="1" customFormat="1" ht="12.75" customHeight="1" x14ac:dyDescent="0.2"/>
    <row r="964" s="1" customFormat="1" ht="12.75" customHeight="1" x14ac:dyDescent="0.2"/>
    <row r="965" s="1" customFormat="1" ht="12.75" customHeight="1" x14ac:dyDescent="0.2"/>
    <row r="966" s="1" customFormat="1" ht="12.75" customHeight="1" x14ac:dyDescent="0.2"/>
    <row r="967" s="1" customFormat="1" ht="12.75" customHeight="1" x14ac:dyDescent="0.2"/>
    <row r="968" s="1" customFormat="1" ht="12.75" customHeight="1" x14ac:dyDescent="0.2"/>
    <row r="969" s="1" customFormat="1" ht="12.75" customHeight="1" x14ac:dyDescent="0.2"/>
    <row r="970" s="1" customFormat="1" ht="12.75" customHeight="1" x14ac:dyDescent="0.2"/>
    <row r="971" s="1" customFormat="1" ht="12.75" customHeight="1" x14ac:dyDescent="0.2"/>
    <row r="972" s="1" customFormat="1" ht="12.75" customHeight="1" x14ac:dyDescent="0.2"/>
    <row r="973" s="1" customFormat="1" ht="12.75" customHeight="1" x14ac:dyDescent="0.2"/>
    <row r="974" s="1" customFormat="1" ht="12.75" customHeight="1" x14ac:dyDescent="0.2"/>
    <row r="975" s="1" customFormat="1" ht="12.75" customHeight="1" x14ac:dyDescent="0.2"/>
    <row r="976" s="1" customFormat="1" ht="12.75" customHeight="1" x14ac:dyDescent="0.2"/>
    <row r="977" s="1" customFormat="1" ht="12.75" customHeight="1" x14ac:dyDescent="0.2"/>
    <row r="978" s="1" customFormat="1" ht="12.75" customHeight="1" x14ac:dyDescent="0.2"/>
    <row r="979" s="1" customFormat="1" ht="12.75" customHeight="1" x14ac:dyDescent="0.2"/>
    <row r="980" s="1" customFormat="1" ht="12.75" customHeight="1" x14ac:dyDescent="0.2"/>
    <row r="981" s="1" customFormat="1" ht="12.75" customHeight="1" x14ac:dyDescent="0.2"/>
    <row r="982" s="1" customFormat="1" ht="12.75" customHeight="1" x14ac:dyDescent="0.2"/>
    <row r="983" s="1" customFormat="1" ht="12.75" customHeight="1" x14ac:dyDescent="0.2"/>
    <row r="984" s="1" customFormat="1" ht="12.75" customHeight="1" x14ac:dyDescent="0.2"/>
    <row r="985" s="1" customFormat="1" ht="12.75" customHeight="1" x14ac:dyDescent="0.2"/>
    <row r="986" s="1" customFormat="1" ht="12.75" customHeight="1" x14ac:dyDescent="0.2"/>
    <row r="987" s="1" customFormat="1" ht="12.75" customHeight="1" x14ac:dyDescent="0.2"/>
    <row r="988" s="1" customFormat="1" ht="12.75" customHeight="1" x14ac:dyDescent="0.2"/>
    <row r="989" s="1" customFormat="1" ht="12.75" customHeight="1" x14ac:dyDescent="0.2"/>
    <row r="990" s="1" customFormat="1" ht="12.75" customHeight="1" x14ac:dyDescent="0.2"/>
    <row r="991" s="1" customFormat="1" ht="12.75" customHeight="1" x14ac:dyDescent="0.2"/>
    <row r="992" s="1" customFormat="1" ht="12.75" customHeight="1" x14ac:dyDescent="0.2"/>
    <row r="993" s="1" customFormat="1" ht="12.75" customHeight="1" x14ac:dyDescent="0.2"/>
    <row r="994" s="1" customFormat="1" ht="12.75" customHeight="1" x14ac:dyDescent="0.2"/>
    <row r="995" s="1" customFormat="1" ht="12.75" customHeight="1" x14ac:dyDescent="0.2"/>
    <row r="996" s="1" customFormat="1" ht="12.75" customHeight="1" x14ac:dyDescent="0.2"/>
    <row r="997" s="1" customFormat="1" ht="12.75" customHeight="1" x14ac:dyDescent="0.2"/>
    <row r="998" s="1" customFormat="1" ht="12.75" customHeight="1" x14ac:dyDescent="0.2"/>
    <row r="999" s="1" customFormat="1" ht="12.75" customHeight="1" x14ac:dyDescent="0.2"/>
    <row r="1000" s="1" customFormat="1" ht="12.75" customHeight="1" x14ac:dyDescent="0.2"/>
    <row r="1001" s="1" customFormat="1" ht="12.75" customHeight="1" x14ac:dyDescent="0.2"/>
  </sheetData>
  <printOptions gridLines="1"/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6"/>
  <sheetViews>
    <sheetView showGridLines="0" zoomScale="70" zoomScaleNormal="70" workbookViewId="0">
      <selection activeCell="Q35" sqref="Q35"/>
    </sheetView>
  </sheetViews>
  <sheetFormatPr defaultColWidth="9.140625" defaultRowHeight="15" x14ac:dyDescent="0.25"/>
  <cols>
    <col min="1" max="1" width="26.7109375" style="70" customWidth="1"/>
    <col min="2" max="17" width="9.140625" style="70"/>
    <col min="18" max="18" width="10.140625" style="70" customWidth="1"/>
    <col min="19" max="19" width="9.140625" style="70"/>
    <col min="20" max="20" width="9.42578125" style="70" customWidth="1"/>
    <col min="21" max="24" width="9.140625" style="70"/>
    <col min="25" max="25" width="9.42578125" style="70" customWidth="1"/>
    <col min="26" max="64" width="9.140625" style="70"/>
    <col min="257" max="257" width="31.7109375" customWidth="1"/>
    <col min="274" max="274" width="10.140625" customWidth="1"/>
    <col min="276" max="276" width="9.42578125" customWidth="1"/>
    <col min="281" max="281" width="9.42578125" customWidth="1"/>
    <col min="513" max="513" width="31.7109375" customWidth="1"/>
    <col min="530" max="530" width="10.140625" customWidth="1"/>
    <col min="532" max="532" width="9.42578125" customWidth="1"/>
    <col min="537" max="537" width="9.42578125" customWidth="1"/>
    <col min="769" max="769" width="31.7109375" customWidth="1"/>
    <col min="786" max="786" width="10.140625" customWidth="1"/>
    <col min="788" max="788" width="9.42578125" customWidth="1"/>
    <col min="793" max="793" width="9.42578125" customWidth="1"/>
  </cols>
  <sheetData>
    <row r="1" spans="1:64" ht="69.95" customHeight="1" x14ac:dyDescent="0.25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</row>
    <row r="2" spans="1:64" ht="30" customHeight="1" x14ac:dyDescent="0.25">
      <c r="A2" s="173" t="s">
        <v>95</v>
      </c>
      <c r="B2" s="173" t="s">
        <v>48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</row>
    <row r="3" spans="1:64" x14ac:dyDescent="0.25">
      <c r="A3" s="3" t="s">
        <v>6</v>
      </c>
      <c r="B3" s="65">
        <v>44531</v>
      </c>
      <c r="C3" s="65">
        <v>44562</v>
      </c>
      <c r="D3" s="65">
        <v>44593</v>
      </c>
      <c r="E3" s="65">
        <v>44621</v>
      </c>
      <c r="F3" s="65">
        <v>44652</v>
      </c>
      <c r="G3" s="65">
        <v>44682</v>
      </c>
      <c r="H3" s="65">
        <v>44713</v>
      </c>
      <c r="I3" s="65">
        <v>44743</v>
      </c>
      <c r="J3" s="65">
        <v>44774</v>
      </c>
      <c r="K3" s="65">
        <v>44805</v>
      </c>
      <c r="L3" s="65">
        <v>44835</v>
      </c>
      <c r="M3" s="65">
        <v>44866</v>
      </c>
      <c r="N3" s="65">
        <v>44896</v>
      </c>
      <c r="O3" s="65">
        <v>44927</v>
      </c>
      <c r="P3" s="65">
        <v>44958</v>
      </c>
      <c r="Q3" s="65">
        <v>44986</v>
      </c>
      <c r="R3" s="65">
        <v>45017</v>
      </c>
      <c r="S3" s="65">
        <v>45047</v>
      </c>
      <c r="T3" s="65">
        <v>45078</v>
      </c>
      <c r="U3" s="65">
        <v>45108</v>
      </c>
      <c r="V3" s="65">
        <v>45139</v>
      </c>
      <c r="W3" s="65">
        <v>45170</v>
      </c>
      <c r="X3" s="65">
        <v>45200</v>
      </c>
      <c r="Y3" s="65">
        <v>45231</v>
      </c>
      <c r="Z3" s="65">
        <v>45261</v>
      </c>
      <c r="BK3"/>
      <c r="BL3"/>
    </row>
    <row r="4" spans="1:64" x14ac:dyDescent="0.25">
      <c r="A4" s="90" t="s">
        <v>49</v>
      </c>
      <c r="B4" s="66">
        <v>3.8861903716328698</v>
      </c>
      <c r="C4" s="66">
        <v>3.53</v>
      </c>
      <c r="D4" s="66">
        <v>4.12</v>
      </c>
      <c r="E4" s="66">
        <v>6.14</v>
      </c>
      <c r="F4" s="66">
        <v>6.22</v>
      </c>
      <c r="G4" s="66">
        <v>4.28</v>
      </c>
      <c r="H4" s="66">
        <v>3.58</v>
      </c>
      <c r="I4" s="66">
        <v>2.87</v>
      </c>
      <c r="J4" s="66">
        <v>2.8769378524579512</v>
      </c>
      <c r="K4" s="66">
        <v>2.7523593344226378</v>
      </c>
      <c r="L4" s="66">
        <v>3.2042279085144445</v>
      </c>
      <c r="M4" s="66">
        <v>3.8773660004716173</v>
      </c>
      <c r="N4" s="66">
        <v>4.6265391521381698</v>
      </c>
      <c r="O4" s="66">
        <v>3.5384543248146541</v>
      </c>
      <c r="P4" s="66">
        <v>3.4274081050725558</v>
      </c>
      <c r="Q4" s="66">
        <v>3.46</v>
      </c>
      <c r="R4" s="66">
        <v>5.5518138703209798</v>
      </c>
      <c r="S4" s="66">
        <v>5.0277674938678665</v>
      </c>
      <c r="T4" s="66">
        <v>4.398146986429766</v>
      </c>
      <c r="U4" s="66">
        <v>3.9771327649252415</v>
      </c>
      <c r="V4" s="66">
        <v>4.1594042879273001</v>
      </c>
      <c r="W4" s="66">
        <v>4.2667482855033398</v>
      </c>
      <c r="X4" s="66">
        <v>3.9109809051778948</v>
      </c>
      <c r="Y4" s="66">
        <v>3.6049069322404388</v>
      </c>
      <c r="Z4" s="66">
        <v>4.2447895775470661</v>
      </c>
      <c r="BK4"/>
      <c r="BL4"/>
    </row>
    <row r="5" spans="1:64" x14ac:dyDescent="0.25">
      <c r="A5" s="90" t="s">
        <v>50</v>
      </c>
      <c r="B5" s="66">
        <v>3.34979396446602</v>
      </c>
      <c r="C5" s="66">
        <v>4.1386808955029997</v>
      </c>
      <c r="D5" s="66">
        <v>3.99</v>
      </c>
      <c r="E5" s="66">
        <v>5.05</v>
      </c>
      <c r="F5" s="66">
        <v>5.0999999999999996</v>
      </c>
      <c r="G5" s="66">
        <v>3.18</v>
      </c>
      <c r="H5" s="66">
        <v>3.13</v>
      </c>
      <c r="I5" s="66">
        <v>1.91</v>
      </c>
      <c r="J5" s="66">
        <v>1.6945853545394458</v>
      </c>
      <c r="K5" s="66">
        <v>2.0070754716381978</v>
      </c>
      <c r="L5" s="66">
        <v>3.0882781346381756</v>
      </c>
      <c r="M5" s="66">
        <v>3.7884339198693038</v>
      </c>
      <c r="N5" s="66">
        <v>4.7895203128084924</v>
      </c>
      <c r="O5" s="66">
        <v>4.8235065533708497</v>
      </c>
      <c r="P5" s="66">
        <v>4.0220690034764699</v>
      </c>
      <c r="Q5" s="66">
        <v>3.09</v>
      </c>
      <c r="R5" s="66">
        <v>3.3295130672095272</v>
      </c>
      <c r="S5" s="66">
        <v>3.750371069117298</v>
      </c>
      <c r="T5" s="66">
        <v>3.8050479229708305</v>
      </c>
      <c r="U5" s="66">
        <v>4.1664424210433051</v>
      </c>
      <c r="V5" s="66">
        <v>3.5225727128185098</v>
      </c>
      <c r="W5" s="66">
        <v>4.2367632518637404</v>
      </c>
      <c r="X5" s="66">
        <v>3.7432369388497775</v>
      </c>
      <c r="Y5" s="66">
        <v>2.9982414316015431</v>
      </c>
      <c r="Z5" s="66">
        <v>3.6356564993719078</v>
      </c>
      <c r="BK5"/>
      <c r="BL5"/>
    </row>
    <row r="6" spans="1:64" x14ac:dyDescent="0.25">
      <c r="A6" s="90" t="s">
        <v>51</v>
      </c>
      <c r="B6" s="66">
        <v>5.0706030998917599</v>
      </c>
      <c r="C6" s="66">
        <v>4.5819767096033504</v>
      </c>
      <c r="D6" s="66">
        <v>4.62</v>
      </c>
      <c r="E6" s="66">
        <v>6.39</v>
      </c>
      <c r="F6" s="66">
        <v>7.33</v>
      </c>
      <c r="G6" s="66">
        <v>4.46</v>
      </c>
      <c r="H6" s="66">
        <v>3.87</v>
      </c>
      <c r="I6" s="66">
        <v>2.72</v>
      </c>
      <c r="J6" s="66">
        <v>2.5598276491518308</v>
      </c>
      <c r="K6" s="66">
        <v>2.9545095551501581</v>
      </c>
      <c r="L6" s="66">
        <v>3.85068853192191</v>
      </c>
      <c r="M6" s="66">
        <v>4.327527640608964</v>
      </c>
      <c r="N6" s="66">
        <v>4.7011989906259251</v>
      </c>
      <c r="O6" s="66">
        <v>5.0437390391001093</v>
      </c>
      <c r="P6" s="66">
        <v>4.3933520284118144</v>
      </c>
      <c r="Q6" s="66">
        <v>4.71</v>
      </c>
      <c r="R6" s="66">
        <v>4.9847435502660753</v>
      </c>
      <c r="S6" s="66">
        <v>5.4463037669891143</v>
      </c>
      <c r="T6" s="66">
        <v>4.5457269109633831</v>
      </c>
      <c r="U6" s="66">
        <v>4.6413050696750933</v>
      </c>
      <c r="V6" s="66">
        <v>4.7687088372505402</v>
      </c>
      <c r="W6" s="66">
        <v>4.5757398819680102</v>
      </c>
      <c r="X6" s="66">
        <v>4.2706415667513502</v>
      </c>
      <c r="Y6" s="66">
        <v>3.8765395879806461</v>
      </c>
      <c r="Z6" s="66">
        <v>5.0100120580361072</v>
      </c>
      <c r="BK6"/>
      <c r="BL6"/>
    </row>
    <row r="7" spans="1:64" x14ac:dyDescent="0.25">
      <c r="A7" s="90" t="s">
        <v>52</v>
      </c>
      <c r="B7" s="66">
        <v>3.5806792652446302</v>
      </c>
      <c r="C7" s="66">
        <v>3.8083102113763401</v>
      </c>
      <c r="D7" s="66">
        <v>4.92</v>
      </c>
      <c r="E7" s="66">
        <v>6.57</v>
      </c>
      <c r="F7" s="66">
        <v>8.01</v>
      </c>
      <c r="G7" s="66">
        <v>4.3099999999999996</v>
      </c>
      <c r="H7" s="66">
        <v>3.51</v>
      </c>
      <c r="I7" s="66">
        <v>2.75</v>
      </c>
      <c r="J7" s="66">
        <v>2.1134344769462707</v>
      </c>
      <c r="K7" s="66">
        <v>2.4954394884532354</v>
      </c>
      <c r="L7" s="66">
        <v>3.0115664500364665</v>
      </c>
      <c r="M7" s="66">
        <v>3.4612309211950638</v>
      </c>
      <c r="N7" s="66">
        <v>3.9578121764411773</v>
      </c>
      <c r="O7" s="66">
        <v>4.8607504177117935</v>
      </c>
      <c r="P7" s="66">
        <v>3.8137923355598446</v>
      </c>
      <c r="Q7" s="66">
        <v>4.01</v>
      </c>
      <c r="R7" s="66">
        <v>5.1878439572849508</v>
      </c>
      <c r="S7" s="66">
        <v>5.6514204543487221</v>
      </c>
      <c r="T7" s="66">
        <v>4.4366833989781753</v>
      </c>
      <c r="U7" s="66">
        <v>4.6963867501895349</v>
      </c>
      <c r="V7" s="66">
        <v>4.7451879773015504</v>
      </c>
      <c r="W7" s="66">
        <v>4.5013800029155</v>
      </c>
      <c r="X7" s="66">
        <v>3.5669570418455212</v>
      </c>
      <c r="Y7" s="66">
        <v>3.270460841086571</v>
      </c>
      <c r="Z7" s="66">
        <v>3.6079636918692461</v>
      </c>
      <c r="BK7"/>
      <c r="BL7"/>
    </row>
    <row r="8" spans="1:64" x14ac:dyDescent="0.25">
      <c r="A8" s="90" t="s">
        <v>53</v>
      </c>
      <c r="B8" s="66">
        <v>3.87054569673229</v>
      </c>
      <c r="C8" s="66">
        <v>3.69</v>
      </c>
      <c r="D8" s="66">
        <v>4.32</v>
      </c>
      <c r="E8" s="66">
        <v>6.46</v>
      </c>
      <c r="F8" s="66">
        <v>6.51</v>
      </c>
      <c r="G8" s="66">
        <v>5.74</v>
      </c>
      <c r="H8" s="66">
        <v>5.39</v>
      </c>
      <c r="I8" s="66">
        <v>4.92</v>
      </c>
      <c r="J8" s="66">
        <v>5.0723866431367286</v>
      </c>
      <c r="K8" s="66">
        <v>4.8862901855498011</v>
      </c>
      <c r="L8" s="66">
        <v>5.0904029037614418</v>
      </c>
      <c r="M8" s="66">
        <v>5.0154841697449148</v>
      </c>
      <c r="N8" s="66">
        <v>5.6917775887171249</v>
      </c>
      <c r="O8" s="66">
        <v>5.1383719479309864</v>
      </c>
      <c r="P8" s="66">
        <v>3.985300724576486</v>
      </c>
      <c r="Q8" s="66">
        <v>4.0999999999999996</v>
      </c>
      <c r="R8" s="66">
        <v>5.0645309345923186</v>
      </c>
      <c r="S8" s="66">
        <v>4.6415789185749539</v>
      </c>
      <c r="T8" s="66">
        <v>4.4323840843124263</v>
      </c>
      <c r="U8" s="66">
        <v>4.4617094083114477</v>
      </c>
      <c r="V8" s="66">
        <v>4.2052275693490504</v>
      </c>
      <c r="W8" s="66">
        <v>4.2763788142298296</v>
      </c>
      <c r="X8" s="66">
        <v>4.6693321299026413</v>
      </c>
      <c r="Y8" s="66">
        <v>4.7709531490996584</v>
      </c>
      <c r="Z8" s="66">
        <v>0</v>
      </c>
      <c r="BK8"/>
      <c r="BL8"/>
    </row>
    <row r="9" spans="1:64" x14ac:dyDescent="0.25">
      <c r="A9" s="90" t="s">
        <v>54</v>
      </c>
      <c r="B9" s="66">
        <v>3.99262291620779</v>
      </c>
      <c r="C9" s="66">
        <v>4.35202306008566</v>
      </c>
      <c r="D9" s="66">
        <v>4.97</v>
      </c>
      <c r="E9" s="66">
        <v>5.45</v>
      </c>
      <c r="F9" s="66">
        <v>5.71</v>
      </c>
      <c r="G9" s="66">
        <v>5.24</v>
      </c>
      <c r="H9" s="66">
        <v>3.71</v>
      </c>
      <c r="I9" s="66">
        <v>2.44</v>
      </c>
      <c r="J9" s="66">
        <v>2.1678189324273847</v>
      </c>
      <c r="K9" s="66">
        <v>2.0234274805542452</v>
      </c>
      <c r="L9" s="66">
        <v>2.9429777461753366</v>
      </c>
      <c r="M9" s="66">
        <v>4.0794737304345228</v>
      </c>
      <c r="N9" s="66">
        <v>4.9800000000000004</v>
      </c>
      <c r="O9" s="66">
        <v>4.7556429265525928</v>
      </c>
      <c r="P9" s="66">
        <v>5.2082586276487373</v>
      </c>
      <c r="Q9" s="66">
        <v>4.2</v>
      </c>
      <c r="R9" s="66">
        <v>6.4677236656645212</v>
      </c>
      <c r="S9" s="66">
        <v>5.1041108474744306</v>
      </c>
      <c r="T9" s="66">
        <v>4.1710597188264051</v>
      </c>
      <c r="U9" s="66">
        <v>4.0429432716993512</v>
      </c>
      <c r="V9" s="66">
        <v>4.5795802831614498</v>
      </c>
      <c r="W9" s="66">
        <v>4.4998846907043104</v>
      </c>
      <c r="X9" s="66">
        <v>4.6783729208283544</v>
      </c>
      <c r="Y9" s="66">
        <v>4.1936451077126309</v>
      </c>
      <c r="Z9" s="66">
        <v>4.4728910372112471</v>
      </c>
      <c r="BK9"/>
      <c r="BL9"/>
    </row>
    <row r="10" spans="1:64" x14ac:dyDescent="0.25">
      <c r="A10" s="90" t="s">
        <v>55</v>
      </c>
      <c r="B10" s="66">
        <v>5.1563230056468701</v>
      </c>
      <c r="C10" s="66">
        <v>5.36</v>
      </c>
      <c r="D10" s="66">
        <v>5.47</v>
      </c>
      <c r="E10" s="66">
        <v>6.14</v>
      </c>
      <c r="F10" s="66">
        <v>6.44</v>
      </c>
      <c r="G10" s="66">
        <v>3.94</v>
      </c>
      <c r="H10" s="66">
        <v>3.38</v>
      </c>
      <c r="I10" s="66">
        <v>3.09</v>
      </c>
      <c r="J10" s="66">
        <v>2.4882440263279149</v>
      </c>
      <c r="K10" s="66">
        <v>2.4876335105191649</v>
      </c>
      <c r="L10" s="66">
        <v>4.2691452899635269</v>
      </c>
      <c r="M10" s="66">
        <v>4.3134708105233663</v>
      </c>
      <c r="N10" s="66">
        <v>4.3760940148018284</v>
      </c>
      <c r="O10" s="66">
        <v>4.0713895473489163</v>
      </c>
      <c r="P10" s="66">
        <v>5.1572704279169441</v>
      </c>
      <c r="Q10" s="66">
        <v>4.55</v>
      </c>
      <c r="R10" s="66">
        <v>5.3203913180326188</v>
      </c>
      <c r="S10" s="66">
        <v>5.6089182724562257</v>
      </c>
      <c r="T10" s="66">
        <v>5.1604658014031903</v>
      </c>
      <c r="U10" s="66">
        <v>6.275928965697136</v>
      </c>
      <c r="V10" s="66">
        <v>6.5364852900208303</v>
      </c>
      <c r="W10" s="66">
        <v>8.35709188392042</v>
      </c>
      <c r="X10" s="66">
        <v>8.3464530226033133</v>
      </c>
      <c r="Y10" s="66">
        <v>7.4942264756902617</v>
      </c>
      <c r="Z10" s="66">
        <v>8.0389510545129994</v>
      </c>
      <c r="BK10"/>
      <c r="BL10"/>
    </row>
    <row r="11" spans="1:64" x14ac:dyDescent="0.25">
      <c r="A11" s="90" t="s">
        <v>56</v>
      </c>
      <c r="B11" s="66">
        <v>3.6196904152791398</v>
      </c>
      <c r="C11" s="66">
        <v>4.8026176429132397</v>
      </c>
      <c r="D11" s="66">
        <v>4.28</v>
      </c>
      <c r="E11" s="66">
        <v>4.99</v>
      </c>
      <c r="F11" s="66">
        <v>4.07</v>
      </c>
      <c r="G11" s="66">
        <v>2.94</v>
      </c>
      <c r="H11" s="66">
        <v>3.82</v>
      </c>
      <c r="I11" s="66">
        <v>2.11</v>
      </c>
      <c r="J11" s="66">
        <v>1.830062030530353</v>
      </c>
      <c r="K11" s="66">
        <v>1.5701322488785758</v>
      </c>
      <c r="L11" s="66">
        <v>1.3130908852383414</v>
      </c>
      <c r="M11" s="66">
        <v>1.9780291612886611</v>
      </c>
      <c r="N11" s="66">
        <v>2.7274023821578424</v>
      </c>
      <c r="O11" s="66">
        <v>5.0872262643475041</v>
      </c>
      <c r="P11" s="66">
        <v>4.8353296731549467</v>
      </c>
      <c r="Q11" s="66">
        <v>2.39</v>
      </c>
      <c r="R11" s="66">
        <v>3.0706364791260565</v>
      </c>
      <c r="S11" s="66">
        <v>3.1559842566443446</v>
      </c>
      <c r="T11" s="66">
        <v>6.1221001749228368</v>
      </c>
      <c r="U11" s="66">
        <v>4.126116226490498</v>
      </c>
      <c r="V11" s="66">
        <v>4.4597631950223704</v>
      </c>
      <c r="W11" s="66">
        <v>3.1427988361423398</v>
      </c>
      <c r="X11" s="66">
        <v>2.8278538653791245</v>
      </c>
      <c r="Y11" s="66">
        <v>1.9824301921991754</v>
      </c>
      <c r="Z11" s="66">
        <v>1.9035640535228944</v>
      </c>
      <c r="BK11"/>
      <c r="BL11"/>
    </row>
    <row r="12" spans="1:64" x14ac:dyDescent="0.25">
      <c r="A12" s="90" t="s">
        <v>57</v>
      </c>
      <c r="B12" s="66">
        <v>3.26</v>
      </c>
      <c r="C12" s="66">
        <v>4.2</v>
      </c>
      <c r="D12" s="66">
        <v>3.55</v>
      </c>
      <c r="E12" s="66">
        <v>3.88</v>
      </c>
      <c r="F12" s="66">
        <v>4.3</v>
      </c>
      <c r="G12" s="66">
        <v>3.45</v>
      </c>
      <c r="H12" s="66">
        <v>3.51</v>
      </c>
      <c r="I12" s="66">
        <v>2.93</v>
      </c>
      <c r="J12" s="66">
        <v>2.54</v>
      </c>
      <c r="K12" s="66">
        <v>2.2800000000000002</v>
      </c>
      <c r="L12" s="66">
        <v>2.59</v>
      </c>
      <c r="M12" s="66">
        <v>3.1</v>
      </c>
      <c r="N12" s="66">
        <v>3.54</v>
      </c>
      <c r="O12" s="66">
        <v>4.18</v>
      </c>
      <c r="P12" s="66">
        <v>4.38</v>
      </c>
      <c r="Q12" s="66">
        <v>3.66</v>
      </c>
      <c r="R12" s="66">
        <v>3.79</v>
      </c>
      <c r="S12" s="66">
        <v>4.33</v>
      </c>
      <c r="T12" s="66">
        <v>4.3899999999999997</v>
      </c>
      <c r="U12" s="66">
        <v>4.6100000000000003</v>
      </c>
      <c r="V12" s="66">
        <v>4</v>
      </c>
      <c r="W12" s="66">
        <v>4.01</v>
      </c>
      <c r="X12" s="66">
        <v>4.33</v>
      </c>
      <c r="Y12" s="66">
        <v>3.53</v>
      </c>
      <c r="Z12" s="66">
        <v>3.13</v>
      </c>
      <c r="BK12"/>
      <c r="BL12"/>
    </row>
    <row r="13" spans="1:64" x14ac:dyDescent="0.25">
      <c r="A13" s="90" t="s">
        <v>58</v>
      </c>
      <c r="B13" s="66">
        <v>7.41</v>
      </c>
      <c r="C13" s="66">
        <v>5.56</v>
      </c>
      <c r="D13" s="66">
        <v>7.95</v>
      </c>
      <c r="E13" s="66">
        <v>2.56</v>
      </c>
      <c r="F13" s="66">
        <v>8.09</v>
      </c>
      <c r="G13" s="66">
        <v>7.04</v>
      </c>
      <c r="H13" s="66">
        <v>3.49</v>
      </c>
      <c r="I13" s="66">
        <v>8</v>
      </c>
      <c r="J13" s="66">
        <v>4.9799999999999995</v>
      </c>
      <c r="K13" s="66">
        <v>3.92</v>
      </c>
      <c r="L13" s="66">
        <v>5.13</v>
      </c>
      <c r="M13" s="66">
        <v>6.59</v>
      </c>
      <c r="N13" s="66">
        <v>6.98</v>
      </c>
      <c r="O13" s="66">
        <v>5.54</v>
      </c>
      <c r="P13" s="66">
        <v>7.39</v>
      </c>
      <c r="Q13" s="89">
        <v>6.39</v>
      </c>
      <c r="R13" s="66">
        <v>6.81</v>
      </c>
      <c r="S13" s="66">
        <v>9.39</v>
      </c>
      <c r="T13" s="66">
        <v>8</v>
      </c>
      <c r="U13" s="66">
        <v>7.93</v>
      </c>
      <c r="V13" s="66">
        <v>7.89</v>
      </c>
      <c r="W13" s="66">
        <v>8.0364929836219403</v>
      </c>
      <c r="X13" s="66">
        <v>6.38</v>
      </c>
      <c r="Y13" s="66">
        <v>7.669999999999999</v>
      </c>
      <c r="Z13" s="66">
        <v>9.8000000000000007</v>
      </c>
      <c r="BK13"/>
      <c r="BL13"/>
    </row>
    <row r="14" spans="1:64" x14ac:dyDescent="0.25">
      <c r="A14" s="91" t="s">
        <v>59</v>
      </c>
      <c r="B14" s="66" t="s">
        <v>28</v>
      </c>
      <c r="C14" s="66" t="s">
        <v>28</v>
      </c>
      <c r="D14" s="66">
        <v>4.3604509069019137</v>
      </c>
      <c r="E14" s="66">
        <v>5.3551599013543889</v>
      </c>
      <c r="F14" s="66">
        <v>7.5977942034232395</v>
      </c>
      <c r="G14" s="66">
        <v>4.6562252269018876</v>
      </c>
      <c r="H14" s="66">
        <v>3.5968569275782096</v>
      </c>
      <c r="I14" s="66">
        <v>3.2693987045897792</v>
      </c>
      <c r="J14" s="66">
        <v>3.6036432942939776</v>
      </c>
      <c r="K14" s="66">
        <v>3.463854660790973</v>
      </c>
      <c r="L14" s="66">
        <v>5.5616178781196686</v>
      </c>
      <c r="M14" s="66">
        <v>4.6574654212322617</v>
      </c>
      <c r="N14" s="66">
        <v>5.1934767209736625</v>
      </c>
      <c r="O14" s="66">
        <v>5.2400579321872831</v>
      </c>
      <c r="P14" s="66">
        <v>3.7537375484690467</v>
      </c>
      <c r="Q14" s="66">
        <v>3.28</v>
      </c>
      <c r="R14" s="66">
        <v>4.9263115112282989</v>
      </c>
      <c r="S14" s="66">
        <v>5.1195979899497486</v>
      </c>
      <c r="T14" s="66">
        <v>3.9137847657543259</v>
      </c>
      <c r="U14" s="66">
        <v>6.419766889411024</v>
      </c>
      <c r="V14" s="66">
        <v>4.7954486625780701</v>
      </c>
      <c r="W14" s="66">
        <v>5.2429903983717603</v>
      </c>
      <c r="X14" s="66">
        <v>6.0650179841070679</v>
      </c>
      <c r="Y14" s="66">
        <v>5.853222366340888</v>
      </c>
      <c r="Z14" s="66">
        <v>5.7980830320465859</v>
      </c>
      <c r="BK14"/>
      <c r="BL14"/>
    </row>
    <row r="15" spans="1:64" x14ac:dyDescent="0.25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</row>
    <row r="16" spans="1:64" x14ac:dyDescent="0.25">
      <c r="A16" s="51" t="s">
        <v>19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</row>
    <row r="17" spans="1:26" x14ac:dyDescent="0.25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</row>
    <row r="18" spans="1:26" x14ac:dyDescent="0.25">
      <c r="A18" s="71" t="s">
        <v>62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</row>
    <row r="19" spans="1:26" x14ac:dyDescent="0.25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</row>
    <row r="20" spans="1:26" x14ac:dyDescent="0.25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</row>
    <row r="21" spans="1:26" x14ac:dyDescent="0.25">
      <c r="A21" s="71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</row>
    <row r="22" spans="1:26" x14ac:dyDescent="0.25">
      <c r="A22" s="71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</row>
    <row r="23" spans="1:26" x14ac:dyDescent="0.25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</row>
    <row r="24" spans="1:26" x14ac:dyDescent="0.25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</row>
    <row r="25" spans="1:26" x14ac:dyDescent="0.25">
      <c r="A25" s="71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</row>
    <row r="26" spans="1:26" x14ac:dyDescent="0.25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</row>
  </sheetData>
  <mergeCells count="1"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2"/>
  <sheetViews>
    <sheetView showGridLines="0" zoomScale="70" zoomScaleNormal="70" workbookViewId="0">
      <selection activeCell="Z14" sqref="Z14"/>
    </sheetView>
  </sheetViews>
  <sheetFormatPr defaultColWidth="9.140625" defaultRowHeight="15" x14ac:dyDescent="0.25"/>
  <cols>
    <col min="1" max="1" width="26.7109375" style="73" customWidth="1"/>
    <col min="2" max="17" width="9.140625" style="73"/>
    <col min="18" max="18" width="9" style="73" customWidth="1"/>
    <col min="19" max="19" width="8.7109375" style="73" customWidth="1"/>
    <col min="20" max="20" width="9" style="73" customWidth="1"/>
    <col min="21" max="22" width="9.140625" style="73"/>
    <col min="23" max="23" width="9.7109375" style="73" customWidth="1"/>
    <col min="24" max="64" width="9.140625" style="73"/>
    <col min="65" max="256" width="9.140625" style="74"/>
    <col min="257" max="257" width="26.42578125" style="74" customWidth="1"/>
    <col min="258" max="273" width="9.140625" style="74"/>
    <col min="274" max="274" width="9" style="74" customWidth="1"/>
    <col min="275" max="275" width="8.7109375" style="74" customWidth="1"/>
    <col min="276" max="276" width="9" style="74" customWidth="1"/>
    <col min="277" max="278" width="9.140625" style="74"/>
    <col min="279" max="279" width="9.7109375" style="74" customWidth="1"/>
    <col min="280" max="512" width="9.140625" style="74"/>
    <col min="513" max="513" width="26.42578125" style="74" customWidth="1"/>
    <col min="514" max="529" width="9.140625" style="74"/>
    <col min="530" max="530" width="9" style="74" customWidth="1"/>
    <col min="531" max="531" width="8.7109375" style="74" customWidth="1"/>
    <col min="532" max="532" width="9" style="74" customWidth="1"/>
    <col min="533" max="534" width="9.140625" style="74"/>
    <col min="535" max="535" width="9.7109375" style="74" customWidth="1"/>
    <col min="536" max="768" width="9.140625" style="74"/>
    <col min="769" max="769" width="26.42578125" style="74" customWidth="1"/>
    <col min="770" max="785" width="9.140625" style="74"/>
    <col min="786" max="786" width="9" style="74" customWidth="1"/>
    <col min="787" max="787" width="8.7109375" style="74" customWidth="1"/>
    <col min="788" max="788" width="9" style="74" customWidth="1"/>
    <col min="789" max="790" width="9.140625" style="74"/>
    <col min="791" max="791" width="9.7109375" style="74" customWidth="1"/>
    <col min="792" max="1024" width="9.140625" style="74"/>
  </cols>
  <sheetData>
    <row r="1" spans="1:1024" ht="69.95" customHeight="1" x14ac:dyDescent="0.25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</row>
    <row r="2" spans="1:1024" ht="30" customHeight="1" x14ac:dyDescent="0.25">
      <c r="A2" s="173" t="s">
        <v>96</v>
      </c>
      <c r="B2" s="173" t="s">
        <v>48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</row>
    <row r="3" spans="1:1024" x14ac:dyDescent="0.25">
      <c r="A3" s="3" t="s">
        <v>6</v>
      </c>
      <c r="B3" s="65">
        <v>44531</v>
      </c>
      <c r="C3" s="65">
        <v>44562</v>
      </c>
      <c r="D3" s="65">
        <v>44593</v>
      </c>
      <c r="E3" s="65">
        <v>44621</v>
      </c>
      <c r="F3" s="65">
        <v>44652</v>
      </c>
      <c r="G3" s="65">
        <v>44682</v>
      </c>
      <c r="H3" s="65">
        <v>44713</v>
      </c>
      <c r="I3" s="65">
        <v>44743</v>
      </c>
      <c r="J3" s="65">
        <v>44774</v>
      </c>
      <c r="K3" s="65">
        <v>44805</v>
      </c>
      <c r="L3" s="65">
        <v>44835</v>
      </c>
      <c r="M3" s="65">
        <v>44866</v>
      </c>
      <c r="N3" s="65">
        <v>44896</v>
      </c>
      <c r="O3" s="65">
        <v>44927</v>
      </c>
      <c r="P3" s="65">
        <v>44958</v>
      </c>
      <c r="Q3" s="65">
        <v>44986</v>
      </c>
      <c r="R3" s="65">
        <v>45017</v>
      </c>
      <c r="S3" s="65">
        <v>45047</v>
      </c>
      <c r="T3" s="65">
        <v>45078</v>
      </c>
      <c r="U3" s="65">
        <v>45108</v>
      </c>
      <c r="V3" s="65">
        <v>45139</v>
      </c>
      <c r="W3" s="65">
        <v>45170</v>
      </c>
      <c r="X3" s="65">
        <v>45200</v>
      </c>
      <c r="Y3" s="65">
        <v>45231</v>
      </c>
      <c r="Z3" s="65">
        <v>45261</v>
      </c>
      <c r="BK3" s="74"/>
      <c r="BL3" s="74"/>
      <c r="AMI3"/>
      <c r="AMJ3"/>
    </row>
    <row r="4" spans="1:1024" x14ac:dyDescent="0.25">
      <c r="A4" s="90" t="s">
        <v>49</v>
      </c>
      <c r="B4" s="66">
        <v>3.35</v>
      </c>
      <c r="C4" s="66">
        <v>3.06</v>
      </c>
      <c r="D4" s="66">
        <v>2.91</v>
      </c>
      <c r="E4" s="66">
        <v>3.13</v>
      </c>
      <c r="F4" s="66">
        <v>3.06</v>
      </c>
      <c r="G4" s="66">
        <v>2.93</v>
      </c>
      <c r="H4" s="66">
        <v>3.06</v>
      </c>
      <c r="I4" s="66">
        <v>3.35</v>
      </c>
      <c r="J4" s="66">
        <v>3.3150021538521499</v>
      </c>
      <c r="K4" s="66">
        <v>3.89461047361111</v>
      </c>
      <c r="L4" s="66">
        <v>4.2449018642249898</v>
      </c>
      <c r="M4" s="66">
        <v>4.2452850841959098</v>
      </c>
      <c r="N4" s="66">
        <v>3.7688163932682301</v>
      </c>
      <c r="O4" s="66">
        <v>3.4749932398602899</v>
      </c>
      <c r="P4" s="66">
        <v>3.3210485174875801</v>
      </c>
      <c r="Q4" s="66">
        <v>3.3781987915855298</v>
      </c>
      <c r="R4" s="66">
        <v>3.3973638407314799</v>
      </c>
      <c r="S4" s="66">
        <v>3.2560496737779099</v>
      </c>
      <c r="T4" s="66">
        <v>3.2905455097501344</v>
      </c>
      <c r="U4" s="66">
        <v>3.5406962258173706</v>
      </c>
      <c r="V4" s="66">
        <v>3.8391994609056601</v>
      </c>
      <c r="W4" s="66">
        <v>3.6993452215396738</v>
      </c>
      <c r="X4" s="66">
        <v>3.6306574580087863</v>
      </c>
      <c r="Y4" s="66">
        <v>4.0767486669715671</v>
      </c>
      <c r="Z4" s="66">
        <v>4.0695230286567368</v>
      </c>
      <c r="BK4" s="74"/>
      <c r="BL4" s="74"/>
      <c r="AMI4"/>
      <c r="AMJ4"/>
    </row>
    <row r="5" spans="1:1024" x14ac:dyDescent="0.25">
      <c r="A5" s="90" t="s">
        <v>50</v>
      </c>
      <c r="B5" s="66">
        <v>3.38</v>
      </c>
      <c r="C5" s="66">
        <v>3.24</v>
      </c>
      <c r="D5" s="66">
        <v>3.02</v>
      </c>
      <c r="E5" s="66">
        <v>2.85</v>
      </c>
      <c r="F5" s="66">
        <v>2.71</v>
      </c>
      <c r="G5" s="66">
        <v>2.2999999999999998</v>
      </c>
      <c r="H5" s="66">
        <v>2.62</v>
      </c>
      <c r="I5" s="66">
        <v>3.21</v>
      </c>
      <c r="J5" s="66">
        <v>3.3364684243526299</v>
      </c>
      <c r="K5" s="66">
        <v>3.8971944870894801</v>
      </c>
      <c r="L5" s="66">
        <v>3.8909023192357899</v>
      </c>
      <c r="M5" s="66">
        <v>4.4985041519423703</v>
      </c>
      <c r="N5" s="66">
        <v>3.9351714520936198</v>
      </c>
      <c r="O5" s="66">
        <v>4.0187519206210203</v>
      </c>
      <c r="P5" s="66">
        <v>3.5519425517496601</v>
      </c>
      <c r="Q5" s="66">
        <v>3.1497076213200801</v>
      </c>
      <c r="R5" s="66">
        <v>2.8948006032273099</v>
      </c>
      <c r="S5" s="66">
        <v>2.7778513811716801</v>
      </c>
      <c r="T5" s="66">
        <v>2.6774409161577597</v>
      </c>
      <c r="U5" s="66">
        <v>3.4575599670065418</v>
      </c>
      <c r="V5" s="66">
        <v>3.8747483318423699</v>
      </c>
      <c r="W5" s="66">
        <v>3.5091442653555966</v>
      </c>
      <c r="X5" s="66">
        <v>2.8739551045391409</v>
      </c>
      <c r="Y5" s="66">
        <v>3.6931488612207</v>
      </c>
      <c r="Z5" s="66">
        <v>4.2283305719756514</v>
      </c>
      <c r="BK5" s="74"/>
      <c r="BL5" s="74"/>
      <c r="AMI5"/>
      <c r="AMJ5"/>
    </row>
    <row r="6" spans="1:1024" ht="15" customHeight="1" x14ac:dyDescent="0.25">
      <c r="A6" s="90" t="s">
        <v>51</v>
      </c>
      <c r="B6" s="66">
        <v>4.32</v>
      </c>
      <c r="C6" s="66">
        <v>4.3499999999999996</v>
      </c>
      <c r="D6" s="66">
        <v>4.24</v>
      </c>
      <c r="E6" s="66">
        <v>4.1900000000000004</v>
      </c>
      <c r="F6" s="66">
        <v>3.91</v>
      </c>
      <c r="G6" s="66">
        <v>3.25</v>
      </c>
      <c r="H6" s="66">
        <v>3.17</v>
      </c>
      <c r="I6" s="66">
        <v>3.77</v>
      </c>
      <c r="J6" s="66">
        <v>3.9868140642060301</v>
      </c>
      <c r="K6" s="66">
        <v>4.8538931007036803</v>
      </c>
      <c r="L6" s="66">
        <v>4.6682758421355102</v>
      </c>
      <c r="M6" s="66">
        <v>5.1296666462820397</v>
      </c>
      <c r="N6" s="66">
        <v>5.3918949643653802</v>
      </c>
      <c r="O6" s="66">
        <v>5.1221552281218203</v>
      </c>
      <c r="P6" s="66">
        <v>5.0488824738981997</v>
      </c>
      <c r="Q6" s="66">
        <v>4.5041506829848199</v>
      </c>
      <c r="R6" s="66">
        <v>3.8339399412031399</v>
      </c>
      <c r="S6" s="66">
        <v>3.73328836783155</v>
      </c>
      <c r="T6" s="66">
        <v>3.8266273579225549</v>
      </c>
      <c r="U6" s="66">
        <v>4.1780072326931768</v>
      </c>
      <c r="V6" s="66">
        <v>4.3798353320224601</v>
      </c>
      <c r="W6" s="66">
        <v>4.2162235460947421</v>
      </c>
      <c r="X6" s="66">
        <v>3.7640662995023582</v>
      </c>
      <c r="Y6" s="66">
        <v>4.2866025038275932</v>
      </c>
      <c r="Z6" s="66">
        <v>4.5941765967611046</v>
      </c>
      <c r="BK6" s="74"/>
      <c r="BL6" s="74"/>
      <c r="AMI6"/>
      <c r="AMJ6"/>
    </row>
    <row r="7" spans="1:1024" x14ac:dyDescent="0.25">
      <c r="A7" s="90" t="s">
        <v>52</v>
      </c>
      <c r="B7" s="66">
        <v>2.42</v>
      </c>
      <c r="C7" s="66">
        <v>2.16</v>
      </c>
      <c r="D7" s="66">
        <v>2.04</v>
      </c>
      <c r="E7" s="66">
        <v>1.91</v>
      </c>
      <c r="F7" s="66">
        <v>2.16</v>
      </c>
      <c r="G7" s="66">
        <v>2.35</v>
      </c>
      <c r="H7" s="66">
        <v>2.46</v>
      </c>
      <c r="I7" s="66">
        <v>2.5499999999999998</v>
      </c>
      <c r="J7" s="66">
        <v>2.8440656586512501</v>
      </c>
      <c r="K7" s="66">
        <v>3.54080516999788</v>
      </c>
      <c r="L7" s="66">
        <v>3.5240482857228002</v>
      </c>
      <c r="M7" s="66">
        <v>3.3233234847633999</v>
      </c>
      <c r="N7" s="66">
        <v>3.7321793315166798</v>
      </c>
      <c r="O7" s="66">
        <v>3.8851835543766602</v>
      </c>
      <c r="P7" s="66">
        <v>3.5236808031239999</v>
      </c>
      <c r="Q7" s="66">
        <v>3.0966565303264502</v>
      </c>
      <c r="R7" s="66">
        <v>3.4107747585338801</v>
      </c>
      <c r="S7" s="66">
        <v>3.3094461324150202</v>
      </c>
      <c r="T7" s="66">
        <v>3.325250057000984</v>
      </c>
      <c r="U7" s="66">
        <v>3.258677253095307</v>
      </c>
      <c r="V7" s="66">
        <v>3.28003076878512</v>
      </c>
      <c r="W7" s="66">
        <v>3.2256956626862907</v>
      </c>
      <c r="X7" s="66">
        <v>2.841309644099403</v>
      </c>
      <c r="Y7" s="66">
        <v>3.1485080048128506</v>
      </c>
      <c r="Z7" s="66">
        <v>3.3302053902873134</v>
      </c>
      <c r="BK7" s="74"/>
      <c r="BL7" s="74"/>
      <c r="AMI7"/>
      <c r="AMJ7"/>
    </row>
    <row r="8" spans="1:1024" x14ac:dyDescent="0.25">
      <c r="A8" s="90" t="s">
        <v>53</v>
      </c>
      <c r="B8" s="66">
        <v>2.72</v>
      </c>
      <c r="C8" s="66">
        <v>2.84</v>
      </c>
      <c r="D8" s="66">
        <v>2.85</v>
      </c>
      <c r="E8" s="66">
        <v>2.8</v>
      </c>
      <c r="F8" s="66">
        <v>2.77</v>
      </c>
      <c r="G8" s="66">
        <v>2.33</v>
      </c>
      <c r="H8" s="66">
        <v>2.44</v>
      </c>
      <c r="I8" s="66">
        <v>2.94</v>
      </c>
      <c r="J8" s="66">
        <v>2.7741441569363299</v>
      </c>
      <c r="K8" s="66">
        <v>3.5999437467920701</v>
      </c>
      <c r="L8" s="66">
        <v>3.9394661670957101</v>
      </c>
      <c r="M8" s="66">
        <v>3.6586087269307499</v>
      </c>
      <c r="N8" s="66">
        <v>3.0149540833635098</v>
      </c>
      <c r="O8" s="66">
        <v>2.4022344083124199</v>
      </c>
      <c r="P8" s="66">
        <v>2.4316518047289999</v>
      </c>
      <c r="Q8" s="66">
        <v>2.8101786447450099</v>
      </c>
      <c r="R8" s="66">
        <v>2.9439191559298901</v>
      </c>
      <c r="S8" s="66">
        <v>2.9284111242883699</v>
      </c>
      <c r="T8" s="66">
        <v>2.6943826376042739</v>
      </c>
      <c r="U8" s="66">
        <v>2.8429420660665601</v>
      </c>
      <c r="V8" s="66">
        <v>3.2449044519636798</v>
      </c>
      <c r="W8" s="66">
        <v>2.917934861032411</v>
      </c>
      <c r="X8" s="66">
        <v>2.810831482798148</v>
      </c>
      <c r="Y8" s="66">
        <v>3.1807417987136648</v>
      </c>
      <c r="Z8" s="66">
        <v>0</v>
      </c>
      <c r="BK8" s="74"/>
      <c r="BL8" s="74"/>
      <c r="AMI8"/>
      <c r="AMJ8"/>
    </row>
    <row r="9" spans="1:1024" x14ac:dyDescent="0.25">
      <c r="A9" s="90" t="s">
        <v>54</v>
      </c>
      <c r="B9" s="66">
        <v>4.92</v>
      </c>
      <c r="C9" s="66">
        <v>4.8499999999999996</v>
      </c>
      <c r="D9" s="66">
        <v>3.99</v>
      </c>
      <c r="E9" s="66">
        <v>3.74</v>
      </c>
      <c r="F9" s="66">
        <v>3.6</v>
      </c>
      <c r="G9" s="66">
        <v>3.44</v>
      </c>
      <c r="H9" s="66">
        <v>3.28</v>
      </c>
      <c r="I9" s="66">
        <v>3.48</v>
      </c>
      <c r="J9" s="66">
        <v>3.5133239101338201</v>
      </c>
      <c r="K9" s="66">
        <v>4.3507974029740897</v>
      </c>
      <c r="L9" s="66">
        <v>4.7817478995818004</v>
      </c>
      <c r="M9" s="66">
        <v>5.3743855465156098</v>
      </c>
      <c r="N9" s="66">
        <v>5.33</v>
      </c>
      <c r="O9" s="66">
        <v>5.5284477950108801</v>
      </c>
      <c r="P9" s="66">
        <v>4.8822485257194499</v>
      </c>
      <c r="Q9" s="66">
        <v>4.1399999999999997</v>
      </c>
      <c r="R9" s="66">
        <v>4.1747830184770898</v>
      </c>
      <c r="S9" s="66">
        <v>3.9827380656489102</v>
      </c>
      <c r="T9" s="66">
        <v>4.2332154619856599</v>
      </c>
      <c r="U9" s="66">
        <v>4.300853586489735</v>
      </c>
      <c r="V9" s="66">
        <v>4.8540070513465796</v>
      </c>
      <c r="W9" s="66">
        <v>4.7790414630075579</v>
      </c>
      <c r="X9" s="66">
        <v>4.6910035798735095</v>
      </c>
      <c r="Y9" s="66">
        <v>5.325105834637001</v>
      </c>
      <c r="Z9" s="66">
        <v>6.1883170368968266</v>
      </c>
      <c r="BK9" s="74"/>
      <c r="BL9" s="74"/>
      <c r="AMI9"/>
      <c r="AMJ9"/>
    </row>
    <row r="10" spans="1:1024" x14ac:dyDescent="0.25">
      <c r="A10" s="90" t="s">
        <v>55</v>
      </c>
      <c r="B10" s="66">
        <v>4.9800000000000004</v>
      </c>
      <c r="C10" s="66">
        <v>5.47</v>
      </c>
      <c r="D10" s="66">
        <v>6.13</v>
      </c>
      <c r="E10" s="66">
        <v>5.12</v>
      </c>
      <c r="F10" s="66">
        <v>5.67</v>
      </c>
      <c r="G10" s="66">
        <v>3.64</v>
      </c>
      <c r="H10" s="66">
        <v>3.14</v>
      </c>
      <c r="I10" s="66">
        <v>5.18</v>
      </c>
      <c r="J10" s="66">
        <v>4.5739921973615001</v>
      </c>
      <c r="K10" s="66">
        <v>5.3652322009107598</v>
      </c>
      <c r="L10" s="66">
        <v>5.3648642970967604</v>
      </c>
      <c r="M10" s="66">
        <v>4.9370647087022501</v>
      </c>
      <c r="N10" s="66">
        <v>4.8746838930205802</v>
      </c>
      <c r="O10" s="66">
        <v>4.3676378828892304</v>
      </c>
      <c r="P10" s="66">
        <v>4.3592072009447804</v>
      </c>
      <c r="Q10" s="66">
        <v>4.8848509473816604</v>
      </c>
      <c r="R10" s="66">
        <v>5.0056327692409504</v>
      </c>
      <c r="S10" s="66">
        <v>5.1943740351675096</v>
      </c>
      <c r="T10" s="66">
        <v>5.226164753832931</v>
      </c>
      <c r="U10" s="66">
        <v>5.8258761961049954</v>
      </c>
      <c r="V10" s="66">
        <v>5.3279988506043701</v>
      </c>
      <c r="W10" s="66">
        <v>5.6316667831715597</v>
      </c>
      <c r="X10" s="66">
        <v>5.8630004329011083</v>
      </c>
      <c r="Y10" s="66">
        <v>6.1836667288188512</v>
      </c>
      <c r="Z10" s="66">
        <v>5.5316061047270457</v>
      </c>
      <c r="BK10" s="74"/>
      <c r="BL10" s="74"/>
      <c r="AMI10"/>
      <c r="AMJ10"/>
    </row>
    <row r="11" spans="1:1024" x14ac:dyDescent="0.25">
      <c r="A11" s="90" t="s">
        <v>56</v>
      </c>
      <c r="B11" s="66">
        <v>1.03</v>
      </c>
      <c r="C11" s="66">
        <v>1.19</v>
      </c>
      <c r="D11" s="66">
        <v>1.64</v>
      </c>
      <c r="E11" s="66">
        <v>2.09</v>
      </c>
      <c r="F11" s="66">
        <v>2.1</v>
      </c>
      <c r="G11" s="66">
        <v>1.7</v>
      </c>
      <c r="H11" s="66">
        <v>2.04</v>
      </c>
      <c r="I11" s="66">
        <v>1.97</v>
      </c>
      <c r="J11" s="66">
        <v>1.66951703909314</v>
      </c>
      <c r="K11" s="66">
        <v>1.54212498511677</v>
      </c>
      <c r="L11" s="66">
        <v>1.33242726799532</v>
      </c>
      <c r="M11" s="66">
        <v>1.28014455350635</v>
      </c>
      <c r="N11" s="66">
        <v>1.4488529043345899</v>
      </c>
      <c r="O11" s="66">
        <v>1.5599810962631</v>
      </c>
      <c r="P11" s="66">
        <v>1.6901672879618801</v>
      </c>
      <c r="Q11" s="66">
        <v>1.9266589147500599</v>
      </c>
      <c r="R11" s="66">
        <v>2.07719659330697</v>
      </c>
      <c r="S11" s="66">
        <v>2.2699938457788398</v>
      </c>
      <c r="T11" s="66">
        <v>2.1942242007795234</v>
      </c>
      <c r="U11" s="66">
        <v>2.2347022705462418</v>
      </c>
      <c r="V11" s="66">
        <v>2.0694533621765498</v>
      </c>
      <c r="W11" s="66">
        <v>1.8864351742869447</v>
      </c>
      <c r="X11" s="66">
        <v>1.6735417850558991</v>
      </c>
      <c r="Y11" s="66">
        <v>1.5232122471708007</v>
      </c>
      <c r="Z11" s="66">
        <v>1.6938550775413124</v>
      </c>
      <c r="BK11" s="74"/>
      <c r="BL11" s="74"/>
      <c r="AMI11"/>
      <c r="AMJ11"/>
    </row>
    <row r="12" spans="1:1024" x14ac:dyDescent="0.25">
      <c r="A12" s="90" t="s">
        <v>57</v>
      </c>
      <c r="B12" s="66">
        <v>1.19</v>
      </c>
      <c r="C12" s="66">
        <v>1.25</v>
      </c>
      <c r="D12" s="66">
        <v>1.51</v>
      </c>
      <c r="E12" s="66">
        <v>1.76</v>
      </c>
      <c r="F12" s="66">
        <v>1.93</v>
      </c>
      <c r="G12" s="66">
        <v>1.73</v>
      </c>
      <c r="H12" s="66">
        <v>1.76</v>
      </c>
      <c r="I12" s="66">
        <v>1.75</v>
      </c>
      <c r="J12" s="66">
        <v>1.6349062312792599</v>
      </c>
      <c r="K12" s="66">
        <v>1.53304782380341</v>
      </c>
      <c r="L12" s="66">
        <v>1.0711222667257201</v>
      </c>
      <c r="M12" s="66">
        <v>1.1100388899623901</v>
      </c>
      <c r="N12" s="66">
        <v>1.2667179884322901</v>
      </c>
      <c r="O12" s="66">
        <v>1.77872586856333</v>
      </c>
      <c r="P12" s="66">
        <v>1.8751959672968701</v>
      </c>
      <c r="Q12" s="66">
        <v>1.89741083421257</v>
      </c>
      <c r="R12" s="66">
        <v>1.9532275026659001</v>
      </c>
      <c r="S12" s="66">
        <v>2.0332644400183901</v>
      </c>
      <c r="T12" s="66">
        <v>2.0199315390171462</v>
      </c>
      <c r="U12" s="66">
        <v>1.7451668399058144</v>
      </c>
      <c r="V12" s="66">
        <v>1.77652794885953</v>
      </c>
      <c r="W12" s="66">
        <v>1.8273898984104662</v>
      </c>
      <c r="X12" s="66">
        <v>1.6894849401781806</v>
      </c>
      <c r="Y12" s="66">
        <v>1.5052568982554404</v>
      </c>
      <c r="Z12" s="66">
        <v>1.5268059625757917</v>
      </c>
      <c r="BK12" s="74"/>
      <c r="BL12" s="74"/>
      <c r="AMI12"/>
      <c r="AMJ12"/>
    </row>
    <row r="13" spans="1:1024" ht="15.75" customHeight="1" x14ac:dyDescent="0.25">
      <c r="A13" s="90" t="s">
        <v>58</v>
      </c>
      <c r="B13" s="66">
        <v>2.2599999999999998</v>
      </c>
      <c r="C13" s="66">
        <v>1.68</v>
      </c>
      <c r="D13" s="66">
        <v>1.9</v>
      </c>
      <c r="E13" s="66">
        <v>2.13</v>
      </c>
      <c r="F13" s="66">
        <v>2.1</v>
      </c>
      <c r="G13" s="66">
        <v>2.35</v>
      </c>
      <c r="H13" s="66">
        <v>2.4300000000000002</v>
      </c>
      <c r="I13" s="66">
        <v>1.1599999999999999</v>
      </c>
      <c r="J13" s="66">
        <v>3.47694850585974</v>
      </c>
      <c r="K13" s="66">
        <v>1.2502583115654999</v>
      </c>
      <c r="L13" s="66">
        <v>1.71391343641884</v>
      </c>
      <c r="M13" s="66">
        <v>2.03351552270327</v>
      </c>
      <c r="N13" s="66">
        <v>2.3301444876970399</v>
      </c>
      <c r="O13" s="66">
        <v>1.99170412517781</v>
      </c>
      <c r="P13" s="66">
        <v>4.4599246970384296</v>
      </c>
      <c r="Q13" s="66">
        <v>2.7677480347538301</v>
      </c>
      <c r="R13" s="66">
        <v>1.7875126303297399</v>
      </c>
      <c r="S13" s="66">
        <v>3.08080019340338</v>
      </c>
      <c r="T13" s="66">
        <v>3.598549142713364</v>
      </c>
      <c r="U13" s="66">
        <v>1.7829338220593136</v>
      </c>
      <c r="V13" s="66">
        <v>1.8326977222280201</v>
      </c>
      <c r="W13" s="66">
        <v>3.2437597379266614</v>
      </c>
      <c r="X13" s="66">
        <v>2.360034948813905</v>
      </c>
      <c r="Y13" s="66">
        <v>3.6760101000826371</v>
      </c>
      <c r="Z13" s="66">
        <v>2.8426902086343655</v>
      </c>
      <c r="BK13" s="74"/>
      <c r="BL13" s="74"/>
      <c r="AMI13"/>
      <c r="AMJ13"/>
    </row>
    <row r="14" spans="1:1024" x14ac:dyDescent="0.25">
      <c r="A14" s="91" t="s">
        <v>59</v>
      </c>
      <c r="B14" s="66" t="s">
        <v>28</v>
      </c>
      <c r="C14" s="66" t="s">
        <v>28</v>
      </c>
      <c r="D14" s="66">
        <v>3.2784465107209</v>
      </c>
      <c r="E14" s="66">
        <v>3.17077591124032</v>
      </c>
      <c r="F14" s="66">
        <v>2.9432773934487</v>
      </c>
      <c r="G14" s="66">
        <v>3.34145845004669</v>
      </c>
      <c r="H14" s="66">
        <v>3.5153363884281301</v>
      </c>
      <c r="I14" s="66">
        <v>3.6717779503105601</v>
      </c>
      <c r="J14" s="66">
        <v>3.4812322181889499</v>
      </c>
      <c r="K14" s="66">
        <v>3.7186574692586598</v>
      </c>
      <c r="L14" s="66">
        <v>4.0118890920837904</v>
      </c>
      <c r="M14" s="66">
        <v>3.5925696282293602</v>
      </c>
      <c r="N14" s="66">
        <v>3.9510329207268899</v>
      </c>
      <c r="O14" s="66">
        <v>3.6239449097202598</v>
      </c>
      <c r="P14" s="66">
        <v>4.1912325176658101</v>
      </c>
      <c r="Q14" s="66">
        <v>3.5587482399890602</v>
      </c>
      <c r="R14" s="66">
        <v>3.8529601034001701</v>
      </c>
      <c r="S14" s="66">
        <v>3.68666769715175</v>
      </c>
      <c r="T14" s="66">
        <v>3.6766324672744388</v>
      </c>
      <c r="U14" s="66">
        <v>3.4526589315606677</v>
      </c>
      <c r="V14" s="66">
        <v>3.8627545623917601</v>
      </c>
      <c r="W14" s="66">
        <v>3.4788137590210009</v>
      </c>
      <c r="X14" s="66">
        <v>3.0060095828299955</v>
      </c>
      <c r="Y14" s="66">
        <v>3.4623930373671623</v>
      </c>
      <c r="Z14" s="66">
        <v>3.7182968633292859</v>
      </c>
      <c r="BK14" s="74"/>
      <c r="BL14" s="74"/>
      <c r="AMI14"/>
      <c r="AMJ14"/>
    </row>
    <row r="15" spans="1:1024" x14ac:dyDescent="0.25">
      <c r="A15" s="75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</row>
    <row r="16" spans="1:1024" x14ac:dyDescent="0.25">
      <c r="A16" s="76" t="s">
        <v>19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</row>
    <row r="17" spans="1:26" x14ac:dyDescent="0.25">
      <c r="A17" s="75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</row>
    <row r="18" spans="1:26" ht="15.75" x14ac:dyDescent="0.25">
      <c r="A18" s="77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</row>
    <row r="19" spans="1:26" x14ac:dyDescent="0.25">
      <c r="A19" s="75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</row>
    <row r="20" spans="1:26" x14ac:dyDescent="0.25">
      <c r="A20" s="75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</row>
    <row r="21" spans="1:26" x14ac:dyDescent="0.25">
      <c r="A21" s="75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</row>
    <row r="22" spans="1:26" x14ac:dyDescent="0.25">
      <c r="A22" s="75"/>
      <c r="B22" s="75"/>
    </row>
  </sheetData>
  <mergeCells count="1"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70" zoomScaleNormal="70" workbookViewId="0">
      <selection activeCell="Z14" sqref="Z14"/>
    </sheetView>
  </sheetViews>
  <sheetFormatPr defaultColWidth="9.140625" defaultRowHeight="15" x14ac:dyDescent="0.25"/>
  <cols>
    <col min="1" max="1" width="26.7109375" style="78" customWidth="1"/>
    <col min="2" max="17" width="9.140625" style="78"/>
    <col min="18" max="18" width="8.7109375" style="78" customWidth="1"/>
    <col min="19" max="19" width="8.85546875" style="78" customWidth="1"/>
    <col min="20" max="64" width="9.140625" style="78"/>
    <col min="257" max="257" width="26.42578125" customWidth="1"/>
    <col min="274" max="274" width="8.7109375" customWidth="1"/>
    <col min="275" max="275" width="8.85546875" customWidth="1"/>
    <col min="513" max="513" width="26.42578125" customWidth="1"/>
    <col min="530" max="530" width="8.7109375" customWidth="1"/>
    <col min="531" max="531" width="8.85546875" customWidth="1"/>
    <col min="769" max="769" width="26.42578125" customWidth="1"/>
    <col min="786" max="786" width="8.7109375" customWidth="1"/>
    <col min="787" max="787" width="8.85546875" customWidth="1"/>
  </cols>
  <sheetData>
    <row r="1" spans="1:64" ht="69.95" customHeight="1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</row>
    <row r="2" spans="1:64" ht="30" customHeight="1" x14ac:dyDescent="0.25">
      <c r="A2" s="173" t="s">
        <v>97</v>
      </c>
      <c r="B2" s="173" t="s">
        <v>48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</row>
    <row r="3" spans="1:64" x14ac:dyDescent="0.25">
      <c r="A3" s="3" t="s">
        <v>6</v>
      </c>
      <c r="B3" s="65">
        <v>44531</v>
      </c>
      <c r="C3" s="65">
        <v>44562</v>
      </c>
      <c r="D3" s="65">
        <v>44593</v>
      </c>
      <c r="E3" s="65">
        <v>44621</v>
      </c>
      <c r="F3" s="65">
        <v>44652</v>
      </c>
      <c r="G3" s="65">
        <v>44682</v>
      </c>
      <c r="H3" s="65">
        <v>44713</v>
      </c>
      <c r="I3" s="65">
        <v>44743</v>
      </c>
      <c r="J3" s="65">
        <v>44774</v>
      </c>
      <c r="K3" s="65">
        <v>44805</v>
      </c>
      <c r="L3" s="65">
        <v>44835</v>
      </c>
      <c r="M3" s="65">
        <v>44866</v>
      </c>
      <c r="N3" s="65">
        <v>44896</v>
      </c>
      <c r="O3" s="65">
        <v>44927</v>
      </c>
      <c r="P3" s="65">
        <v>44958</v>
      </c>
      <c r="Q3" s="65">
        <v>44986</v>
      </c>
      <c r="R3" s="65">
        <v>45017</v>
      </c>
      <c r="S3" s="65">
        <v>45047</v>
      </c>
      <c r="T3" s="65">
        <v>45078</v>
      </c>
      <c r="U3" s="65">
        <v>45108</v>
      </c>
      <c r="V3" s="65">
        <v>45139</v>
      </c>
      <c r="W3" s="153">
        <v>45170</v>
      </c>
      <c r="X3" s="153">
        <v>45200</v>
      </c>
      <c r="Y3" s="153">
        <v>45231</v>
      </c>
      <c r="Z3" s="153">
        <v>45261</v>
      </c>
      <c r="BK3"/>
      <c r="BL3"/>
    </row>
    <row r="4" spans="1:64" x14ac:dyDescent="0.25">
      <c r="A4" s="90" t="s">
        <v>49</v>
      </c>
      <c r="B4" s="66">
        <v>2.28877370852799</v>
      </c>
      <c r="C4" s="66">
        <v>2.36</v>
      </c>
      <c r="D4" s="66">
        <v>2.35</v>
      </c>
      <c r="E4" s="66">
        <v>2.44</v>
      </c>
      <c r="F4" s="66">
        <v>2.44</v>
      </c>
      <c r="G4" s="66">
        <v>2.19</v>
      </c>
      <c r="H4" s="66">
        <v>1.94</v>
      </c>
      <c r="I4" s="66">
        <v>1.99</v>
      </c>
      <c r="J4" s="66">
        <v>2.0727057337514299</v>
      </c>
      <c r="K4" s="66">
        <v>2.1219056403402798</v>
      </c>
      <c r="L4" s="66">
        <v>2.1847243351027701</v>
      </c>
      <c r="M4" s="66">
        <v>2.2355204264131601</v>
      </c>
      <c r="N4" s="66">
        <v>2.25775162276426</v>
      </c>
      <c r="O4" s="66">
        <v>2.3808890432734402</v>
      </c>
      <c r="P4" s="66">
        <v>2.4626373375488702</v>
      </c>
      <c r="Q4" s="66">
        <v>2.83</v>
      </c>
      <c r="R4" s="66">
        <v>2.5875237303421601</v>
      </c>
      <c r="S4" s="66">
        <v>2.3557337023464502</v>
      </c>
      <c r="T4" s="66">
        <v>2.1583189598329859</v>
      </c>
      <c r="U4" s="66">
        <v>2.0758500248666629</v>
      </c>
      <c r="V4" s="66">
        <v>2.2480202869016401</v>
      </c>
      <c r="W4" s="66">
        <v>2.4287392344859184</v>
      </c>
      <c r="X4" s="66">
        <v>2.526238229072777</v>
      </c>
      <c r="Y4" s="66">
        <v>2.8620064265455767</v>
      </c>
      <c r="Z4" s="66">
        <v>3.1924001541124865</v>
      </c>
      <c r="BK4"/>
      <c r="BL4"/>
    </row>
    <row r="5" spans="1:64" x14ac:dyDescent="0.25">
      <c r="A5" s="90" t="s">
        <v>50</v>
      </c>
      <c r="B5" s="66">
        <v>1.79252794660718</v>
      </c>
      <c r="C5" s="66">
        <v>1.8710266826309401</v>
      </c>
      <c r="D5" s="66">
        <v>1.88</v>
      </c>
      <c r="E5" s="66">
        <v>2.04</v>
      </c>
      <c r="F5" s="66">
        <v>2.1</v>
      </c>
      <c r="G5" s="66">
        <v>2.0099999999999998</v>
      </c>
      <c r="H5" s="66">
        <v>1.79</v>
      </c>
      <c r="I5" s="66">
        <v>1.85</v>
      </c>
      <c r="J5" s="66">
        <v>1.9282650091810101</v>
      </c>
      <c r="K5" s="66">
        <v>2.0816345591307299</v>
      </c>
      <c r="L5" s="66">
        <v>2.0571970411956002</v>
      </c>
      <c r="M5" s="66">
        <v>2.0850544781031899</v>
      </c>
      <c r="N5" s="66">
        <v>2.0717008329042201</v>
      </c>
      <c r="O5" s="66">
        <v>2.0581164909843901</v>
      </c>
      <c r="P5" s="66">
        <v>2.3268175082412998</v>
      </c>
      <c r="Q5" s="66">
        <v>2.58</v>
      </c>
      <c r="R5" s="66">
        <v>2.38278466525861</v>
      </c>
      <c r="S5" s="66">
        <v>2.1066023095994599</v>
      </c>
      <c r="T5" s="66">
        <v>1.9393880078465116</v>
      </c>
      <c r="U5" s="66">
        <v>1.9435772914865934</v>
      </c>
      <c r="V5" s="66">
        <v>2.0197783364976698</v>
      </c>
      <c r="W5" s="66">
        <v>2.2380356870591323</v>
      </c>
      <c r="X5" s="66">
        <v>2.6533132602262692</v>
      </c>
      <c r="Y5" s="66">
        <v>2.7042785352132439</v>
      </c>
      <c r="Z5" s="66">
        <v>2.9582594213162308</v>
      </c>
      <c r="BK5"/>
      <c r="BL5"/>
    </row>
    <row r="6" spans="1:64" x14ac:dyDescent="0.25">
      <c r="A6" s="90" t="s">
        <v>51</v>
      </c>
      <c r="B6" s="66">
        <v>1.9515232474736499</v>
      </c>
      <c r="C6" s="66">
        <v>1.95521279424965</v>
      </c>
      <c r="D6" s="66">
        <v>2.13</v>
      </c>
      <c r="E6" s="66">
        <v>2.19</v>
      </c>
      <c r="F6" s="66">
        <v>2.2400000000000002</v>
      </c>
      <c r="G6" s="66">
        <v>2.25</v>
      </c>
      <c r="H6" s="66">
        <v>2.25</v>
      </c>
      <c r="I6" s="66">
        <v>2.1</v>
      </c>
      <c r="J6" s="66">
        <v>2.16265061528699</v>
      </c>
      <c r="K6" s="66">
        <v>2.04172165908839</v>
      </c>
      <c r="L6" s="66">
        <v>2.0771557976234001</v>
      </c>
      <c r="M6" s="66">
        <v>2.3104590145611499</v>
      </c>
      <c r="N6" s="66">
        <v>2.1156284027634702</v>
      </c>
      <c r="O6" s="66">
        <v>2.0906445063891499</v>
      </c>
      <c r="P6" s="66">
        <v>2.3257505815030202</v>
      </c>
      <c r="Q6" s="66">
        <v>2.48</v>
      </c>
      <c r="R6" s="66">
        <v>2.5294742745389698</v>
      </c>
      <c r="S6" s="66">
        <v>2.4154299096543501</v>
      </c>
      <c r="T6" s="66">
        <v>1.9982403492249492</v>
      </c>
      <c r="U6" s="66">
        <v>1.7833556861914996</v>
      </c>
      <c r="V6" s="66">
        <v>1.9909450261316299</v>
      </c>
      <c r="W6" s="66">
        <v>2.0948545869849085</v>
      </c>
      <c r="X6" s="66">
        <v>2.1170168244454</v>
      </c>
      <c r="Y6" s="66">
        <v>2.0844840324103773</v>
      </c>
      <c r="Z6" s="66">
        <v>2.3881406315608547</v>
      </c>
      <c r="BK6"/>
      <c r="BL6"/>
    </row>
    <row r="7" spans="1:64" x14ac:dyDescent="0.25">
      <c r="A7" s="90" t="s">
        <v>52</v>
      </c>
      <c r="B7" s="66">
        <v>2.2668241779044802</v>
      </c>
      <c r="C7" s="66">
        <v>2.1663864606755299</v>
      </c>
      <c r="D7" s="66">
        <v>2.1</v>
      </c>
      <c r="E7" s="66">
        <v>2.0699999999999998</v>
      </c>
      <c r="F7" s="66">
        <v>2.06</v>
      </c>
      <c r="G7" s="66">
        <v>2.08</v>
      </c>
      <c r="H7" s="66">
        <v>1.9</v>
      </c>
      <c r="I7" s="66">
        <v>1.91</v>
      </c>
      <c r="J7" s="66">
        <v>1.77091538898948</v>
      </c>
      <c r="K7" s="66">
        <v>1.9459683357951001</v>
      </c>
      <c r="L7" s="66">
        <v>2.29972700270338</v>
      </c>
      <c r="M7" s="66">
        <v>2.36923577481073</v>
      </c>
      <c r="N7" s="66">
        <v>2.4378029235045302</v>
      </c>
      <c r="O7" s="66">
        <v>2.3736282129906501</v>
      </c>
      <c r="P7" s="66">
        <v>2.26869974572551</v>
      </c>
      <c r="Q7" s="66">
        <v>2.48</v>
      </c>
      <c r="R7" s="66">
        <v>2.4486770352815501</v>
      </c>
      <c r="S7" s="66">
        <v>2.2736110122858699</v>
      </c>
      <c r="T7" s="66">
        <v>2.1268288898588956</v>
      </c>
      <c r="U7" s="66">
        <v>1.9942046088751766</v>
      </c>
      <c r="V7" s="66">
        <v>1.93927159377672</v>
      </c>
      <c r="W7" s="66">
        <v>2.080354081010122</v>
      </c>
      <c r="X7" s="66">
        <v>2.5568865403159635</v>
      </c>
      <c r="Y7" s="66">
        <v>2.8495587575020229</v>
      </c>
      <c r="Z7" s="66">
        <v>2.8822358059208328</v>
      </c>
      <c r="BK7"/>
      <c r="BL7"/>
    </row>
    <row r="8" spans="1:64" x14ac:dyDescent="0.25">
      <c r="A8" s="90" t="s">
        <v>53</v>
      </c>
      <c r="B8" s="66">
        <v>2.1865221659600498</v>
      </c>
      <c r="C8" s="66">
        <v>2.15</v>
      </c>
      <c r="D8" s="66">
        <v>2.33</v>
      </c>
      <c r="E8" s="66">
        <v>2.37</v>
      </c>
      <c r="F8" s="66">
        <v>2.4500000000000002</v>
      </c>
      <c r="G8" s="66">
        <v>2.38</v>
      </c>
      <c r="H8" s="66">
        <v>2.12</v>
      </c>
      <c r="I8" s="66">
        <v>2.14</v>
      </c>
      <c r="J8" s="66">
        <v>2.1678618550389901</v>
      </c>
      <c r="K8" s="66">
        <v>2.2825786540188902</v>
      </c>
      <c r="L8" s="66">
        <v>2.2892208070050102</v>
      </c>
      <c r="M8" s="66">
        <v>2.2858420542887101</v>
      </c>
      <c r="N8" s="66">
        <v>2.0489491435233602</v>
      </c>
      <c r="O8" s="66">
        <v>2.2228766714695798</v>
      </c>
      <c r="P8" s="66">
        <v>2.39233872648698</v>
      </c>
      <c r="Q8" s="66">
        <v>2.69</v>
      </c>
      <c r="R8" s="66">
        <v>2.7105582179411098</v>
      </c>
      <c r="S8" s="66">
        <v>2.6420848007064901</v>
      </c>
      <c r="T8" s="66">
        <v>2.5432721434433345</v>
      </c>
      <c r="U8" s="66">
        <v>2.4157228058128455</v>
      </c>
      <c r="V8" s="66">
        <v>2.6094406634257901</v>
      </c>
      <c r="W8" s="66">
        <v>2.5384841551440309</v>
      </c>
      <c r="X8" s="66">
        <v>2.625233541934398</v>
      </c>
      <c r="Y8" s="66">
        <v>2.8413554114025961</v>
      </c>
      <c r="Z8" s="66">
        <v>0</v>
      </c>
      <c r="BK8"/>
      <c r="BL8"/>
    </row>
    <row r="9" spans="1:64" x14ac:dyDescent="0.25">
      <c r="A9" s="90" t="s">
        <v>54</v>
      </c>
      <c r="B9" s="66">
        <v>2.0660885290370299</v>
      </c>
      <c r="C9" s="66">
        <v>1.90936860522622</v>
      </c>
      <c r="D9" s="66">
        <v>1.72</v>
      </c>
      <c r="E9" s="66">
        <v>1.77</v>
      </c>
      <c r="F9" s="66">
        <v>1.74</v>
      </c>
      <c r="G9" s="66">
        <v>1.92</v>
      </c>
      <c r="H9" s="66">
        <v>1.94</v>
      </c>
      <c r="I9" s="66">
        <v>2</v>
      </c>
      <c r="J9" s="66">
        <v>1.94782226336688</v>
      </c>
      <c r="K9" s="66">
        <v>1.99164740032494</v>
      </c>
      <c r="L9" s="66">
        <v>1.9709270652015001</v>
      </c>
      <c r="M9" s="66">
        <v>2.1163825613362399</v>
      </c>
      <c r="N9" s="66">
        <v>1.87</v>
      </c>
      <c r="O9" s="66">
        <v>2.0081592779156998</v>
      </c>
      <c r="P9" s="66">
        <v>2.1272124687581702</v>
      </c>
      <c r="Q9" s="66">
        <v>2.38</v>
      </c>
      <c r="R9" s="66">
        <v>2.5231574742915801</v>
      </c>
      <c r="S9" s="66">
        <v>2.20090175200973</v>
      </c>
      <c r="T9" s="66">
        <v>2.0906779773614925</v>
      </c>
      <c r="U9" s="66">
        <v>2.0130394277899204</v>
      </c>
      <c r="V9" s="66">
        <v>2.1122651262237402</v>
      </c>
      <c r="W9" s="66">
        <v>2.1295178890693296</v>
      </c>
      <c r="X9" s="66">
        <v>2.1422556942576323</v>
      </c>
      <c r="Y9" s="66">
        <v>2.2845355721233971</v>
      </c>
      <c r="Z9" s="66">
        <v>2.5208333387369923</v>
      </c>
      <c r="BK9"/>
      <c r="BL9"/>
    </row>
    <row r="10" spans="1:64" x14ac:dyDescent="0.25">
      <c r="A10" s="90" t="s">
        <v>55</v>
      </c>
      <c r="B10" s="66">
        <v>1.98932504871534</v>
      </c>
      <c r="C10" s="66">
        <v>2.12</v>
      </c>
      <c r="D10" s="66">
        <v>2.4</v>
      </c>
      <c r="E10" s="66">
        <v>2.4900000000000002</v>
      </c>
      <c r="F10" s="66">
        <v>2.54</v>
      </c>
      <c r="G10" s="66">
        <v>2.23</v>
      </c>
      <c r="H10" s="66">
        <v>1.82</v>
      </c>
      <c r="I10" s="66">
        <v>2.0299999999999998</v>
      </c>
      <c r="J10" s="66">
        <v>2.0712020736633598</v>
      </c>
      <c r="K10" s="66">
        <v>2.3881331362969598</v>
      </c>
      <c r="L10" s="66">
        <v>2.4122185340301301</v>
      </c>
      <c r="M10" s="66">
        <v>2.3084042746606301</v>
      </c>
      <c r="N10" s="66">
        <v>2.3360687870632701</v>
      </c>
      <c r="O10" s="66">
        <v>2.08229371541869</v>
      </c>
      <c r="P10" s="66">
        <v>2.4365000155442398</v>
      </c>
      <c r="Q10" s="66">
        <v>2.5299999999999998</v>
      </c>
      <c r="R10" s="66">
        <v>2.81812319473871</v>
      </c>
      <c r="S10" s="66">
        <v>2.9900688216020201</v>
      </c>
      <c r="T10" s="66">
        <v>3.1470850864587914</v>
      </c>
      <c r="U10" s="66">
        <v>3.0725287568448518</v>
      </c>
      <c r="V10" s="66">
        <v>2.8189008763292902</v>
      </c>
      <c r="W10" s="66">
        <v>2.6104482270707083</v>
      </c>
      <c r="X10" s="66">
        <v>2.6778448316729762</v>
      </c>
      <c r="Y10" s="66">
        <v>2.6360475471141851</v>
      </c>
      <c r="Z10" s="66">
        <v>3.1282753068892499</v>
      </c>
      <c r="BK10"/>
      <c r="BL10"/>
    </row>
    <row r="11" spans="1:64" x14ac:dyDescent="0.25">
      <c r="A11" s="90" t="s">
        <v>56</v>
      </c>
      <c r="B11" s="66">
        <v>2.09709411786362</v>
      </c>
      <c r="C11" s="66">
        <v>1.7060421069785701</v>
      </c>
      <c r="D11" s="66">
        <v>1.68</v>
      </c>
      <c r="E11" s="66">
        <v>1.61</v>
      </c>
      <c r="F11" s="66">
        <v>1.69</v>
      </c>
      <c r="G11" s="66">
        <v>1.59</v>
      </c>
      <c r="H11" s="66">
        <v>1.64</v>
      </c>
      <c r="I11" s="66">
        <v>1.69</v>
      </c>
      <c r="J11" s="66">
        <v>1.66004987219266</v>
      </c>
      <c r="K11" s="66">
        <v>1.726638440363</v>
      </c>
      <c r="L11" s="66">
        <v>2</v>
      </c>
      <c r="M11" s="66">
        <v>2.2338817560436901</v>
      </c>
      <c r="N11" s="66">
        <v>2.1723049514560202</v>
      </c>
      <c r="O11" s="66">
        <v>2.1730758858101602</v>
      </c>
      <c r="P11" s="66">
        <v>2.14924607127266</v>
      </c>
      <c r="Q11" s="66">
        <v>2.11</v>
      </c>
      <c r="R11" s="66">
        <v>2.04708863306782</v>
      </c>
      <c r="S11" s="66">
        <v>1.9381098812066599</v>
      </c>
      <c r="T11" s="66">
        <v>1.8504914269527792</v>
      </c>
      <c r="U11" s="66">
        <v>1.8244723424615077</v>
      </c>
      <c r="V11" s="66">
        <v>1.80839583496665</v>
      </c>
      <c r="W11" s="66">
        <v>1.8588099990987312</v>
      </c>
      <c r="X11" s="66">
        <v>2.3437810180395089</v>
      </c>
      <c r="Y11" s="66">
        <v>2.5892818955243841</v>
      </c>
      <c r="Z11" s="66">
        <v>2.5871139253126745</v>
      </c>
      <c r="BK11"/>
      <c r="BL11"/>
    </row>
    <row r="12" spans="1:64" x14ac:dyDescent="0.25">
      <c r="A12" s="90" t="s">
        <v>57</v>
      </c>
      <c r="B12" s="66">
        <v>3.0747569635583001</v>
      </c>
      <c r="C12" s="66">
        <v>2.3441519037704999</v>
      </c>
      <c r="D12" s="66">
        <v>2.2999999999999998</v>
      </c>
      <c r="E12" s="66">
        <v>2.13</v>
      </c>
      <c r="F12" s="66">
        <v>2.09</v>
      </c>
      <c r="G12" s="66">
        <v>2.7</v>
      </c>
      <c r="H12" s="66">
        <v>2.27</v>
      </c>
      <c r="I12" s="66">
        <v>2.27</v>
      </c>
      <c r="J12" s="66">
        <v>2.1889873830026798</v>
      </c>
      <c r="K12" s="66">
        <v>2.36255235663972</v>
      </c>
      <c r="L12" s="66">
        <v>2.1401030709079798</v>
      </c>
      <c r="M12" s="66">
        <v>2.3674767023119001</v>
      </c>
      <c r="N12" s="66">
        <v>2.4964611704085402</v>
      </c>
      <c r="O12" s="66">
        <v>2.3845460297374199</v>
      </c>
      <c r="P12" s="66">
        <v>2.5222105973675299</v>
      </c>
      <c r="Q12" s="66">
        <v>2.4</v>
      </c>
      <c r="R12" s="66">
        <v>2.32605849335188</v>
      </c>
      <c r="S12" s="66">
        <v>2.2917413873313599</v>
      </c>
      <c r="T12" s="66">
        <v>2.2993805621247501</v>
      </c>
      <c r="U12" s="66">
        <v>2.3215630517805481</v>
      </c>
      <c r="V12" s="66">
        <v>2.5601985273557601</v>
      </c>
      <c r="W12" s="66">
        <v>2.4666868907970412</v>
      </c>
      <c r="X12" s="66">
        <v>2.6784503081293649</v>
      </c>
      <c r="Y12" s="66">
        <v>2.8868791114646757</v>
      </c>
      <c r="Z12" s="66">
        <v>2.7793069368994914</v>
      </c>
      <c r="BK12"/>
      <c r="BL12"/>
    </row>
    <row r="13" spans="1:64" x14ac:dyDescent="0.25">
      <c r="A13" s="90" t="s">
        <v>58</v>
      </c>
      <c r="B13" s="66">
        <v>2.90979258052388</v>
      </c>
      <c r="C13" s="66">
        <v>2.7884766483516499</v>
      </c>
      <c r="D13" s="66">
        <v>3.25</v>
      </c>
      <c r="E13" s="66">
        <v>2.72</v>
      </c>
      <c r="F13" s="66">
        <v>1.99</v>
      </c>
      <c r="G13" s="66">
        <v>2.41</v>
      </c>
      <c r="H13" s="66">
        <v>2.33</v>
      </c>
      <c r="I13" s="66">
        <v>1.81</v>
      </c>
      <c r="J13" s="66">
        <v>2.90369047619048</v>
      </c>
      <c r="K13" s="66">
        <v>2.4902984496123999</v>
      </c>
      <c r="L13" s="66">
        <v>2.5407000000000002</v>
      </c>
      <c r="M13" s="66">
        <v>3.1309830508474601</v>
      </c>
      <c r="N13" s="66">
        <v>2.7944659255679101</v>
      </c>
      <c r="O13" s="66">
        <v>3.2300923787528899</v>
      </c>
      <c r="P13" s="66">
        <v>2.6588058823529401</v>
      </c>
      <c r="Q13" s="66">
        <v>2.97</v>
      </c>
      <c r="R13" s="66">
        <v>2.6524940476190499</v>
      </c>
      <c r="S13" s="66">
        <v>2.1502508561643801</v>
      </c>
      <c r="T13" s="66">
        <v>2.2710267959888211</v>
      </c>
      <c r="U13" s="66">
        <v>2.441388626769307</v>
      </c>
      <c r="V13" s="66">
        <v>2.5080395402298801</v>
      </c>
      <c r="W13" s="66">
        <v>2.9482269503546101</v>
      </c>
      <c r="X13" s="66">
        <v>2.9467665615141958</v>
      </c>
      <c r="Y13" s="66">
        <v>2.9630000000000001</v>
      </c>
      <c r="Z13" s="66">
        <v>3</v>
      </c>
      <c r="BK13"/>
      <c r="BL13"/>
    </row>
    <row r="14" spans="1:64" x14ac:dyDescent="0.25">
      <c r="A14" s="91" t="s">
        <v>59</v>
      </c>
      <c r="B14" s="66" t="s">
        <v>28</v>
      </c>
      <c r="C14" s="66" t="s">
        <v>28</v>
      </c>
      <c r="D14" s="66">
        <v>3.1362363387978101</v>
      </c>
      <c r="E14" s="66">
        <v>2.5877587935722799</v>
      </c>
      <c r="F14" s="66">
        <v>2.8204624849290498</v>
      </c>
      <c r="G14" s="66">
        <v>1.8633772162217199</v>
      </c>
      <c r="H14" s="66">
        <v>2.34189697275088</v>
      </c>
      <c r="I14" s="66">
        <v>2.4636975681555899</v>
      </c>
      <c r="J14" s="66">
        <v>2.4604737286871798</v>
      </c>
      <c r="K14" s="66">
        <v>2.46997142346848</v>
      </c>
      <c r="L14" s="66">
        <v>2.9951590306534102</v>
      </c>
      <c r="M14" s="66">
        <v>2.8971806271771801</v>
      </c>
      <c r="N14" s="66">
        <v>3.0209828551790401</v>
      </c>
      <c r="O14" s="66">
        <v>2.78180567328124</v>
      </c>
      <c r="P14" s="66">
        <v>3.3790507236440201</v>
      </c>
      <c r="Q14" s="66">
        <v>3.79</v>
      </c>
      <c r="R14" s="66">
        <v>3.4359210672967602</v>
      </c>
      <c r="S14" s="66">
        <v>3.01148515252072</v>
      </c>
      <c r="T14" s="66">
        <v>2.6989648640047541</v>
      </c>
      <c r="U14" s="66">
        <v>2.8297773815863607</v>
      </c>
      <c r="V14" s="66">
        <v>2.7265249826033102</v>
      </c>
      <c r="W14" s="66">
        <v>2.8684382244085347</v>
      </c>
      <c r="X14" s="66">
        <v>3.2482109021289882</v>
      </c>
      <c r="Y14" s="66">
        <v>3.5972129791816556</v>
      </c>
      <c r="Z14" s="66">
        <v>3.8303494884495244</v>
      </c>
      <c r="BK14"/>
      <c r="BL14"/>
    </row>
    <row r="15" spans="1:64" x14ac:dyDescent="0.25">
      <c r="A15" s="79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</row>
    <row r="16" spans="1:64" x14ac:dyDescent="0.25">
      <c r="A16" s="76" t="s">
        <v>19</v>
      </c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</row>
    <row r="17" spans="1:26" x14ac:dyDescent="0.25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</row>
    <row r="18" spans="1:26" x14ac:dyDescent="0.25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</row>
    <row r="19" spans="1:26" x14ac:dyDescent="0.25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</row>
    <row r="20" spans="1:26" x14ac:dyDescent="0.25">
      <c r="A20" s="79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</row>
    <row r="21" spans="1:26" x14ac:dyDescent="0.25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</row>
    <row r="22" spans="1:26" x14ac:dyDescent="0.25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</row>
    <row r="23" spans="1:26" x14ac:dyDescent="0.25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</row>
  </sheetData>
  <mergeCells count="1"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5"/>
  <sheetViews>
    <sheetView showGridLines="0" zoomScale="70" zoomScaleNormal="70" workbookViewId="0">
      <selection activeCell="Z14" sqref="Z14"/>
    </sheetView>
  </sheetViews>
  <sheetFormatPr defaultColWidth="9.140625" defaultRowHeight="15" x14ac:dyDescent="0.25"/>
  <cols>
    <col min="1" max="1" width="26.7109375" style="78" customWidth="1"/>
    <col min="2" max="10" width="9.140625" style="78"/>
    <col min="11" max="13" width="9.28515625" style="78" customWidth="1"/>
    <col min="14" max="14" width="9.42578125" style="78" customWidth="1"/>
    <col min="15" max="19" width="9.28515625" style="78" customWidth="1"/>
    <col min="20" max="21" width="9.140625" style="78"/>
    <col min="22" max="22" width="9.42578125" style="78" customWidth="1"/>
    <col min="23" max="26" width="9.140625" style="78"/>
    <col min="27" max="27" width="9.42578125" style="78" customWidth="1"/>
    <col min="28" max="64" width="9.140625" style="78"/>
    <col min="257" max="257" width="30.42578125" customWidth="1"/>
    <col min="267" max="269" width="9.28515625" customWidth="1"/>
    <col min="270" max="270" width="9.42578125" customWidth="1"/>
    <col min="271" max="275" width="9.28515625" customWidth="1"/>
    <col min="278" max="278" width="9.42578125" customWidth="1"/>
    <col min="283" max="283" width="9.42578125" customWidth="1"/>
    <col min="513" max="513" width="30.42578125" customWidth="1"/>
    <col min="523" max="525" width="9.28515625" customWidth="1"/>
    <col min="526" max="526" width="9.42578125" customWidth="1"/>
    <col min="527" max="531" width="9.28515625" customWidth="1"/>
    <col min="534" max="534" width="9.42578125" customWidth="1"/>
    <col min="539" max="539" width="9.42578125" customWidth="1"/>
    <col min="769" max="769" width="30.42578125" customWidth="1"/>
    <col min="779" max="781" width="9.28515625" customWidth="1"/>
    <col min="782" max="782" width="9.42578125" customWidth="1"/>
    <col min="783" max="787" width="9.28515625" customWidth="1"/>
    <col min="790" max="790" width="9.42578125" customWidth="1"/>
    <col min="795" max="795" width="9.42578125" customWidth="1"/>
  </cols>
  <sheetData>
    <row r="1" spans="1:64" ht="69.95" customHeight="1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</row>
    <row r="2" spans="1:64" ht="30" customHeight="1" x14ac:dyDescent="0.25">
      <c r="A2" s="173" t="s">
        <v>98</v>
      </c>
      <c r="B2" s="173" t="s">
        <v>48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</row>
    <row r="3" spans="1:64" x14ac:dyDescent="0.25">
      <c r="A3" s="3" t="s">
        <v>6</v>
      </c>
      <c r="B3" s="65">
        <v>44531</v>
      </c>
      <c r="C3" s="65">
        <v>44562</v>
      </c>
      <c r="D3" s="65">
        <v>44593</v>
      </c>
      <c r="E3" s="65">
        <v>44621</v>
      </c>
      <c r="F3" s="65">
        <v>44652</v>
      </c>
      <c r="G3" s="65">
        <v>44682</v>
      </c>
      <c r="H3" s="65">
        <v>44713</v>
      </c>
      <c r="I3" s="65">
        <v>44743</v>
      </c>
      <c r="J3" s="65">
        <v>44774</v>
      </c>
      <c r="K3" s="65">
        <v>44805</v>
      </c>
      <c r="L3" s="65">
        <v>44835</v>
      </c>
      <c r="M3" s="65">
        <v>44866</v>
      </c>
      <c r="N3" s="65">
        <v>44896</v>
      </c>
      <c r="O3" s="65">
        <v>44927</v>
      </c>
      <c r="P3" s="65">
        <v>44958</v>
      </c>
      <c r="Q3" s="65">
        <v>44986</v>
      </c>
      <c r="R3" s="65">
        <v>45017</v>
      </c>
      <c r="S3" s="65">
        <v>45047</v>
      </c>
      <c r="T3" s="65">
        <v>45078</v>
      </c>
      <c r="U3" s="65">
        <v>45108</v>
      </c>
      <c r="V3" s="65">
        <v>45139</v>
      </c>
      <c r="W3" s="65">
        <v>45170</v>
      </c>
      <c r="X3" s="65">
        <v>45200</v>
      </c>
      <c r="Y3" s="65">
        <v>45231</v>
      </c>
      <c r="Z3" s="65">
        <v>45261</v>
      </c>
      <c r="BK3"/>
      <c r="BL3"/>
    </row>
    <row r="4" spans="1:64" x14ac:dyDescent="0.25">
      <c r="A4" s="90" t="s">
        <v>49</v>
      </c>
      <c r="B4" s="66">
        <v>5.16</v>
      </c>
      <c r="C4" s="66">
        <v>5.3</v>
      </c>
      <c r="D4" s="66">
        <v>6.02</v>
      </c>
      <c r="E4" s="66">
        <v>6.67</v>
      </c>
      <c r="F4" s="66">
        <v>6.57</v>
      </c>
      <c r="G4" s="66">
        <v>6.37</v>
      </c>
      <c r="H4" s="66">
        <v>5.75</v>
      </c>
      <c r="I4" s="66">
        <v>6.38</v>
      </c>
      <c r="J4" s="66">
        <v>6.7943307741331802</v>
      </c>
      <c r="K4" s="66">
        <v>6.9766186219005304</v>
      </c>
      <c r="L4" s="66">
        <v>7.1922150467254902</v>
      </c>
      <c r="M4" s="66">
        <v>7.5718768914034102</v>
      </c>
      <c r="N4" s="66">
        <v>7.9015533541927896</v>
      </c>
      <c r="O4" s="66">
        <v>8.4590865670237108</v>
      </c>
      <c r="P4" s="66">
        <v>8.03611931637551</v>
      </c>
      <c r="Q4" s="66">
        <v>6.52</v>
      </c>
      <c r="R4" s="66">
        <v>6.2697917923258899</v>
      </c>
      <c r="S4" s="66">
        <v>6.4942288236769397</v>
      </c>
      <c r="T4" s="66">
        <v>6.6282482931612581</v>
      </c>
      <c r="U4" s="66">
        <v>6.8278489703555421</v>
      </c>
      <c r="V4" s="66">
        <v>7.29623957320897</v>
      </c>
      <c r="W4" s="66">
        <v>7.6928454602308847</v>
      </c>
      <c r="X4" s="66">
        <v>7.9786040365695845</v>
      </c>
      <c r="Y4" s="66">
        <v>7.7469149178045749</v>
      </c>
      <c r="Z4" s="66">
        <v>7.9638682724186074</v>
      </c>
      <c r="BK4"/>
      <c r="BL4"/>
    </row>
    <row r="5" spans="1:64" x14ac:dyDescent="0.25">
      <c r="A5" s="90" t="s">
        <v>50</v>
      </c>
      <c r="B5" s="66">
        <v>3.8</v>
      </c>
      <c r="C5" s="66">
        <v>3.23</v>
      </c>
      <c r="D5" s="66">
        <v>5.34</v>
      </c>
      <c r="E5" s="66">
        <v>5.35</v>
      </c>
      <c r="F5" s="66">
        <v>5.29</v>
      </c>
      <c r="G5" s="66">
        <v>5.13</v>
      </c>
      <c r="H5" s="66">
        <v>5.61</v>
      </c>
      <c r="I5" s="66">
        <v>6.55</v>
      </c>
      <c r="J5" s="66">
        <v>7.1519719910918003</v>
      </c>
      <c r="K5" s="66">
        <v>7.5776109911015999</v>
      </c>
      <c r="L5" s="66">
        <v>7.5324271853369096</v>
      </c>
      <c r="M5" s="66">
        <v>7.6514688093163201</v>
      </c>
      <c r="N5" s="66">
        <v>8.17312087597643</v>
      </c>
      <c r="O5" s="66">
        <v>9.2872031234177292</v>
      </c>
      <c r="P5" s="66">
        <v>9.4570879660298495</v>
      </c>
      <c r="Q5" s="66">
        <v>8.08</v>
      </c>
      <c r="R5" s="66">
        <v>7.1279602574750003</v>
      </c>
      <c r="S5" s="66">
        <v>7.3748127630580402</v>
      </c>
      <c r="T5" s="66">
        <v>7.5239784504942095</v>
      </c>
      <c r="U5" s="66">
        <v>6.9756618277262428</v>
      </c>
      <c r="V5" s="66">
        <v>7.8307088026501903</v>
      </c>
      <c r="W5" s="66">
        <v>7.4631968902534007</v>
      </c>
      <c r="X5" s="66">
        <v>7.444769155667438</v>
      </c>
      <c r="Y5" s="66">
        <v>7.0166622043756757</v>
      </c>
      <c r="Z5" s="66">
        <v>7.2464106154419721</v>
      </c>
      <c r="BK5"/>
      <c r="BL5"/>
    </row>
    <row r="6" spans="1:64" x14ac:dyDescent="0.25">
      <c r="A6" s="90" t="s">
        <v>51</v>
      </c>
      <c r="B6" s="66">
        <v>4.8899999999999997</v>
      </c>
      <c r="C6" s="66">
        <v>5.26</v>
      </c>
      <c r="D6" s="66">
        <v>5.2</v>
      </c>
      <c r="E6" s="66">
        <v>5.07</v>
      </c>
      <c r="F6" s="66">
        <v>4.9800000000000004</v>
      </c>
      <c r="G6" s="66">
        <v>5.63</v>
      </c>
      <c r="H6" s="66">
        <v>6.57</v>
      </c>
      <c r="I6" s="66">
        <v>6.64</v>
      </c>
      <c r="J6" s="66">
        <v>6.98193630177198</v>
      </c>
      <c r="K6" s="66">
        <v>7.3379530846021304</v>
      </c>
      <c r="L6" s="66">
        <v>6.4475850242519401</v>
      </c>
      <c r="M6" s="66">
        <v>6.9888194517559299</v>
      </c>
      <c r="N6" s="66">
        <v>7.44718268988413</v>
      </c>
      <c r="O6" s="66">
        <v>8.7677359270897899</v>
      </c>
      <c r="P6" s="66">
        <v>8.9425564894263498</v>
      </c>
      <c r="Q6" s="66">
        <v>6.51</v>
      </c>
      <c r="R6" s="66">
        <v>6.4359721167604</v>
      </c>
      <c r="S6" s="66">
        <v>6.5665588432266198</v>
      </c>
      <c r="T6" s="66">
        <v>6.6680483680499405</v>
      </c>
      <c r="U6" s="66">
        <v>6.7043321778270899</v>
      </c>
      <c r="V6" s="66">
        <v>6.7490268049914999</v>
      </c>
      <c r="W6" s="66">
        <v>7.2469759470753345</v>
      </c>
      <c r="X6" s="66">
        <v>7.0357354201082032</v>
      </c>
      <c r="Y6" s="66">
        <v>7.0788918128962397</v>
      </c>
      <c r="Z6" s="66">
        <v>7.2816962939322627</v>
      </c>
      <c r="BK6"/>
      <c r="BL6"/>
    </row>
    <row r="7" spans="1:64" x14ac:dyDescent="0.25">
      <c r="A7" s="90" t="s">
        <v>52</v>
      </c>
      <c r="B7" s="66">
        <v>4.71</v>
      </c>
      <c r="C7" s="66">
        <v>5.21</v>
      </c>
      <c r="D7" s="66">
        <v>5.92</v>
      </c>
      <c r="E7" s="66">
        <v>7.53</v>
      </c>
      <c r="F7" s="66">
        <v>6.14</v>
      </c>
      <c r="G7" s="66">
        <v>6.28</v>
      </c>
      <c r="H7" s="66">
        <v>6.52</v>
      </c>
      <c r="I7" s="66">
        <v>6.62</v>
      </c>
      <c r="J7" s="66">
        <v>7.0742501454384001</v>
      </c>
      <c r="K7" s="66">
        <v>7.4496138876581703</v>
      </c>
      <c r="L7" s="66">
        <v>7.6984578509528596</v>
      </c>
      <c r="M7" s="66">
        <v>7.9453515732305098</v>
      </c>
      <c r="N7" s="66">
        <v>8.7690037511260392</v>
      </c>
      <c r="O7" s="66">
        <v>8.9623863002062905</v>
      </c>
      <c r="P7" s="66">
        <v>9.1200190093201297</v>
      </c>
      <c r="Q7" s="66">
        <v>6.25</v>
      </c>
      <c r="R7" s="66">
        <v>6.6115302743808497</v>
      </c>
      <c r="S7" s="66">
        <v>6.9910505554923796</v>
      </c>
      <c r="T7" s="66">
        <v>7.0571956910687579</v>
      </c>
      <c r="U7" s="66">
        <v>7.0856278692796417</v>
      </c>
      <c r="V7" s="66">
        <v>7.4972461761237801</v>
      </c>
      <c r="W7" s="66">
        <v>7.7899218841941469</v>
      </c>
      <c r="X7" s="66">
        <v>7.7058351065087365</v>
      </c>
      <c r="Y7" s="66">
        <v>5.536446010110585</v>
      </c>
      <c r="Z7" s="66">
        <v>8.3387633527518918</v>
      </c>
      <c r="BK7"/>
      <c r="BL7"/>
    </row>
    <row r="8" spans="1:64" x14ac:dyDescent="0.25">
      <c r="A8" s="90" t="s">
        <v>53</v>
      </c>
      <c r="B8" s="66">
        <v>4.84</v>
      </c>
      <c r="C8" s="66">
        <v>4.79</v>
      </c>
      <c r="D8" s="66">
        <v>5.39</v>
      </c>
      <c r="E8" s="66">
        <v>7.09</v>
      </c>
      <c r="F8" s="66">
        <v>6.91</v>
      </c>
      <c r="G8" s="66">
        <v>6.6</v>
      </c>
      <c r="H8" s="66">
        <v>6.56</v>
      </c>
      <c r="I8" s="66">
        <v>6.85</v>
      </c>
      <c r="J8" s="66">
        <v>7.28939152278988</v>
      </c>
      <c r="K8" s="66">
        <v>7.3425424852605001</v>
      </c>
      <c r="L8" s="66">
        <v>7.4500962599646998</v>
      </c>
      <c r="M8" s="66">
        <v>7.6879446618526401</v>
      </c>
      <c r="N8" s="66">
        <v>7.7758904541397502</v>
      </c>
      <c r="O8" s="66">
        <v>8.0435591146462393</v>
      </c>
      <c r="P8" s="66">
        <v>9.0284086080921</v>
      </c>
      <c r="Q8" s="66">
        <v>6.57</v>
      </c>
      <c r="R8" s="66">
        <v>6.0658077674973399</v>
      </c>
      <c r="S8" s="66">
        <v>6.5177728171188596</v>
      </c>
      <c r="T8" s="66">
        <v>7.0176518910164933</v>
      </c>
      <c r="U8" s="66">
        <v>7.324811017814409</v>
      </c>
      <c r="V8" s="66">
        <v>7.2815145254598699</v>
      </c>
      <c r="W8" s="66">
        <v>7.6233767036662829</v>
      </c>
      <c r="X8" s="66">
        <v>7.7602640138625665</v>
      </c>
      <c r="Y8" s="66">
        <v>8.0183528082702065</v>
      </c>
      <c r="Z8" s="66">
        <v>0</v>
      </c>
      <c r="BK8"/>
      <c r="BL8"/>
    </row>
    <row r="9" spans="1:64" x14ac:dyDescent="0.25">
      <c r="A9" s="90" t="s">
        <v>54</v>
      </c>
      <c r="B9" s="66">
        <v>4.6500000000000004</v>
      </c>
      <c r="C9" s="66">
        <v>4.3099999999999996</v>
      </c>
      <c r="D9" s="66">
        <v>4.53</v>
      </c>
      <c r="E9" s="66">
        <v>4.59</v>
      </c>
      <c r="F9" s="66">
        <v>4.68</v>
      </c>
      <c r="G9" s="66">
        <v>5.0199999999999996</v>
      </c>
      <c r="H9" s="66">
        <v>5</v>
      </c>
      <c r="I9" s="66">
        <v>5.39</v>
      </c>
      <c r="J9" s="66">
        <v>6.0454320650040296</v>
      </c>
      <c r="K9" s="66">
        <v>6.69334651228883</v>
      </c>
      <c r="L9" s="66">
        <v>6.85328647747916</v>
      </c>
      <c r="M9" s="66">
        <v>7.1849889420327697</v>
      </c>
      <c r="N9" s="66">
        <v>7.83</v>
      </c>
      <c r="O9" s="66">
        <v>7.8330905788451597</v>
      </c>
      <c r="P9" s="66">
        <v>6.85641866218171</v>
      </c>
      <c r="Q9" s="66">
        <v>6.14</v>
      </c>
      <c r="R9" s="66">
        <v>5.8947471313766497</v>
      </c>
      <c r="S9" s="66">
        <v>6.09232012998448</v>
      </c>
      <c r="T9" s="66">
        <v>6.8918074263210283</v>
      </c>
      <c r="U9" s="66">
        <v>6.0491404623683405</v>
      </c>
      <c r="V9" s="66">
        <v>6.2086758497646297</v>
      </c>
      <c r="W9" s="66">
        <v>5.7679197519117711</v>
      </c>
      <c r="X9" s="66">
        <v>6.6831955206552749</v>
      </c>
      <c r="Y9" s="66">
        <v>7.0356068539921219</v>
      </c>
      <c r="Z9" s="66">
        <v>7.0674149362100236</v>
      </c>
      <c r="BK9"/>
      <c r="BL9"/>
    </row>
    <row r="10" spans="1:64" x14ac:dyDescent="0.25">
      <c r="A10" s="90" t="s">
        <v>55</v>
      </c>
      <c r="B10" s="66">
        <v>5.3</v>
      </c>
      <c r="C10" s="66">
        <v>5.14</v>
      </c>
      <c r="D10" s="66">
        <v>5.48</v>
      </c>
      <c r="E10" s="66">
        <v>5.86</v>
      </c>
      <c r="F10" s="66">
        <v>6.02</v>
      </c>
      <c r="G10" s="66">
        <v>5.65</v>
      </c>
      <c r="H10" s="66">
        <v>5.86</v>
      </c>
      <c r="I10" s="66">
        <v>7.28</v>
      </c>
      <c r="J10" s="66">
        <v>7.7509263497133496</v>
      </c>
      <c r="K10" s="66">
        <v>8.3953014527366498</v>
      </c>
      <c r="L10" s="66">
        <v>8.8242867027127101</v>
      </c>
      <c r="M10" s="66">
        <v>8.3132553060472194</v>
      </c>
      <c r="N10" s="66">
        <v>8.5336470939611395</v>
      </c>
      <c r="O10" s="66">
        <v>7.98439246666657</v>
      </c>
      <c r="P10" s="66">
        <v>9.4819445234454491</v>
      </c>
      <c r="Q10" s="66">
        <v>8.73</v>
      </c>
      <c r="R10" s="66">
        <v>5.8152957649847998</v>
      </c>
      <c r="S10" s="66">
        <v>5.8767927889293903</v>
      </c>
      <c r="T10" s="66">
        <v>6.1066590362429416</v>
      </c>
      <c r="U10" s="66">
        <v>6.1660222420330424</v>
      </c>
      <c r="V10" s="66">
        <v>6.1721552471736203</v>
      </c>
      <c r="W10" s="66">
        <v>6.2236394150493544</v>
      </c>
      <c r="X10" s="66">
        <v>6.2211979128290649</v>
      </c>
      <c r="Y10" s="66">
        <v>6.0048635012251879</v>
      </c>
      <c r="Z10" s="66">
        <v>6.1687861692653154</v>
      </c>
      <c r="BK10"/>
      <c r="BL10"/>
    </row>
    <row r="11" spans="1:64" x14ac:dyDescent="0.25">
      <c r="A11" s="90" t="s">
        <v>56</v>
      </c>
      <c r="B11" s="66">
        <v>4.5199999999999996</v>
      </c>
      <c r="C11" s="66">
        <v>4.6500000000000004</v>
      </c>
      <c r="D11" s="66">
        <v>4.9400000000000004</v>
      </c>
      <c r="E11" s="66">
        <v>5.01</v>
      </c>
      <c r="F11" s="66">
        <v>5.36</v>
      </c>
      <c r="G11" s="66">
        <v>5.98</v>
      </c>
      <c r="H11" s="66">
        <v>6.44</v>
      </c>
      <c r="I11" s="66">
        <v>7.08</v>
      </c>
      <c r="J11" s="66">
        <v>7.2279695353718401</v>
      </c>
      <c r="K11" s="66">
        <v>7.77339799871441</v>
      </c>
      <c r="L11" s="66">
        <v>8.1298226879135207</v>
      </c>
      <c r="M11" s="66">
        <v>8.4153134961896701</v>
      </c>
      <c r="N11" s="66">
        <v>9.0776831070387498</v>
      </c>
      <c r="O11" s="66">
        <v>9.5890257720604399</v>
      </c>
      <c r="P11" s="66">
        <v>9.6262546614131104</v>
      </c>
      <c r="Q11" s="66">
        <v>7.36</v>
      </c>
      <c r="R11" s="66">
        <v>7.3069364386639597</v>
      </c>
      <c r="S11" s="66">
        <v>7.02</v>
      </c>
      <c r="T11" s="66">
        <v>7.3481714821246937</v>
      </c>
      <c r="U11" s="66">
        <v>7.7917386753851741</v>
      </c>
      <c r="V11" s="66">
        <v>8.1835103798371396</v>
      </c>
      <c r="W11" s="66">
        <v>8.4080468250860445</v>
      </c>
      <c r="X11" s="66">
        <v>9.3828870789766761</v>
      </c>
      <c r="Y11" s="66">
        <v>9.1608490494267674</v>
      </c>
      <c r="Z11" s="66">
        <v>9.4414373068090729</v>
      </c>
      <c r="BK11"/>
      <c r="BL11"/>
    </row>
    <row r="12" spans="1:64" x14ac:dyDescent="0.25">
      <c r="A12" s="90" t="s">
        <v>57</v>
      </c>
      <c r="B12" s="66">
        <v>6.05</v>
      </c>
      <c r="C12" s="66">
        <v>6.35</v>
      </c>
      <c r="D12" s="66">
        <v>6.26</v>
      </c>
      <c r="E12" s="66">
        <v>6.43</v>
      </c>
      <c r="F12" s="66">
        <v>6.14</v>
      </c>
      <c r="G12" s="66">
        <v>6.03</v>
      </c>
      <c r="H12" s="66">
        <v>6.25</v>
      </c>
      <c r="I12" s="66">
        <v>6.24</v>
      </c>
      <c r="J12" s="66">
        <v>6.5347243489847999</v>
      </c>
      <c r="K12" s="66">
        <v>6.5252760854053502</v>
      </c>
      <c r="L12" s="66">
        <v>7.2927588814338504</v>
      </c>
      <c r="M12" s="66">
        <v>7.3383356684484804</v>
      </c>
      <c r="N12" s="66">
        <v>7.0262072741796304</v>
      </c>
      <c r="O12" s="66">
        <v>7.3588751387798199</v>
      </c>
      <c r="P12" s="66">
        <v>8.0091840926064197</v>
      </c>
      <c r="Q12" s="66">
        <v>7.62</v>
      </c>
      <c r="R12" s="66">
        <v>7.7921259820025703</v>
      </c>
      <c r="S12" s="66">
        <v>7.6609190875414299</v>
      </c>
      <c r="T12" s="66">
        <v>7.9898843191396605</v>
      </c>
      <c r="U12" s="66">
        <v>7.8178684301778381</v>
      </c>
      <c r="V12" s="66">
        <v>8.9261362340509098</v>
      </c>
      <c r="W12" s="66">
        <v>9.3615619406955943</v>
      </c>
      <c r="X12" s="66">
        <v>9.0761221782872017</v>
      </c>
      <c r="Y12" s="66">
        <v>8.9202406681563424</v>
      </c>
      <c r="Z12" s="66">
        <v>8.8302436740659545</v>
      </c>
      <c r="BK12"/>
      <c r="BL12"/>
    </row>
    <row r="13" spans="1:64" x14ac:dyDescent="0.25">
      <c r="A13" s="90" t="s">
        <v>58</v>
      </c>
      <c r="B13" s="66">
        <v>8.15</v>
      </c>
      <c r="C13" s="66">
        <v>9.9700000000000006</v>
      </c>
      <c r="D13" s="66">
        <v>10.14</v>
      </c>
      <c r="E13" s="66">
        <v>9.83</v>
      </c>
      <c r="F13" s="66">
        <v>8.2200000000000006</v>
      </c>
      <c r="G13" s="66">
        <v>12.52</v>
      </c>
      <c r="H13" s="66">
        <v>10.34</v>
      </c>
      <c r="I13" s="66">
        <v>10.38</v>
      </c>
      <c r="J13" s="66">
        <v>10.59</v>
      </c>
      <c r="K13" s="66">
        <v>10.86</v>
      </c>
      <c r="L13" s="66">
        <v>11.16</v>
      </c>
      <c r="M13" s="66">
        <v>11.54</v>
      </c>
      <c r="N13" s="66">
        <v>11.54</v>
      </c>
      <c r="O13" s="89">
        <v>9.5299999999999994</v>
      </c>
      <c r="P13" s="66">
        <v>13.61</v>
      </c>
      <c r="Q13" s="89">
        <v>9.0500000000000007</v>
      </c>
      <c r="R13" s="66">
        <v>10</v>
      </c>
      <c r="S13" s="66">
        <v>9.59</v>
      </c>
      <c r="T13" s="66">
        <v>7.6000000000000005</v>
      </c>
      <c r="U13" s="66">
        <v>8.06</v>
      </c>
      <c r="V13" s="66">
        <v>10.64</v>
      </c>
      <c r="W13" s="89">
        <v>8.5399999999999991</v>
      </c>
      <c r="X13" s="66">
        <v>13.48</v>
      </c>
      <c r="Y13" s="66">
        <v>11.75</v>
      </c>
      <c r="Z13" s="66">
        <v>11.4</v>
      </c>
      <c r="BK13"/>
      <c r="BL13"/>
    </row>
    <row r="14" spans="1:64" x14ac:dyDescent="0.25">
      <c r="A14" s="91" t="s">
        <v>59</v>
      </c>
      <c r="B14" s="66" t="s">
        <v>28</v>
      </c>
      <c r="C14" s="66" t="s">
        <v>28</v>
      </c>
      <c r="D14" s="66">
        <v>6.0813284211650398</v>
      </c>
      <c r="E14" s="66">
        <v>7.1769561814033302</v>
      </c>
      <c r="F14" s="66">
        <v>6.5478161952644403</v>
      </c>
      <c r="G14" s="66">
        <v>5.7987141383534304</v>
      </c>
      <c r="H14" s="66">
        <v>5.3193816055178198</v>
      </c>
      <c r="I14" s="66">
        <v>6.0173191830196204</v>
      </c>
      <c r="J14" s="66">
        <v>6.8616010872212998</v>
      </c>
      <c r="K14" s="66">
        <v>8.0763480784627699</v>
      </c>
      <c r="L14" s="66">
        <v>7.9347326435325298</v>
      </c>
      <c r="M14" s="66">
        <v>8.1679945092038402</v>
      </c>
      <c r="N14" s="66">
        <v>8.5343207143661104</v>
      </c>
      <c r="O14" s="66">
        <v>9.2837174128615505</v>
      </c>
      <c r="P14" s="66">
        <v>9.3669571717801006</v>
      </c>
      <c r="Q14" s="66">
        <v>6.88</v>
      </c>
      <c r="R14" s="66">
        <v>6.4972332133753703</v>
      </c>
      <c r="S14" s="66">
        <v>7.1766313362125898</v>
      </c>
      <c r="T14" s="66">
        <v>7.8904036596528471</v>
      </c>
      <c r="U14" s="66">
        <v>7.7530548816614173</v>
      </c>
      <c r="V14" s="66">
        <v>8.0433972635742208</v>
      </c>
      <c r="W14" s="66">
        <v>8.0426156003418452</v>
      </c>
      <c r="X14" s="66">
        <v>8.2812117724254843</v>
      </c>
      <c r="Y14" s="66">
        <v>8.945334456008041</v>
      </c>
      <c r="Z14" s="66">
        <v>9.0607606567772532</v>
      </c>
      <c r="BK14"/>
      <c r="BL14"/>
    </row>
    <row r="15" spans="1:64" x14ac:dyDescent="0.25">
      <c r="A15" s="79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</row>
    <row r="16" spans="1:64" x14ac:dyDescent="0.25">
      <c r="A16" s="79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</row>
    <row r="17" spans="1:26" x14ac:dyDescent="0.25">
      <c r="A17" s="51" t="s">
        <v>19</v>
      </c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</row>
    <row r="18" spans="1:26" x14ac:dyDescent="0.25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</row>
    <row r="19" spans="1:26" x14ac:dyDescent="0.25">
      <c r="A19" s="79" t="s">
        <v>63</v>
      </c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</row>
    <row r="20" spans="1:26" x14ac:dyDescent="0.25">
      <c r="A20" s="79" t="s">
        <v>64</v>
      </c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</row>
    <row r="21" spans="1:26" x14ac:dyDescent="0.25">
      <c r="A21" s="79" t="s">
        <v>115</v>
      </c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</row>
    <row r="22" spans="1:26" x14ac:dyDescent="0.25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</row>
    <row r="23" spans="1:26" x14ac:dyDescent="0.25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</row>
    <row r="24" spans="1:26" x14ac:dyDescent="0.25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</row>
    <row r="25" spans="1:26" x14ac:dyDescent="0.25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</row>
  </sheetData>
  <mergeCells count="1"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6"/>
  <sheetViews>
    <sheetView showGridLines="0" zoomScale="70" zoomScaleNormal="70" workbookViewId="0">
      <selection activeCell="Z14" sqref="Z14"/>
    </sheetView>
  </sheetViews>
  <sheetFormatPr defaultColWidth="9.140625" defaultRowHeight="15" x14ac:dyDescent="0.25"/>
  <cols>
    <col min="1" max="1" width="26.7109375" style="78" customWidth="1"/>
    <col min="2" max="19" width="9.140625" style="78"/>
    <col min="20" max="22" width="9.42578125" style="78" customWidth="1"/>
    <col min="23" max="64" width="9.140625" style="78"/>
    <col min="257" max="257" width="27.140625" customWidth="1"/>
    <col min="276" max="278" width="9.42578125" customWidth="1"/>
    <col min="513" max="513" width="27.140625" customWidth="1"/>
    <col min="532" max="534" width="9.42578125" customWidth="1"/>
    <col min="769" max="769" width="27.140625" customWidth="1"/>
    <col min="788" max="790" width="9.42578125" customWidth="1"/>
  </cols>
  <sheetData>
    <row r="1" spans="1:64" ht="69.95" customHeight="1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</row>
    <row r="2" spans="1:64" ht="30" customHeight="1" x14ac:dyDescent="0.25">
      <c r="A2" s="173" t="s">
        <v>99</v>
      </c>
      <c r="B2" s="173" t="s">
        <v>48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</row>
    <row r="3" spans="1:64" x14ac:dyDescent="0.25">
      <c r="A3" s="3" t="s">
        <v>6</v>
      </c>
      <c r="B3" s="65">
        <v>44531</v>
      </c>
      <c r="C3" s="65">
        <v>44562</v>
      </c>
      <c r="D3" s="65">
        <v>44593</v>
      </c>
      <c r="E3" s="65">
        <v>44621</v>
      </c>
      <c r="F3" s="65">
        <v>44652</v>
      </c>
      <c r="G3" s="65">
        <v>44682</v>
      </c>
      <c r="H3" s="65">
        <v>44713</v>
      </c>
      <c r="I3" s="65">
        <v>44743</v>
      </c>
      <c r="J3" s="65">
        <v>44774</v>
      </c>
      <c r="K3" s="65">
        <v>44805</v>
      </c>
      <c r="L3" s="65">
        <v>44835</v>
      </c>
      <c r="M3" s="65">
        <v>44866</v>
      </c>
      <c r="N3" s="65">
        <v>44896</v>
      </c>
      <c r="O3" s="65">
        <v>44927</v>
      </c>
      <c r="P3" s="65">
        <v>44958</v>
      </c>
      <c r="Q3" s="65">
        <v>44986</v>
      </c>
      <c r="R3" s="65">
        <v>45017</v>
      </c>
      <c r="S3" s="65">
        <v>45047</v>
      </c>
      <c r="T3" s="65">
        <v>45078</v>
      </c>
      <c r="U3" s="65">
        <v>45108</v>
      </c>
      <c r="V3" s="65">
        <v>45139</v>
      </c>
      <c r="W3" s="65">
        <v>45170</v>
      </c>
      <c r="X3" s="65">
        <v>45200</v>
      </c>
      <c r="Y3" s="65">
        <v>45231</v>
      </c>
      <c r="Z3" s="65">
        <v>45261</v>
      </c>
      <c r="BK3"/>
      <c r="BL3"/>
    </row>
    <row r="4" spans="1:64" x14ac:dyDescent="0.25">
      <c r="A4" s="90" t="s">
        <v>49</v>
      </c>
      <c r="B4" s="66">
        <v>4.05</v>
      </c>
      <c r="C4" s="66">
        <v>4.2300000000000004</v>
      </c>
      <c r="D4" s="66">
        <v>4.6100000000000003</v>
      </c>
      <c r="E4" s="66">
        <v>5.37</v>
      </c>
      <c r="F4" s="66">
        <v>3.89</v>
      </c>
      <c r="G4" s="66">
        <v>3.56</v>
      </c>
      <c r="H4" s="66">
        <v>5.22</v>
      </c>
      <c r="I4" s="66">
        <v>4.6500000000000004</v>
      </c>
      <c r="J4" s="66">
        <v>3.70777035646802</v>
      </c>
      <c r="K4" s="66">
        <v>3.9670211187005902</v>
      </c>
      <c r="L4" s="66">
        <v>4.3219962443781199</v>
      </c>
      <c r="M4" s="66">
        <v>4.6450288103075597</v>
      </c>
      <c r="N4" s="66">
        <v>4.5623852355828296</v>
      </c>
      <c r="O4" s="66">
        <v>5.8956958708529799</v>
      </c>
      <c r="P4" s="66">
        <v>6.38748381018</v>
      </c>
      <c r="Q4" s="66">
        <v>7.52</v>
      </c>
      <c r="R4" s="66">
        <v>6.1642737567586599</v>
      </c>
      <c r="S4" s="66">
        <v>5.3226193433874798</v>
      </c>
      <c r="T4" s="66">
        <v>4.932086590891628</v>
      </c>
      <c r="U4" s="66">
        <v>6.4687411985743841</v>
      </c>
      <c r="V4" s="66">
        <v>4.14721841414352</v>
      </c>
      <c r="W4" s="66">
        <v>4.2554355489207873</v>
      </c>
      <c r="X4" s="66">
        <v>4.9585934422107671</v>
      </c>
      <c r="Y4" s="66">
        <v>3.6529983256250143</v>
      </c>
      <c r="Z4" s="66">
        <v>4.0317995741002486</v>
      </c>
      <c r="BK4"/>
      <c r="BL4"/>
    </row>
    <row r="5" spans="1:64" x14ac:dyDescent="0.25">
      <c r="A5" s="90" t="s">
        <v>50</v>
      </c>
      <c r="B5" s="66">
        <v>4.3</v>
      </c>
      <c r="C5" s="66">
        <v>3.51</v>
      </c>
      <c r="D5" s="66">
        <v>4.87</v>
      </c>
      <c r="E5" s="66">
        <v>5.89</v>
      </c>
      <c r="F5" s="66">
        <v>3.79</v>
      </c>
      <c r="G5" s="66">
        <v>3.16</v>
      </c>
      <c r="H5" s="66">
        <v>4.3</v>
      </c>
      <c r="I5" s="66">
        <v>5.01</v>
      </c>
      <c r="J5" s="66">
        <v>4.2076671881666003</v>
      </c>
      <c r="K5" s="66">
        <v>4.2067992493921</v>
      </c>
      <c r="L5" s="66">
        <v>5.2213792478759702</v>
      </c>
      <c r="M5" s="66">
        <v>4.8091150983932103</v>
      </c>
      <c r="N5" s="66">
        <v>4.8703577864008496</v>
      </c>
      <c r="O5" s="66">
        <v>5.2672598953735399</v>
      </c>
      <c r="P5" s="66">
        <v>6.9255831788834303</v>
      </c>
      <c r="Q5" s="66">
        <v>7.95</v>
      </c>
      <c r="R5" s="66">
        <v>7.5472650131354797</v>
      </c>
      <c r="S5" s="66">
        <v>5.4701930062986897</v>
      </c>
      <c r="T5" s="66">
        <v>4.7931550018264879</v>
      </c>
      <c r="U5" s="66">
        <v>5.6621986977938006</v>
      </c>
      <c r="V5" s="66">
        <v>4.4698322376895101</v>
      </c>
      <c r="W5" s="66">
        <v>3.7542022839763711</v>
      </c>
      <c r="X5" s="66">
        <v>4.4124357305378341</v>
      </c>
      <c r="Y5" s="66">
        <v>3.618693369401432</v>
      </c>
      <c r="Z5" s="66">
        <v>3.5689624824333754</v>
      </c>
      <c r="BK5"/>
      <c r="BL5"/>
    </row>
    <row r="6" spans="1:64" x14ac:dyDescent="0.25">
      <c r="A6" s="90" t="s">
        <v>51</v>
      </c>
      <c r="B6" s="66">
        <v>3.93</v>
      </c>
      <c r="C6" s="66">
        <v>3.71</v>
      </c>
      <c r="D6" s="66">
        <v>5.35</v>
      </c>
      <c r="E6" s="66">
        <v>5.55</v>
      </c>
      <c r="F6" s="66">
        <v>5.18</v>
      </c>
      <c r="G6" s="66">
        <v>5.22</v>
      </c>
      <c r="H6" s="66">
        <v>5.4</v>
      </c>
      <c r="I6" s="66">
        <v>6.13</v>
      </c>
      <c r="J6" s="66">
        <v>7.1491379314908503</v>
      </c>
      <c r="K6" s="66">
        <v>6.0949451931357599</v>
      </c>
      <c r="L6" s="66">
        <v>6.1389123477556904</v>
      </c>
      <c r="M6" s="66">
        <v>6.7876125246058301</v>
      </c>
      <c r="N6" s="66">
        <v>6.9173663006288404</v>
      </c>
      <c r="O6" s="66">
        <v>6.5249405715895596</v>
      </c>
      <c r="P6" s="66">
        <v>7.2859201723248299</v>
      </c>
      <c r="Q6" s="66">
        <v>8.7100000000000009</v>
      </c>
      <c r="R6" s="66">
        <v>9.2707380528979506</v>
      </c>
      <c r="S6" s="66">
        <v>8.0108459421792304</v>
      </c>
      <c r="T6" s="66">
        <v>5.8325728283522702</v>
      </c>
      <c r="U6" s="66">
        <v>5.4044543773362745</v>
      </c>
      <c r="V6" s="66">
        <v>7.2801035855087397</v>
      </c>
      <c r="W6" s="66">
        <v>6.6792129343977207</v>
      </c>
      <c r="X6" s="66">
        <v>7.2813846818945063</v>
      </c>
      <c r="Y6" s="66">
        <v>8.2640219913919513</v>
      </c>
      <c r="Z6" s="66">
        <v>7.4531722030521319</v>
      </c>
      <c r="BK6"/>
      <c r="BL6"/>
    </row>
    <row r="7" spans="1:64" x14ac:dyDescent="0.25">
      <c r="A7" s="90" t="s">
        <v>52</v>
      </c>
      <c r="B7" s="66">
        <v>3.52</v>
      </c>
      <c r="C7" s="66">
        <v>3.45</v>
      </c>
      <c r="D7" s="66">
        <v>4.3499999999999996</v>
      </c>
      <c r="E7" s="66">
        <v>4.3600000000000003</v>
      </c>
      <c r="F7" s="66">
        <v>3.2</v>
      </c>
      <c r="G7" s="66">
        <v>2.66</v>
      </c>
      <c r="H7" s="66">
        <v>4.3</v>
      </c>
      <c r="I7" s="66">
        <v>3.15</v>
      </c>
      <c r="J7" s="66">
        <v>3.2712314942282301</v>
      </c>
      <c r="K7" s="66">
        <v>3.2188893297610601</v>
      </c>
      <c r="L7" s="66">
        <v>3.6117304802168602</v>
      </c>
      <c r="M7" s="66">
        <v>3.92970318534018</v>
      </c>
      <c r="N7" s="66">
        <v>3.8151236760863299</v>
      </c>
      <c r="O7" s="66">
        <v>4.6141761208231804</v>
      </c>
      <c r="P7" s="66">
        <v>4.7950722787815803</v>
      </c>
      <c r="Q7" s="66">
        <v>7.49</v>
      </c>
      <c r="R7" s="66">
        <v>4.9916790156569597</v>
      </c>
      <c r="S7" s="66">
        <v>6.2848336936637299</v>
      </c>
      <c r="T7" s="66">
        <v>4.9007691496786574</v>
      </c>
      <c r="U7" s="66">
        <v>6.5708172773806082</v>
      </c>
      <c r="V7" s="66">
        <v>3.3270759416601998</v>
      </c>
      <c r="W7" s="66">
        <v>3.5854076016120655</v>
      </c>
      <c r="X7" s="66">
        <v>3.8600380320080512</v>
      </c>
      <c r="Y7" s="66">
        <v>2.8387459285955265</v>
      </c>
      <c r="Z7" s="66">
        <v>3.7319651342653888</v>
      </c>
      <c r="BK7"/>
      <c r="BL7"/>
    </row>
    <row r="8" spans="1:64" x14ac:dyDescent="0.25">
      <c r="A8" s="90" t="s">
        <v>53</v>
      </c>
      <c r="B8" s="66">
        <v>5.97</v>
      </c>
      <c r="C8" s="66">
        <v>4.5</v>
      </c>
      <c r="D8" s="66">
        <v>5.35</v>
      </c>
      <c r="E8" s="66">
        <v>6.95</v>
      </c>
      <c r="F8" s="66">
        <v>4.9000000000000004</v>
      </c>
      <c r="G8" s="66">
        <v>4.28</v>
      </c>
      <c r="H8" s="66">
        <v>5.15</v>
      </c>
      <c r="I8" s="66">
        <v>6.9</v>
      </c>
      <c r="J8" s="66">
        <v>6.5171840403386598</v>
      </c>
      <c r="K8" s="66">
        <v>6.88097117866708</v>
      </c>
      <c r="L8" s="66">
        <v>7.3586414824905404</v>
      </c>
      <c r="M8" s="66">
        <v>7.4056042105405702</v>
      </c>
      <c r="N8" s="66">
        <v>7.0490172563993303</v>
      </c>
      <c r="O8" s="66">
        <v>7.2290743902819603</v>
      </c>
      <c r="P8" s="66">
        <v>7.6509962529148696</v>
      </c>
      <c r="Q8" s="66">
        <v>8.1999999999999993</v>
      </c>
      <c r="R8" s="66">
        <v>8.1553022473167402</v>
      </c>
      <c r="S8" s="66">
        <v>6.8396324255275802</v>
      </c>
      <c r="T8" s="66">
        <v>6.1632840262370712</v>
      </c>
      <c r="U8" s="66">
        <v>6.7278841672940315</v>
      </c>
      <c r="V8" s="66">
        <v>6.1837800309422803</v>
      </c>
      <c r="W8" s="66">
        <v>5.669449499782151</v>
      </c>
      <c r="X8" s="66">
        <v>6.3203462598835118</v>
      </c>
      <c r="Y8" s="66">
        <v>5.3483702728082045</v>
      </c>
      <c r="Z8" s="66">
        <v>0</v>
      </c>
      <c r="BK8"/>
      <c r="BL8"/>
    </row>
    <row r="9" spans="1:64" x14ac:dyDescent="0.25">
      <c r="A9" s="90" t="s">
        <v>54</v>
      </c>
      <c r="B9" s="66">
        <v>4.28</v>
      </c>
      <c r="C9" s="66">
        <v>3.64</v>
      </c>
      <c r="D9" s="66">
        <v>4.0999999999999996</v>
      </c>
      <c r="E9" s="66">
        <v>6.53</v>
      </c>
      <c r="F9" s="66">
        <v>4.6100000000000003</v>
      </c>
      <c r="G9" s="66">
        <v>3.47</v>
      </c>
      <c r="H9" s="66">
        <v>4.95</v>
      </c>
      <c r="I9" s="66">
        <v>6.05</v>
      </c>
      <c r="J9" s="66">
        <v>4.7939734961079203</v>
      </c>
      <c r="K9" s="66">
        <v>5.5564313208324698</v>
      </c>
      <c r="L9" s="66">
        <v>6.1657293084242601</v>
      </c>
      <c r="M9" s="66">
        <v>5.4689967128220198</v>
      </c>
      <c r="N9" s="66">
        <v>5.61</v>
      </c>
      <c r="O9" s="66">
        <v>6.6339039570176004</v>
      </c>
      <c r="P9" s="66">
        <v>6.6388916680960302</v>
      </c>
      <c r="Q9" s="66">
        <v>7.22</v>
      </c>
      <c r="R9" s="66">
        <v>6.7057256101129497</v>
      </c>
      <c r="S9" s="66">
        <v>5.3168580857817203</v>
      </c>
      <c r="T9" s="66">
        <v>5.0063222743840763</v>
      </c>
      <c r="U9" s="66">
        <v>5.0107886005288194</v>
      </c>
      <c r="V9" s="66">
        <v>6.34293892631469</v>
      </c>
      <c r="W9" s="66">
        <v>3.9232826593760795</v>
      </c>
      <c r="X9" s="66">
        <v>4.7741039668747725</v>
      </c>
      <c r="Y9" s="66">
        <v>3.4985269662652114</v>
      </c>
      <c r="Z9" s="66">
        <v>5.2958905286345512</v>
      </c>
      <c r="BK9"/>
      <c r="BL9"/>
    </row>
    <row r="10" spans="1:64" x14ac:dyDescent="0.25">
      <c r="A10" s="90" t="s">
        <v>55</v>
      </c>
      <c r="B10" s="66">
        <v>6.21</v>
      </c>
      <c r="C10" s="66">
        <v>6.54</v>
      </c>
      <c r="D10" s="66">
        <v>6.58</v>
      </c>
      <c r="E10" s="66">
        <v>8.56</v>
      </c>
      <c r="F10" s="66">
        <v>7.88</v>
      </c>
      <c r="G10" s="66">
        <v>4.74</v>
      </c>
      <c r="H10" s="66">
        <v>3.9</v>
      </c>
      <c r="I10" s="66">
        <v>6.78</v>
      </c>
      <c r="J10" s="66">
        <v>7.0224302159631096</v>
      </c>
      <c r="K10" s="66">
        <v>7.8251749828861197</v>
      </c>
      <c r="L10" s="66">
        <v>8.3854349147847493</v>
      </c>
      <c r="M10" s="66">
        <v>7.6203974420611598</v>
      </c>
      <c r="N10" s="66">
        <v>7.4874208791055903</v>
      </c>
      <c r="O10" s="66">
        <v>5.7588483128671202</v>
      </c>
      <c r="P10" s="66">
        <v>6.67147865393573</v>
      </c>
      <c r="Q10" s="66">
        <v>8.2100000000000009</v>
      </c>
      <c r="R10" s="66">
        <v>8.2989756901562899</v>
      </c>
      <c r="S10" s="66">
        <v>8.0639419197862807</v>
      </c>
      <c r="T10" s="66">
        <v>7.1931142515305924</v>
      </c>
      <c r="U10" s="66">
        <v>8.3636090657467914</v>
      </c>
      <c r="V10" s="66">
        <v>7.5395306781264102</v>
      </c>
      <c r="W10" s="66">
        <v>6.916874874799861</v>
      </c>
      <c r="X10" s="66">
        <v>6.7807416338315054</v>
      </c>
      <c r="Y10" s="66">
        <v>6.321902598837557</v>
      </c>
      <c r="Z10" s="66">
        <v>6.3905045564333243</v>
      </c>
      <c r="BK10"/>
      <c r="BL10"/>
    </row>
    <row r="11" spans="1:64" x14ac:dyDescent="0.25">
      <c r="A11" s="90" t="s">
        <v>56</v>
      </c>
      <c r="B11" s="66">
        <v>2.34</v>
      </c>
      <c r="C11" s="66">
        <v>2.25</v>
      </c>
      <c r="D11" s="66">
        <v>2.35</v>
      </c>
      <c r="E11" s="66">
        <v>3.04</v>
      </c>
      <c r="F11" s="66">
        <v>2.99</v>
      </c>
      <c r="G11" s="66">
        <v>2.5</v>
      </c>
      <c r="H11" s="66">
        <v>2.5499999999999998</v>
      </c>
      <c r="I11" s="66">
        <v>3.83</v>
      </c>
      <c r="J11" s="66">
        <v>4.0985953966446997</v>
      </c>
      <c r="K11" s="66">
        <v>3.8355692095333902</v>
      </c>
      <c r="L11" s="66">
        <v>4.5738595776953703</v>
      </c>
      <c r="M11" s="66">
        <v>4.1294936731835596</v>
      </c>
      <c r="N11" s="66">
        <v>3.2506157111446199</v>
      </c>
      <c r="O11" s="66">
        <v>2.9864915532262701</v>
      </c>
      <c r="P11" s="66">
        <v>2.8768994106100099</v>
      </c>
      <c r="Q11" s="66">
        <v>4.34</v>
      </c>
      <c r="R11" s="66">
        <v>3.9482341762623099</v>
      </c>
      <c r="S11" s="66">
        <v>3.1145514943730999</v>
      </c>
      <c r="T11" s="66">
        <v>2.8093684789235813</v>
      </c>
      <c r="U11" s="66">
        <v>2.9468646125957081</v>
      </c>
      <c r="V11" s="66">
        <v>3.4820087912398998</v>
      </c>
      <c r="W11" s="66">
        <v>2.6789354790642226</v>
      </c>
      <c r="X11" s="66">
        <v>3.0455589849848836</v>
      </c>
      <c r="Y11" s="66">
        <v>2.3948528909967073</v>
      </c>
      <c r="Z11" s="66">
        <v>2.1045978546815189</v>
      </c>
      <c r="BK11"/>
      <c r="BL11"/>
    </row>
    <row r="12" spans="1:64" x14ac:dyDescent="0.25">
      <c r="A12" s="90" t="s">
        <v>57</v>
      </c>
      <c r="B12" s="66">
        <v>2.46</v>
      </c>
      <c r="C12" s="66">
        <v>2.2999999999999998</v>
      </c>
      <c r="D12" s="66">
        <v>2.17</v>
      </c>
      <c r="E12" s="66">
        <v>3.05</v>
      </c>
      <c r="F12" s="66">
        <v>3.33</v>
      </c>
      <c r="G12" s="66">
        <v>3.3</v>
      </c>
      <c r="H12" s="66">
        <v>2.93</v>
      </c>
      <c r="I12" s="66">
        <v>3.19</v>
      </c>
      <c r="J12" s="66">
        <v>3.84642738799662</v>
      </c>
      <c r="K12" s="66">
        <v>3.69235300036897</v>
      </c>
      <c r="L12" s="66">
        <v>3.9073639202638399</v>
      </c>
      <c r="M12" s="66">
        <v>3.5078222564066701</v>
      </c>
      <c r="N12" s="66">
        <v>3.0880954829232499</v>
      </c>
      <c r="O12" s="66">
        <v>2.7235097317905201</v>
      </c>
      <c r="P12" s="66">
        <v>2.7360936841573</v>
      </c>
      <c r="Q12" s="66">
        <v>3.29</v>
      </c>
      <c r="R12" s="66">
        <v>3.3935132508076302</v>
      </c>
      <c r="S12" s="66">
        <v>2.7947215274597501</v>
      </c>
      <c r="T12" s="66">
        <v>2.5523580407455571</v>
      </c>
      <c r="U12" s="66">
        <v>2.8231627889466155</v>
      </c>
      <c r="V12" s="66">
        <v>3.2022824835476502</v>
      </c>
      <c r="W12" s="66">
        <v>2.9104978091976874</v>
      </c>
      <c r="X12" s="66">
        <v>2.6448071415786649</v>
      </c>
      <c r="Y12" s="66">
        <v>2.2617063883796362</v>
      </c>
      <c r="Z12" s="66">
        <v>2.2887277859348893</v>
      </c>
      <c r="BK12"/>
      <c r="BL12"/>
    </row>
    <row r="13" spans="1:64" x14ac:dyDescent="0.25">
      <c r="A13" s="90" t="s">
        <v>58</v>
      </c>
      <c r="B13" s="66">
        <v>6.74</v>
      </c>
      <c r="C13" s="66">
        <v>7.07</v>
      </c>
      <c r="D13" s="66">
        <v>5.92</v>
      </c>
      <c r="E13" s="66">
        <v>4.04</v>
      </c>
      <c r="F13" s="66">
        <v>3.36</v>
      </c>
      <c r="G13" s="66">
        <v>3.64</v>
      </c>
      <c r="H13" s="66">
        <v>4.41</v>
      </c>
      <c r="I13" s="66">
        <v>4.16</v>
      </c>
      <c r="J13" s="66">
        <v>5.2666467254408103</v>
      </c>
      <c r="K13" s="66">
        <v>6.7858728813559299</v>
      </c>
      <c r="L13" s="66">
        <v>6.0961003316749602</v>
      </c>
      <c r="M13" s="66">
        <v>4.47790196078431</v>
      </c>
      <c r="N13" s="89">
        <v>6.52</v>
      </c>
      <c r="O13" s="66">
        <v>7.5520996563573899</v>
      </c>
      <c r="P13" s="66">
        <v>4.0267788279773198</v>
      </c>
      <c r="Q13" s="66">
        <v>3.82</v>
      </c>
      <c r="R13" s="66">
        <v>5.3977901662878303</v>
      </c>
      <c r="S13" s="66">
        <v>4.7113160996729198</v>
      </c>
      <c r="T13" s="66">
        <v>4.8224525329405026</v>
      </c>
      <c r="U13" s="66">
        <v>5.2368368835716366</v>
      </c>
      <c r="V13" s="66">
        <v>3.8668655221745301</v>
      </c>
      <c r="W13" s="66">
        <v>8.1675330071450745</v>
      </c>
      <c r="X13" s="66">
        <v>5.5786979405034334</v>
      </c>
      <c r="Y13" s="66">
        <v>5.7985104119167046</v>
      </c>
      <c r="Z13" s="66">
        <v>4.7396945439224778</v>
      </c>
      <c r="BK13"/>
      <c r="BL13"/>
    </row>
    <row r="14" spans="1:64" x14ac:dyDescent="0.25">
      <c r="A14" s="91" t="s">
        <v>59</v>
      </c>
      <c r="B14" s="66" t="s">
        <v>28</v>
      </c>
      <c r="C14" s="66" t="s">
        <v>28</v>
      </c>
      <c r="D14" s="66">
        <v>6.9898291173113503</v>
      </c>
      <c r="E14" s="66">
        <v>6.7311391459021497</v>
      </c>
      <c r="F14" s="66">
        <v>4.4486714156999696</v>
      </c>
      <c r="G14" s="66">
        <v>3.9856542961183901</v>
      </c>
      <c r="H14" s="66">
        <v>6.5630401308825004</v>
      </c>
      <c r="I14" s="66">
        <v>6.5499015171453596</v>
      </c>
      <c r="J14" s="66">
        <v>6.07032780989495</v>
      </c>
      <c r="K14" s="66">
        <v>5.7901519696060797</v>
      </c>
      <c r="L14" s="66">
        <v>6.8791481002635901</v>
      </c>
      <c r="M14" s="66">
        <v>6.88452633149336</v>
      </c>
      <c r="N14" s="66">
        <v>6.94375593041645</v>
      </c>
      <c r="O14" s="66">
        <v>7.1050935360628502</v>
      </c>
      <c r="P14" s="66">
        <v>8.1003517934568396</v>
      </c>
      <c r="Q14" s="66">
        <v>10.3</v>
      </c>
      <c r="R14" s="66">
        <v>9.8399828161806902</v>
      </c>
      <c r="S14" s="66">
        <v>8.1042110956048194</v>
      </c>
      <c r="T14" s="66">
        <v>6.9819250020622583</v>
      </c>
      <c r="U14" s="66">
        <v>7.3280204927756847</v>
      </c>
      <c r="V14" s="66">
        <v>6.8328116360844504</v>
      </c>
      <c r="W14" s="66">
        <v>6.0592897273871467</v>
      </c>
      <c r="X14" s="66">
        <v>6.8164276523736076</v>
      </c>
      <c r="Y14" s="66">
        <v>3.0452290689378452</v>
      </c>
      <c r="Z14" s="66">
        <v>5.3154592149100122</v>
      </c>
      <c r="BK14"/>
      <c r="BL14"/>
    </row>
    <row r="15" spans="1:64" x14ac:dyDescent="0.25">
      <c r="A15" s="79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</row>
    <row r="16" spans="1:64" x14ac:dyDescent="0.25">
      <c r="A16" s="51" t="s">
        <v>19</v>
      </c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</row>
    <row r="17" spans="1:26" x14ac:dyDescent="0.25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</row>
    <row r="18" spans="1:26" x14ac:dyDescent="0.25">
      <c r="A18" s="79" t="s">
        <v>65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</row>
    <row r="19" spans="1:26" x14ac:dyDescent="0.25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</row>
    <row r="20" spans="1:26" x14ac:dyDescent="0.25">
      <c r="A20" s="79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</row>
    <row r="21" spans="1:26" x14ac:dyDescent="0.25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</row>
    <row r="22" spans="1:26" x14ac:dyDescent="0.25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</row>
    <row r="23" spans="1:26" x14ac:dyDescent="0.25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</row>
    <row r="24" spans="1:26" x14ac:dyDescent="0.25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</row>
    <row r="25" spans="1:26" x14ac:dyDescent="0.25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</row>
    <row r="26" spans="1:26" x14ac:dyDescent="0.25">
      <c r="A26" s="79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</row>
  </sheetData>
  <mergeCells count="1"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70" zoomScaleNormal="70" workbookViewId="0">
      <selection activeCell="W20" sqref="W20"/>
    </sheetView>
  </sheetViews>
  <sheetFormatPr defaultColWidth="9.140625" defaultRowHeight="15" x14ac:dyDescent="0.25"/>
  <cols>
    <col min="1" max="1" width="26.7109375" style="78" customWidth="1"/>
    <col min="2" max="17" width="9.140625" style="78"/>
    <col min="18" max="18" width="10.140625" style="78" customWidth="1"/>
    <col min="19" max="19" width="9.140625" style="78"/>
    <col min="20" max="22" width="9.42578125" style="78" customWidth="1"/>
    <col min="23" max="64" width="9.140625" style="78"/>
    <col min="257" max="257" width="29.85546875" customWidth="1"/>
    <col min="274" max="274" width="10.140625" customWidth="1"/>
    <col min="276" max="278" width="9.42578125" customWidth="1"/>
    <col min="513" max="513" width="29.85546875" customWidth="1"/>
    <col min="530" max="530" width="10.140625" customWidth="1"/>
    <col min="532" max="534" width="9.42578125" customWidth="1"/>
    <col min="769" max="769" width="29.85546875" customWidth="1"/>
    <col min="786" max="786" width="10.140625" customWidth="1"/>
    <col min="788" max="790" width="9.42578125" customWidth="1"/>
  </cols>
  <sheetData>
    <row r="1" spans="1:64" ht="69.95" customHeight="1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</row>
    <row r="2" spans="1:64" ht="30" customHeight="1" x14ac:dyDescent="0.25">
      <c r="A2" s="173" t="s">
        <v>100</v>
      </c>
      <c r="B2" s="173" t="s">
        <v>48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</row>
    <row r="3" spans="1:64" x14ac:dyDescent="0.25">
      <c r="A3" s="3" t="s">
        <v>6</v>
      </c>
      <c r="B3" s="65">
        <v>44531</v>
      </c>
      <c r="C3" s="65">
        <v>44562</v>
      </c>
      <c r="D3" s="65">
        <v>44593</v>
      </c>
      <c r="E3" s="65">
        <v>44621</v>
      </c>
      <c r="F3" s="65">
        <v>44652</v>
      </c>
      <c r="G3" s="65">
        <v>44682</v>
      </c>
      <c r="H3" s="65">
        <v>44713</v>
      </c>
      <c r="I3" s="65">
        <v>44743</v>
      </c>
      <c r="J3" s="65">
        <v>44774</v>
      </c>
      <c r="K3" s="65">
        <v>44805</v>
      </c>
      <c r="L3" s="65">
        <v>44835</v>
      </c>
      <c r="M3" s="65">
        <v>44866</v>
      </c>
      <c r="N3" s="65">
        <v>44896</v>
      </c>
      <c r="O3" s="65">
        <v>44927</v>
      </c>
      <c r="P3" s="65">
        <v>44958</v>
      </c>
      <c r="Q3" s="65">
        <v>44986</v>
      </c>
      <c r="R3" s="65">
        <v>45017</v>
      </c>
      <c r="S3" s="65">
        <v>45047</v>
      </c>
      <c r="T3" s="65">
        <v>45078</v>
      </c>
      <c r="U3" s="65">
        <v>45108</v>
      </c>
      <c r="V3" s="65">
        <v>45139</v>
      </c>
      <c r="W3" s="65">
        <v>45170</v>
      </c>
      <c r="X3" s="65">
        <v>45200</v>
      </c>
      <c r="Y3" s="65">
        <v>45231</v>
      </c>
      <c r="Z3" s="65">
        <v>45261</v>
      </c>
      <c r="BK3"/>
      <c r="BL3"/>
    </row>
    <row r="4" spans="1:64" x14ac:dyDescent="0.25">
      <c r="A4" s="90" t="s">
        <v>49</v>
      </c>
      <c r="B4" s="66">
        <v>1.39</v>
      </c>
      <c r="C4" s="66">
        <v>1.76</v>
      </c>
      <c r="D4" s="66">
        <v>2.5</v>
      </c>
      <c r="E4" s="66">
        <v>2.52</v>
      </c>
      <c r="F4" s="66">
        <v>1.5</v>
      </c>
      <c r="G4" s="66">
        <v>1.35</v>
      </c>
      <c r="H4" s="66">
        <v>1.58</v>
      </c>
      <c r="I4" s="66">
        <v>2.64</v>
      </c>
      <c r="J4" s="66">
        <v>2.0129894999536999</v>
      </c>
      <c r="K4" s="66">
        <v>1.5300151396239099</v>
      </c>
      <c r="L4" s="66">
        <v>1.8231296509349799</v>
      </c>
      <c r="M4" s="66">
        <v>1.92704257100209</v>
      </c>
      <c r="N4" s="66">
        <v>1.54021055306935</v>
      </c>
      <c r="O4" s="66">
        <v>2.13997425107274</v>
      </c>
      <c r="P4" s="66">
        <v>2.40358231069085</v>
      </c>
      <c r="Q4" s="66">
        <v>2.66</v>
      </c>
      <c r="R4" s="66">
        <v>2.226022926677</v>
      </c>
      <c r="S4" s="66">
        <v>2.2299871126130899</v>
      </c>
      <c r="T4" s="66">
        <v>2.054948696629594</v>
      </c>
      <c r="U4" s="66">
        <v>2.0217458193286326</v>
      </c>
      <c r="V4" s="66">
        <v>2.14429228140727</v>
      </c>
      <c r="W4" s="66">
        <v>2.3870537860443894</v>
      </c>
      <c r="X4" s="66">
        <v>2.5888378378378381</v>
      </c>
      <c r="Y4" s="66">
        <v>2.5379691963775111</v>
      </c>
      <c r="Z4" s="66">
        <v>3.0139627473212549</v>
      </c>
      <c r="BK4"/>
      <c r="BL4"/>
    </row>
    <row r="5" spans="1:64" x14ac:dyDescent="0.25">
      <c r="A5" s="90" t="s">
        <v>50</v>
      </c>
      <c r="B5" s="66">
        <v>1.61</v>
      </c>
      <c r="C5" s="66">
        <v>1.79</v>
      </c>
      <c r="D5" s="66">
        <v>2.67</v>
      </c>
      <c r="E5" s="66">
        <v>2.72</v>
      </c>
      <c r="F5" s="66">
        <v>1.9</v>
      </c>
      <c r="G5" s="66">
        <v>1.89</v>
      </c>
      <c r="H5" s="66">
        <v>1.7</v>
      </c>
      <c r="I5" s="66">
        <v>2.64</v>
      </c>
      <c r="J5" s="66">
        <v>2.1799938479730798</v>
      </c>
      <c r="K5" s="66">
        <v>1.8879575186459401</v>
      </c>
      <c r="L5" s="66">
        <v>1.6730658544774299</v>
      </c>
      <c r="M5" s="66">
        <v>1.89194122161422</v>
      </c>
      <c r="N5" s="66">
        <v>1.94285320293088</v>
      </c>
      <c r="O5" s="66">
        <v>2.3708704020551301</v>
      </c>
      <c r="P5" s="66">
        <v>2.2086464582876801</v>
      </c>
      <c r="Q5" s="66">
        <v>2.29</v>
      </c>
      <c r="R5" s="66">
        <v>2.36467186145576</v>
      </c>
      <c r="S5" s="66">
        <v>2.4101303246957801</v>
      </c>
      <c r="T5" s="66">
        <v>2.2865899705375372</v>
      </c>
      <c r="U5" s="66">
        <v>2.0935587628303689</v>
      </c>
      <c r="V5" s="66">
        <v>2.10946114917959</v>
      </c>
      <c r="W5" s="66">
        <v>2.095020594974514</v>
      </c>
      <c r="X5" s="66">
        <v>2.5301870369913222</v>
      </c>
      <c r="Y5" s="66">
        <v>2.4962587847417663</v>
      </c>
      <c r="Z5" s="66">
        <v>3.183843955609706</v>
      </c>
      <c r="BK5"/>
      <c r="BL5"/>
    </row>
    <row r="6" spans="1:64" x14ac:dyDescent="0.25">
      <c r="A6" s="90" t="s">
        <v>51</v>
      </c>
      <c r="B6" s="66">
        <v>1.8</v>
      </c>
      <c r="C6" s="66">
        <v>1.8</v>
      </c>
      <c r="D6" s="66">
        <v>1.8</v>
      </c>
      <c r="E6" s="66">
        <v>1.8</v>
      </c>
      <c r="F6" s="66">
        <v>1.81</v>
      </c>
      <c r="G6" s="66">
        <v>1.97</v>
      </c>
      <c r="H6" s="66">
        <v>1.68</v>
      </c>
      <c r="I6" s="66">
        <v>1.69</v>
      </c>
      <c r="J6" s="66">
        <v>2.2099264700397501</v>
      </c>
      <c r="K6" s="66">
        <v>2.13645756506105</v>
      </c>
      <c r="L6" s="66">
        <v>2.0112530432218998</v>
      </c>
      <c r="M6" s="66">
        <v>2.2599999999999998</v>
      </c>
      <c r="N6" s="66">
        <v>1.9288580776551101</v>
      </c>
      <c r="O6" s="66">
        <v>2.5156591569351598</v>
      </c>
      <c r="P6" s="66">
        <v>2.5</v>
      </c>
      <c r="Q6" s="66">
        <v>2.5</v>
      </c>
      <c r="R6" s="66">
        <v>2.50944602384032</v>
      </c>
      <c r="S6" s="66">
        <v>2.5</v>
      </c>
      <c r="T6" s="66">
        <v>2.626192887874427</v>
      </c>
      <c r="U6" s="66">
        <v>2.6366857557519099</v>
      </c>
      <c r="V6" s="66">
        <v>2.4727926653963999</v>
      </c>
      <c r="W6" s="66">
        <v>2.5</v>
      </c>
      <c r="X6" s="66">
        <v>2.4658517368874935</v>
      </c>
      <c r="Y6" s="66">
        <v>2.5368741494739226</v>
      </c>
      <c r="Z6" s="66">
        <v>2.6729598051933663</v>
      </c>
      <c r="BK6"/>
      <c r="BL6"/>
    </row>
    <row r="7" spans="1:64" x14ac:dyDescent="0.25">
      <c r="A7" s="90" t="s">
        <v>52</v>
      </c>
      <c r="B7" s="66">
        <v>1.43</v>
      </c>
      <c r="C7" s="66">
        <v>2.23</v>
      </c>
      <c r="D7" s="66">
        <v>2.78</v>
      </c>
      <c r="E7" s="66">
        <v>2.34</v>
      </c>
      <c r="F7" s="66">
        <v>1.55</v>
      </c>
      <c r="G7" s="66">
        <v>1.76</v>
      </c>
      <c r="H7" s="66">
        <v>1.61</v>
      </c>
      <c r="I7" s="66">
        <v>2.91</v>
      </c>
      <c r="J7" s="66">
        <v>2.0805729196946001</v>
      </c>
      <c r="K7" s="66">
        <v>1.6432655134721701</v>
      </c>
      <c r="L7" s="66">
        <v>1.8109519569711101</v>
      </c>
      <c r="M7" s="66">
        <v>1.5670758079813201</v>
      </c>
      <c r="N7" s="66">
        <v>1.74213989280951</v>
      </c>
      <c r="O7" s="66">
        <v>2.5701604104142302</v>
      </c>
      <c r="P7" s="66">
        <v>2.3577452727563899</v>
      </c>
      <c r="Q7" s="66">
        <v>2.2400000000000002</v>
      </c>
      <c r="R7" s="66">
        <v>2.18375011649321</v>
      </c>
      <c r="S7" s="66">
        <v>2.5275979233020398</v>
      </c>
      <c r="T7" s="66">
        <v>2.3845265191067622</v>
      </c>
      <c r="U7" s="66">
        <v>2.0822934593270213</v>
      </c>
      <c r="V7" s="66">
        <v>2.1731457557535601</v>
      </c>
      <c r="W7" s="66">
        <v>2.1820614701234486</v>
      </c>
      <c r="X7" s="66">
        <v>2.4186862719991598</v>
      </c>
      <c r="Y7" s="66">
        <v>2.3030851799794481</v>
      </c>
      <c r="Z7" s="66">
        <v>2.6446598351578237</v>
      </c>
      <c r="BK7"/>
      <c r="BL7"/>
    </row>
    <row r="8" spans="1:64" x14ac:dyDescent="0.25">
      <c r="A8" s="90" t="s">
        <v>53</v>
      </c>
      <c r="B8" s="66">
        <v>1.51</v>
      </c>
      <c r="C8" s="66">
        <v>1.81</v>
      </c>
      <c r="D8" s="66">
        <v>2.63</v>
      </c>
      <c r="E8" s="66">
        <v>2.61</v>
      </c>
      <c r="F8" s="66">
        <v>1.8</v>
      </c>
      <c r="G8" s="66">
        <v>1.58</v>
      </c>
      <c r="H8" s="66">
        <v>1.81</v>
      </c>
      <c r="I8" s="66">
        <v>2.67</v>
      </c>
      <c r="J8" s="66">
        <v>1.9571823030150099</v>
      </c>
      <c r="K8" s="66">
        <v>1.55790137598051</v>
      </c>
      <c r="L8" s="66">
        <v>1.9786733353502299</v>
      </c>
      <c r="M8" s="66">
        <v>2.08931021278923</v>
      </c>
      <c r="N8" s="66">
        <v>1.7719960847123899</v>
      </c>
      <c r="O8" s="66">
        <v>2.1234454356643502</v>
      </c>
      <c r="P8" s="66">
        <v>2.2513796641763602</v>
      </c>
      <c r="Q8" s="66">
        <v>2.6</v>
      </c>
      <c r="R8" s="66">
        <v>2.5304509815480798</v>
      </c>
      <c r="S8" s="66">
        <v>2.5017101497539298</v>
      </c>
      <c r="T8" s="66">
        <v>2.3996433504676071</v>
      </c>
      <c r="U8" s="66">
        <v>2.2666342418353129</v>
      </c>
      <c r="V8" s="66">
        <v>2.3720765242349899</v>
      </c>
      <c r="W8" s="66">
        <v>2.4103345905570874</v>
      </c>
      <c r="X8" s="66">
        <v>2.5146684823112539</v>
      </c>
      <c r="Y8" s="66">
        <v>2.5254856861302617</v>
      </c>
      <c r="Z8" s="66">
        <v>0</v>
      </c>
      <c r="BK8"/>
      <c r="BL8"/>
    </row>
    <row r="9" spans="1:64" x14ac:dyDescent="0.25">
      <c r="A9" s="90" t="s">
        <v>54</v>
      </c>
      <c r="B9" s="66">
        <v>2</v>
      </c>
      <c r="C9" s="66">
        <v>2.0299999999999998</v>
      </c>
      <c r="D9" s="66">
        <v>2.98</v>
      </c>
      <c r="E9" s="66">
        <v>3.2</v>
      </c>
      <c r="F9" s="66">
        <v>2.0299999999999998</v>
      </c>
      <c r="G9" s="66">
        <v>1.74</v>
      </c>
      <c r="H9" s="66">
        <v>1.81</v>
      </c>
      <c r="I9" s="66">
        <v>3.08</v>
      </c>
      <c r="J9" s="66">
        <v>2.3556748099528302</v>
      </c>
      <c r="K9" s="66">
        <v>1.48924527000503</v>
      </c>
      <c r="L9" s="66">
        <v>2.2702327084679998</v>
      </c>
      <c r="M9" s="66">
        <v>2.9300090948310502</v>
      </c>
      <c r="N9" s="66">
        <v>2.36</v>
      </c>
      <c r="O9" s="66">
        <v>3.3668736255879601</v>
      </c>
      <c r="P9" s="66">
        <v>2.8709689309159301</v>
      </c>
      <c r="Q9" s="66">
        <v>2.98</v>
      </c>
      <c r="R9" s="66">
        <v>3.5287711826230801</v>
      </c>
      <c r="S9" s="66">
        <v>3.4355483522848398</v>
      </c>
      <c r="T9" s="66">
        <v>2.2677570432836784</v>
      </c>
      <c r="U9" s="66">
        <v>2.0277287702427031</v>
      </c>
      <c r="V9" s="66">
        <v>1.9552032025975601</v>
      </c>
      <c r="W9" s="66">
        <v>2.1814530207477203</v>
      </c>
      <c r="X9" s="66">
        <v>2.7709559356460804</v>
      </c>
      <c r="Y9" s="66">
        <v>3.5432287280848813</v>
      </c>
      <c r="Z9" s="66">
        <v>4.4797432657663734</v>
      </c>
      <c r="BK9"/>
      <c r="BL9"/>
    </row>
    <row r="10" spans="1:64" x14ac:dyDescent="0.25">
      <c r="A10" s="90" t="s">
        <v>55</v>
      </c>
      <c r="B10" s="66">
        <v>2.23</v>
      </c>
      <c r="C10" s="66">
        <v>2.48</v>
      </c>
      <c r="D10" s="66">
        <v>2.88</v>
      </c>
      <c r="E10" s="66">
        <v>3.2</v>
      </c>
      <c r="F10" s="66">
        <v>2.4300000000000002</v>
      </c>
      <c r="G10" s="66">
        <v>1.58</v>
      </c>
      <c r="H10" s="66">
        <v>1.35</v>
      </c>
      <c r="I10" s="66">
        <v>2.8</v>
      </c>
      <c r="J10" s="66">
        <v>2.3913042950380499</v>
      </c>
      <c r="K10" s="66">
        <v>2.3250000000000002</v>
      </c>
      <c r="L10" s="66">
        <v>2.5499999999999998</v>
      </c>
      <c r="M10" s="66">
        <v>2.5</v>
      </c>
      <c r="N10" s="66">
        <v>2.3571429080322401</v>
      </c>
      <c r="O10" s="66">
        <v>2.34210531098512</v>
      </c>
      <c r="P10" s="66">
        <v>2.9388888841238501</v>
      </c>
      <c r="Q10" s="66">
        <v>3.14</v>
      </c>
      <c r="R10" s="66">
        <v>2.3199999999999998</v>
      </c>
      <c r="S10" s="66">
        <v>2.77727270699003</v>
      </c>
      <c r="T10" s="66">
        <v>2.7588235045336922</v>
      </c>
      <c r="U10" s="66">
        <v>2.7349999999999999</v>
      </c>
      <c r="V10" s="66">
        <v>2.6571429058596601</v>
      </c>
      <c r="W10" s="66">
        <v>2.8</v>
      </c>
      <c r="X10" s="66">
        <v>2.8047618938342946</v>
      </c>
      <c r="Y10" s="66">
        <v>2.8684211233558994</v>
      </c>
      <c r="Z10" s="66">
        <v>2.9210526009147975</v>
      </c>
      <c r="BK10"/>
      <c r="BL10"/>
    </row>
    <row r="11" spans="1:64" x14ac:dyDescent="0.25">
      <c r="A11" s="90" t="s">
        <v>56</v>
      </c>
      <c r="B11" s="66">
        <v>0.95</v>
      </c>
      <c r="C11" s="66">
        <v>0.92</v>
      </c>
      <c r="D11" s="66">
        <v>1.46</v>
      </c>
      <c r="E11" s="66">
        <v>1.6</v>
      </c>
      <c r="F11" s="66">
        <v>1.22</v>
      </c>
      <c r="G11" s="66">
        <v>1.22</v>
      </c>
      <c r="H11" s="66">
        <v>1.22</v>
      </c>
      <c r="I11" s="66">
        <v>1.95</v>
      </c>
      <c r="J11" s="66">
        <v>1.79</v>
      </c>
      <c r="K11" s="66">
        <v>1.24</v>
      </c>
      <c r="L11" s="66">
        <v>1.01</v>
      </c>
      <c r="M11" s="66">
        <v>1.18</v>
      </c>
      <c r="N11" s="66">
        <v>1.3233633075890501</v>
      </c>
      <c r="O11" s="66">
        <v>1.67367927040341</v>
      </c>
      <c r="P11" s="66">
        <v>1.45502109097821</v>
      </c>
      <c r="Q11" s="66">
        <v>1.53</v>
      </c>
      <c r="R11" s="66">
        <v>1.4328351575509</v>
      </c>
      <c r="S11" s="66">
        <v>1.89380196051142</v>
      </c>
      <c r="T11" s="66">
        <v>1.8034417195166483</v>
      </c>
      <c r="U11" s="66">
        <v>1.4090777127045684</v>
      </c>
      <c r="V11" s="66">
        <v>1.5171286110238</v>
      </c>
      <c r="W11" s="66">
        <v>1.4888605290187538</v>
      </c>
      <c r="X11" s="66">
        <v>1.5025282245035718</v>
      </c>
      <c r="Y11" s="66">
        <v>1.4397887266459344</v>
      </c>
      <c r="Z11" s="66">
        <v>1.5815384852653593</v>
      </c>
      <c r="BK11"/>
      <c r="BL11"/>
    </row>
    <row r="12" spans="1:64" x14ac:dyDescent="0.25">
      <c r="A12" s="90" t="s">
        <v>57</v>
      </c>
      <c r="B12" s="66">
        <v>1.25</v>
      </c>
      <c r="C12" s="66">
        <v>1.23</v>
      </c>
      <c r="D12" s="66">
        <v>1.64</v>
      </c>
      <c r="E12" s="66">
        <v>1.95</v>
      </c>
      <c r="F12" s="66">
        <v>1.66</v>
      </c>
      <c r="G12" s="66">
        <v>1.61</v>
      </c>
      <c r="H12" s="66">
        <v>1.79</v>
      </c>
      <c r="I12" s="66">
        <v>2.04</v>
      </c>
      <c r="J12" s="66">
        <v>2.1800000000000002</v>
      </c>
      <c r="K12" s="66">
        <v>1.87</v>
      </c>
      <c r="L12" s="66">
        <v>1.67</v>
      </c>
      <c r="M12" s="66">
        <v>1.58</v>
      </c>
      <c r="N12" s="66">
        <v>1.85519038076152</v>
      </c>
      <c r="O12" s="66">
        <v>2.16033443240697</v>
      </c>
      <c r="P12" s="66">
        <v>1.9837703513281899</v>
      </c>
      <c r="Q12" s="66">
        <v>2.04</v>
      </c>
      <c r="R12" s="66">
        <v>2.0499999999999998</v>
      </c>
      <c r="S12" s="66">
        <v>2.32043859649123</v>
      </c>
      <c r="T12" s="66">
        <v>2.4623224773091299</v>
      </c>
      <c r="U12" s="66">
        <v>2.1358286937901498</v>
      </c>
      <c r="V12" s="66">
        <v>2.1302884328481899</v>
      </c>
      <c r="W12" s="66">
        <v>2.1521785229934656</v>
      </c>
      <c r="X12" s="66">
        <v>1.960240388442251</v>
      </c>
      <c r="Y12" s="66">
        <v>1.8473705629663124</v>
      </c>
      <c r="Z12" s="66">
        <v>1.9705573057937564</v>
      </c>
      <c r="BK12"/>
      <c r="BL12"/>
    </row>
    <row r="13" spans="1:64" x14ac:dyDescent="0.25">
      <c r="A13" s="90" t="s">
        <v>58</v>
      </c>
      <c r="B13" s="89">
        <v>9.27</v>
      </c>
      <c r="C13" s="89">
        <v>9.27</v>
      </c>
      <c r="D13" s="89">
        <v>11.43</v>
      </c>
      <c r="E13" s="89">
        <v>11.1</v>
      </c>
      <c r="F13" s="89">
        <v>10</v>
      </c>
      <c r="G13" s="89">
        <v>7.48</v>
      </c>
      <c r="H13" s="89">
        <v>7.86</v>
      </c>
      <c r="I13" s="89">
        <v>4.53</v>
      </c>
      <c r="J13" s="89">
        <v>22.447461503877701</v>
      </c>
      <c r="K13" s="89">
        <v>5</v>
      </c>
      <c r="L13" s="89">
        <v>7.73459149047246</v>
      </c>
      <c r="M13" s="89">
        <v>5</v>
      </c>
      <c r="N13" s="89">
        <v>5</v>
      </c>
      <c r="O13" s="89">
        <v>6.1522866513029602</v>
      </c>
      <c r="P13" s="89">
        <v>5</v>
      </c>
      <c r="Q13" s="89">
        <v>5</v>
      </c>
      <c r="R13" s="89">
        <v>11</v>
      </c>
      <c r="S13" s="89">
        <v>4.7921017737213703</v>
      </c>
      <c r="T13" s="89">
        <v>5</v>
      </c>
      <c r="U13" s="89">
        <v>4.9478003045464432</v>
      </c>
      <c r="V13" s="89">
        <v>5</v>
      </c>
      <c r="W13" s="89">
        <v>4.7316052631578946</v>
      </c>
      <c r="X13" s="89">
        <v>5</v>
      </c>
      <c r="Y13" s="89">
        <v>8.1371401142857156</v>
      </c>
      <c r="Z13" s="89" t="s">
        <v>28</v>
      </c>
      <c r="BK13"/>
      <c r="BL13"/>
    </row>
    <row r="14" spans="1:64" x14ac:dyDescent="0.25">
      <c r="A14" s="91" t="s">
        <v>59</v>
      </c>
      <c r="B14" s="66" t="s">
        <v>28</v>
      </c>
      <c r="C14" s="66" t="s">
        <v>28</v>
      </c>
      <c r="D14" s="66">
        <v>2.4696589428676399</v>
      </c>
      <c r="E14" s="66">
        <v>2.8307778874021099</v>
      </c>
      <c r="F14" s="66">
        <v>1.6271270984347299</v>
      </c>
      <c r="G14" s="66">
        <v>1.7151608159271301</v>
      </c>
      <c r="H14" s="66">
        <v>2.1588485739045198</v>
      </c>
      <c r="I14" s="66">
        <v>2.80805757709782</v>
      </c>
      <c r="J14" s="66">
        <v>1.9514994670140899</v>
      </c>
      <c r="K14" s="66">
        <v>1.8216115855922801</v>
      </c>
      <c r="L14" s="66">
        <v>1.7955672058913501</v>
      </c>
      <c r="M14" s="66">
        <v>1.86104466566402</v>
      </c>
      <c r="N14" s="66">
        <v>1.8220966930718001</v>
      </c>
      <c r="O14" s="66">
        <v>2.1002231689998001</v>
      </c>
      <c r="P14" s="66">
        <v>2.5465728949763999</v>
      </c>
      <c r="Q14" s="66">
        <v>2.85</v>
      </c>
      <c r="R14" s="66">
        <v>2.34618642609593</v>
      </c>
      <c r="S14" s="66">
        <v>2.5709973919114</v>
      </c>
      <c r="T14" s="66">
        <v>2.0534450797995407</v>
      </c>
      <c r="U14" s="66">
        <v>2.2019689710075165</v>
      </c>
      <c r="V14" s="66">
        <v>2.3291376317269399</v>
      </c>
      <c r="W14" s="66">
        <v>2.5617763170203878</v>
      </c>
      <c r="X14" s="66">
        <v>3.1562623906755047</v>
      </c>
      <c r="Y14" s="66">
        <v>2.4617831927325047</v>
      </c>
      <c r="Z14" s="66">
        <v>3.5907600669489024</v>
      </c>
      <c r="BK14"/>
      <c r="BL14"/>
    </row>
    <row r="15" spans="1:64" x14ac:dyDescent="0.25">
      <c r="A15" s="79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</row>
    <row r="16" spans="1:64" x14ac:dyDescent="0.25">
      <c r="A16" s="51" t="s">
        <v>19</v>
      </c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</row>
    <row r="17" spans="1:26" x14ac:dyDescent="0.25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</row>
    <row r="18" spans="1:26" ht="15.75" x14ac:dyDescent="0.25">
      <c r="A18" s="80" t="s">
        <v>102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</row>
    <row r="19" spans="1:26" x14ac:dyDescent="0.25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</row>
    <row r="20" spans="1:26" x14ac:dyDescent="0.25">
      <c r="A20" s="79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</row>
    <row r="21" spans="1:26" x14ac:dyDescent="0.25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</row>
    <row r="22" spans="1:26" x14ac:dyDescent="0.25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</row>
    <row r="23" spans="1:26" x14ac:dyDescent="0.25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</row>
  </sheetData>
  <mergeCells count="1"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2"/>
  <sheetViews>
    <sheetView showGridLines="0" zoomScale="90" zoomScaleNormal="90" workbookViewId="0"/>
  </sheetViews>
  <sheetFormatPr defaultColWidth="9.140625" defaultRowHeight="15" x14ac:dyDescent="0.25"/>
  <cols>
    <col min="1" max="1" width="30.7109375" style="81" customWidth="1"/>
    <col min="2" max="5" width="25.7109375" style="81" customWidth="1"/>
    <col min="6" max="64" width="9.140625" style="81"/>
    <col min="257" max="257" width="29.85546875" customWidth="1"/>
    <col min="258" max="258" width="20" customWidth="1"/>
    <col min="259" max="259" width="22.28515625" customWidth="1"/>
    <col min="260" max="260" width="19.5703125" customWidth="1"/>
    <col min="261" max="261" width="19.42578125" customWidth="1"/>
    <col min="513" max="513" width="29.85546875" customWidth="1"/>
    <col min="514" max="514" width="20" customWidth="1"/>
    <col min="515" max="515" width="22.28515625" customWidth="1"/>
    <col min="516" max="516" width="19.5703125" customWidth="1"/>
    <col min="517" max="517" width="19.42578125" customWidth="1"/>
    <col min="769" max="769" width="29.85546875" customWidth="1"/>
    <col min="770" max="770" width="20" customWidth="1"/>
    <col min="771" max="771" width="22.28515625" customWidth="1"/>
    <col min="772" max="772" width="19.5703125" customWidth="1"/>
    <col min="773" max="773" width="19.42578125" customWidth="1"/>
  </cols>
  <sheetData>
    <row r="1" spans="1:12" ht="69.95" customHeight="1" x14ac:dyDescent="0.25">
      <c r="A1" s="120"/>
      <c r="B1" s="120"/>
      <c r="C1" s="120"/>
      <c r="D1" s="120"/>
      <c r="E1" s="120"/>
    </row>
    <row r="2" spans="1:12" ht="30" customHeight="1" x14ac:dyDescent="0.25">
      <c r="A2" s="174" t="s">
        <v>80</v>
      </c>
      <c r="B2" s="174"/>
      <c r="C2" s="174"/>
      <c r="D2" s="174"/>
      <c r="E2" s="174"/>
      <c r="F2"/>
      <c r="G2"/>
      <c r="H2"/>
      <c r="I2"/>
      <c r="J2"/>
      <c r="K2"/>
      <c r="L2"/>
    </row>
    <row r="3" spans="1:12" x14ac:dyDescent="0.25">
      <c r="A3" s="3" t="s">
        <v>6</v>
      </c>
      <c r="B3" s="65" t="s">
        <v>122</v>
      </c>
      <c r="C3" s="65" t="s">
        <v>119</v>
      </c>
      <c r="D3" s="65" t="s">
        <v>123</v>
      </c>
      <c r="E3" s="65" t="s">
        <v>124</v>
      </c>
    </row>
    <row r="4" spans="1:12" x14ac:dyDescent="0.25">
      <c r="A4" s="90" t="s">
        <v>49</v>
      </c>
      <c r="B4" s="95">
        <v>2457040</v>
      </c>
      <c r="C4" s="95">
        <v>2611265</v>
      </c>
      <c r="D4" s="95">
        <v>2873196</v>
      </c>
      <c r="E4" s="92">
        <f>(D4-C4)/C4</f>
        <v>0.10030808822543863</v>
      </c>
    </row>
    <row r="5" spans="1:12" x14ac:dyDescent="0.25">
      <c r="A5" s="90" t="s">
        <v>66</v>
      </c>
      <c r="B5" s="95">
        <v>81891</v>
      </c>
      <c r="C5" s="95">
        <v>96495</v>
      </c>
      <c r="D5" s="95">
        <v>120769</v>
      </c>
      <c r="E5" s="92">
        <f t="shared" ref="E5:E14" si="0">(D5-C5)/C5</f>
        <v>0.2515570754961397</v>
      </c>
    </row>
    <row r="6" spans="1:12" x14ac:dyDescent="0.25">
      <c r="A6" s="90" t="s">
        <v>67</v>
      </c>
      <c r="B6" s="95">
        <v>286626</v>
      </c>
      <c r="C6" s="95">
        <v>370632</v>
      </c>
      <c r="D6" s="95">
        <v>321354</v>
      </c>
      <c r="E6" s="92">
        <f t="shared" si="0"/>
        <v>-0.13295667940167066</v>
      </c>
    </row>
    <row r="7" spans="1:12" x14ac:dyDescent="0.25">
      <c r="A7" s="90" t="s">
        <v>52</v>
      </c>
      <c r="B7" s="95">
        <v>114269</v>
      </c>
      <c r="C7" s="95">
        <v>55434</v>
      </c>
      <c r="D7" s="95">
        <v>53715</v>
      </c>
      <c r="E7" s="92">
        <f t="shared" si="0"/>
        <v>-3.100984955081719E-2</v>
      </c>
    </row>
    <row r="8" spans="1:12" x14ac:dyDescent="0.25">
      <c r="A8" s="90" t="s">
        <v>54</v>
      </c>
      <c r="B8" s="95">
        <v>31245</v>
      </c>
      <c r="C8" s="95">
        <v>17190</v>
      </c>
      <c r="D8" s="95">
        <v>12130</v>
      </c>
      <c r="E8" s="92">
        <f t="shared" si="0"/>
        <v>-0.29435718440954045</v>
      </c>
    </row>
    <row r="9" spans="1:12" x14ac:dyDescent="0.25">
      <c r="A9" s="90" t="s">
        <v>55</v>
      </c>
      <c r="B9" s="95">
        <v>160566</v>
      </c>
      <c r="C9" s="95">
        <v>233041</v>
      </c>
      <c r="D9" s="95">
        <v>264843</v>
      </c>
      <c r="E9" s="92">
        <f t="shared" si="0"/>
        <v>0.13646525718650365</v>
      </c>
    </row>
    <row r="10" spans="1:12" x14ac:dyDescent="0.25">
      <c r="A10" s="90" t="s">
        <v>56</v>
      </c>
      <c r="B10" s="95">
        <v>364006</v>
      </c>
      <c r="C10" s="95">
        <v>387066</v>
      </c>
      <c r="D10" s="95">
        <v>338544</v>
      </c>
      <c r="E10" s="92">
        <f t="shared" si="0"/>
        <v>-0.12535846599804684</v>
      </c>
    </row>
    <row r="11" spans="1:12" x14ac:dyDescent="0.25">
      <c r="A11" s="90" t="s">
        <v>57</v>
      </c>
      <c r="B11" s="95">
        <v>742530</v>
      </c>
      <c r="C11" s="95">
        <v>659530</v>
      </c>
      <c r="D11" s="95">
        <v>603840</v>
      </c>
      <c r="E11" s="92">
        <f t="shared" si="0"/>
        <v>-8.4438918623868514E-2</v>
      </c>
    </row>
    <row r="12" spans="1:12" x14ac:dyDescent="0.25">
      <c r="A12" s="90" t="s">
        <v>59</v>
      </c>
      <c r="B12" s="95">
        <v>3286</v>
      </c>
      <c r="C12" s="95">
        <v>80282</v>
      </c>
      <c r="D12" s="95">
        <v>58518</v>
      </c>
      <c r="E12" s="92">
        <f t="shared" si="0"/>
        <v>-0.2710943922672579</v>
      </c>
      <c r="G12" s="83"/>
    </row>
    <row r="13" spans="1:12" x14ac:dyDescent="0.25">
      <c r="A13" s="90" t="s">
        <v>58</v>
      </c>
      <c r="B13" s="95">
        <v>1613</v>
      </c>
      <c r="C13" s="95">
        <v>945</v>
      </c>
      <c r="D13" s="95">
        <v>493</v>
      </c>
      <c r="E13" s="92">
        <f t="shared" si="0"/>
        <v>-0.47830687830687829</v>
      </c>
    </row>
    <row r="14" spans="1:12" s="82" customFormat="1" ht="14.25" x14ac:dyDescent="0.2">
      <c r="A14" s="91" t="s">
        <v>46</v>
      </c>
      <c r="B14" s="96">
        <f>SUM(B4:B13)</f>
        <v>4243072</v>
      </c>
      <c r="C14" s="96">
        <f>SUM(C4:C13)</f>
        <v>4511880</v>
      </c>
      <c r="D14" s="96">
        <f>SUM(D4:D13)</f>
        <v>4647402</v>
      </c>
      <c r="E14" s="93">
        <f t="shared" si="0"/>
        <v>3.0036703103805951E-2</v>
      </c>
      <c r="G14" s="83"/>
    </row>
    <row r="15" spans="1:12" x14ac:dyDescent="0.25">
      <c r="A15" s="84"/>
      <c r="B15" s="82"/>
      <c r="C15" s="82"/>
      <c r="D15" s="82"/>
      <c r="E15" s="82"/>
    </row>
    <row r="16" spans="1:12" x14ac:dyDescent="0.25">
      <c r="A16" s="51" t="s">
        <v>19</v>
      </c>
      <c r="B16" s="82"/>
      <c r="C16" s="82"/>
      <c r="D16" s="82"/>
      <c r="E16" s="82"/>
    </row>
    <row r="17" spans="1:5" x14ac:dyDescent="0.25">
      <c r="A17" s="84"/>
      <c r="B17" s="82"/>
      <c r="C17" s="82"/>
      <c r="D17" s="82"/>
      <c r="E17" s="82"/>
    </row>
    <row r="18" spans="1:5" x14ac:dyDescent="0.25">
      <c r="A18" s="84"/>
      <c r="B18" s="82"/>
      <c r="C18" s="82"/>
      <c r="D18" s="82"/>
      <c r="E18" s="82"/>
    </row>
    <row r="19" spans="1:5" x14ac:dyDescent="0.25">
      <c r="A19" s="84"/>
      <c r="B19" s="82"/>
      <c r="C19" s="82"/>
      <c r="D19" s="82"/>
      <c r="E19" s="82"/>
    </row>
    <row r="20" spans="1:5" x14ac:dyDescent="0.25">
      <c r="A20" s="82"/>
      <c r="B20" s="82"/>
      <c r="C20" s="82"/>
      <c r="D20" s="82"/>
      <c r="E20" s="82"/>
    </row>
    <row r="21" spans="1:5" x14ac:dyDescent="0.25">
      <c r="A21" s="82"/>
      <c r="B21" s="82"/>
      <c r="C21" s="82"/>
      <c r="D21" s="82"/>
      <c r="E21" s="82"/>
    </row>
    <row r="22" spans="1:5" x14ac:dyDescent="0.25">
      <c r="A22" s="85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zoomScaleNormal="90" workbookViewId="0">
      <selection activeCell="C17" sqref="C17"/>
    </sheetView>
  </sheetViews>
  <sheetFormatPr defaultColWidth="9.140625" defaultRowHeight="15" x14ac:dyDescent="0.25"/>
  <cols>
    <col min="1" max="1" width="30.7109375" style="81" customWidth="1"/>
    <col min="2" max="5" width="25.7109375" style="81" customWidth="1"/>
    <col min="6" max="64" width="9.140625" style="81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28515625" customWidth="1"/>
  </cols>
  <sheetData>
    <row r="1" spans="1:7" ht="69.95" customHeight="1" x14ac:dyDescent="0.25">
      <c r="A1" s="120"/>
      <c r="B1" s="120"/>
      <c r="C1" s="120"/>
      <c r="D1" s="120"/>
      <c r="E1" s="120"/>
    </row>
    <row r="2" spans="1:7" ht="30" customHeight="1" x14ac:dyDescent="0.25">
      <c r="A2" s="174" t="s">
        <v>81</v>
      </c>
      <c r="B2" s="174"/>
      <c r="C2" s="174"/>
      <c r="D2" s="174"/>
      <c r="E2" s="174"/>
    </row>
    <row r="3" spans="1:7" x14ac:dyDescent="0.25">
      <c r="A3" s="3" t="s">
        <v>6</v>
      </c>
      <c r="B3" s="65" t="s">
        <v>122</v>
      </c>
      <c r="C3" s="65" t="s">
        <v>119</v>
      </c>
      <c r="D3" s="65" t="s">
        <v>123</v>
      </c>
      <c r="E3" s="65" t="s">
        <v>124</v>
      </c>
    </row>
    <row r="4" spans="1:7" x14ac:dyDescent="0.25">
      <c r="A4" s="90" t="s">
        <v>49</v>
      </c>
      <c r="B4" s="95">
        <v>22959640</v>
      </c>
      <c r="C4" s="95">
        <v>21827230</v>
      </c>
      <c r="D4" s="95">
        <v>24147545</v>
      </c>
      <c r="E4" s="92">
        <f>(D4-C4)/C4</f>
        <v>0.10630368580896431</v>
      </c>
    </row>
    <row r="5" spans="1:7" x14ac:dyDescent="0.25">
      <c r="A5" s="90" t="s">
        <v>66</v>
      </c>
      <c r="B5" s="95">
        <v>13979253</v>
      </c>
      <c r="C5" s="95">
        <v>15131793</v>
      </c>
      <c r="D5" s="95">
        <v>15102205</v>
      </c>
      <c r="E5" s="92">
        <f t="shared" ref="E5:E14" si="0">(D5-C5)/C5</f>
        <v>-1.9553532089686926E-3</v>
      </c>
    </row>
    <row r="6" spans="1:7" x14ac:dyDescent="0.25">
      <c r="A6" s="90" t="s">
        <v>67</v>
      </c>
      <c r="B6" s="95">
        <v>23728950</v>
      </c>
      <c r="C6" s="95">
        <v>23990157</v>
      </c>
      <c r="D6" s="95">
        <v>23913400</v>
      </c>
      <c r="E6" s="92">
        <f t="shared" si="0"/>
        <v>-3.1995205366934449E-3</v>
      </c>
    </row>
    <row r="7" spans="1:7" x14ac:dyDescent="0.25">
      <c r="A7" s="90" t="s">
        <v>52</v>
      </c>
      <c r="B7" s="95">
        <v>3495751</v>
      </c>
      <c r="C7" s="95">
        <v>3730357</v>
      </c>
      <c r="D7" s="95">
        <v>4133542</v>
      </c>
      <c r="E7" s="92">
        <f t="shared" si="0"/>
        <v>0.10808214870587453</v>
      </c>
    </row>
    <row r="8" spans="1:7" x14ac:dyDescent="0.25">
      <c r="A8" s="90" t="s">
        <v>54</v>
      </c>
      <c r="B8" s="95">
        <v>10048800</v>
      </c>
      <c r="C8" s="95">
        <v>10014250</v>
      </c>
      <c r="D8" s="95">
        <v>11027750</v>
      </c>
      <c r="E8" s="92">
        <f t="shared" si="0"/>
        <v>0.10120578176099058</v>
      </c>
    </row>
    <row r="9" spans="1:7" x14ac:dyDescent="0.25">
      <c r="A9" s="90" t="s">
        <v>55</v>
      </c>
      <c r="B9" s="95">
        <v>3381038</v>
      </c>
      <c r="C9" s="95">
        <v>3670803</v>
      </c>
      <c r="D9" s="95">
        <v>3167340</v>
      </c>
      <c r="E9" s="92">
        <f t="shared" si="0"/>
        <v>-0.13715336943987461</v>
      </c>
    </row>
    <row r="10" spans="1:7" x14ac:dyDescent="0.25">
      <c r="A10" s="90" t="s">
        <v>56</v>
      </c>
      <c r="B10" s="95">
        <v>4220262</v>
      </c>
      <c r="C10" s="95">
        <v>4629410</v>
      </c>
      <c r="D10" s="95">
        <v>4891500</v>
      </c>
      <c r="E10" s="92">
        <f t="shared" si="0"/>
        <v>5.6614125774126722E-2</v>
      </c>
    </row>
    <row r="11" spans="1:7" x14ac:dyDescent="0.25">
      <c r="A11" s="90" t="s">
        <v>57</v>
      </c>
      <c r="B11" s="95">
        <v>4407050</v>
      </c>
      <c r="C11" s="95">
        <v>4214750</v>
      </c>
      <c r="D11" s="95">
        <v>4393150</v>
      </c>
      <c r="E11" s="92">
        <f t="shared" si="0"/>
        <v>4.2327540186250665E-2</v>
      </c>
    </row>
    <row r="12" spans="1:7" x14ac:dyDescent="0.25">
      <c r="A12" s="90" t="s">
        <v>59</v>
      </c>
      <c r="B12" s="95">
        <v>526200</v>
      </c>
      <c r="C12" s="95">
        <v>2507071</v>
      </c>
      <c r="D12" s="95">
        <v>2588199</v>
      </c>
      <c r="E12" s="92">
        <f t="shared" si="0"/>
        <v>3.2359673898345917E-2</v>
      </c>
    </row>
    <row r="13" spans="1:7" x14ac:dyDescent="0.25">
      <c r="A13" s="90" t="s">
        <v>58</v>
      </c>
      <c r="B13" s="95">
        <v>42550</v>
      </c>
      <c r="C13" s="95">
        <v>27800</v>
      </c>
      <c r="D13" s="95">
        <v>11050</v>
      </c>
      <c r="E13" s="92">
        <f t="shared" si="0"/>
        <v>-0.60251798561151082</v>
      </c>
      <c r="G13" s="83"/>
    </row>
    <row r="14" spans="1:7" s="86" customFormat="1" x14ac:dyDescent="0.25">
      <c r="A14" s="91" t="s">
        <v>46</v>
      </c>
      <c r="B14" s="96">
        <f>SUM(B4:B13)</f>
        <v>86789494</v>
      </c>
      <c r="C14" s="96">
        <f>SUM(C4:C13)</f>
        <v>89743621</v>
      </c>
      <c r="D14" s="96">
        <f>SUM(D4:D13)</f>
        <v>93375681</v>
      </c>
      <c r="E14" s="93">
        <f t="shared" si="0"/>
        <v>4.047151161863638E-2</v>
      </c>
      <c r="G14" s="83"/>
    </row>
    <row r="15" spans="1:7" x14ac:dyDescent="0.25">
      <c r="A15" s="84"/>
      <c r="B15" s="82"/>
      <c r="C15" s="82"/>
      <c r="D15" s="82"/>
      <c r="E15" s="82"/>
    </row>
    <row r="16" spans="1:7" x14ac:dyDescent="0.25">
      <c r="A16" s="51" t="s">
        <v>19</v>
      </c>
      <c r="B16" s="82"/>
      <c r="C16" s="82"/>
      <c r="D16" s="82"/>
      <c r="E16" s="82"/>
    </row>
    <row r="17" spans="1:5" x14ac:dyDescent="0.25">
      <c r="A17" s="84"/>
      <c r="B17" s="82"/>
      <c r="C17" s="82"/>
      <c r="D17" s="82"/>
      <c r="E17" s="82"/>
    </row>
    <row r="18" spans="1:5" x14ac:dyDescent="0.25">
      <c r="A18" s="158"/>
      <c r="B18" s="82"/>
      <c r="C18" s="82"/>
      <c r="D18" s="82"/>
      <c r="E18" s="82"/>
    </row>
    <row r="19" spans="1:5" x14ac:dyDescent="0.25">
      <c r="A19" s="84"/>
      <c r="B19" s="82"/>
      <c r="C19" s="82"/>
      <c r="D19" s="82"/>
      <c r="E19" s="82"/>
    </row>
    <row r="20" spans="1:5" x14ac:dyDescent="0.25">
      <c r="A20" s="82"/>
      <c r="B20" s="82"/>
      <c r="C20" s="82"/>
      <c r="D20" s="82"/>
      <c r="E20" s="82"/>
    </row>
    <row r="21" spans="1:5" x14ac:dyDescent="0.25">
      <c r="A21" s="82"/>
      <c r="B21" s="82"/>
      <c r="C21" s="82"/>
      <c r="D21" s="82"/>
      <c r="E21" s="82"/>
    </row>
    <row r="22" spans="1:5" x14ac:dyDescent="0.25">
      <c r="A22" s="82"/>
      <c r="B22" s="82"/>
      <c r="C22" s="82"/>
      <c r="D22" s="82"/>
      <c r="E22" s="82"/>
    </row>
    <row r="23" spans="1:5" x14ac:dyDescent="0.25">
      <c r="A23" s="83"/>
      <c r="B23" s="82"/>
      <c r="C23" s="82"/>
      <c r="D23" s="82"/>
      <c r="E23" s="82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2"/>
  <sheetViews>
    <sheetView showGridLines="0" zoomScale="90" zoomScaleNormal="90" workbookViewId="0">
      <selection activeCell="C19" sqref="C19"/>
    </sheetView>
  </sheetViews>
  <sheetFormatPr defaultColWidth="9.140625" defaultRowHeight="15" x14ac:dyDescent="0.25"/>
  <cols>
    <col min="1" max="1" width="30.7109375" style="81" customWidth="1"/>
    <col min="2" max="5" width="25.7109375" style="81" customWidth="1"/>
    <col min="6" max="64" width="9.140625" style="81"/>
  </cols>
  <sheetData>
    <row r="1" spans="1:7" ht="69.95" customHeight="1" x14ac:dyDescent="0.25">
      <c r="A1" s="120"/>
      <c r="B1" s="120"/>
      <c r="C1" s="120"/>
      <c r="D1" s="120"/>
      <c r="E1" s="120"/>
    </row>
    <row r="2" spans="1:7" ht="30" customHeight="1" x14ac:dyDescent="0.25">
      <c r="A2" s="174" t="s">
        <v>82</v>
      </c>
      <c r="B2" s="174"/>
      <c r="C2" s="174"/>
      <c r="D2" s="174"/>
      <c r="E2" s="174"/>
    </row>
    <row r="3" spans="1:7" x14ac:dyDescent="0.25">
      <c r="A3" s="3" t="s">
        <v>6</v>
      </c>
      <c r="B3" s="65" t="s">
        <v>122</v>
      </c>
      <c r="C3" s="65" t="s">
        <v>119</v>
      </c>
      <c r="D3" s="65" t="s">
        <v>123</v>
      </c>
      <c r="E3" s="65" t="s">
        <v>124</v>
      </c>
    </row>
    <row r="4" spans="1:7" x14ac:dyDescent="0.25">
      <c r="A4" s="90" t="s">
        <v>49</v>
      </c>
      <c r="B4" s="95">
        <v>10952260</v>
      </c>
      <c r="C4" s="95">
        <v>11516420</v>
      </c>
      <c r="D4" s="95">
        <v>10065620</v>
      </c>
      <c r="E4" s="94">
        <f t="shared" ref="E4:E13" si="0">(D4-C4)/C4</f>
        <v>-0.12597664899335037</v>
      </c>
    </row>
    <row r="5" spans="1:7" x14ac:dyDescent="0.25">
      <c r="A5" s="90" t="s">
        <v>50</v>
      </c>
      <c r="B5" s="95">
        <v>7239230</v>
      </c>
      <c r="C5" s="95">
        <v>7193948</v>
      </c>
      <c r="D5" s="95">
        <v>7728544</v>
      </c>
      <c r="E5" s="94">
        <f t="shared" si="0"/>
        <v>7.431190773133195E-2</v>
      </c>
    </row>
    <row r="6" spans="1:7" x14ac:dyDescent="0.25">
      <c r="A6" s="90" t="s">
        <v>67</v>
      </c>
      <c r="B6" s="95">
        <v>7276360</v>
      </c>
      <c r="C6" s="95">
        <v>8631600</v>
      </c>
      <c r="D6" s="95">
        <v>7870060</v>
      </c>
      <c r="E6" s="94">
        <f t="shared" si="0"/>
        <v>-8.8226979934195288E-2</v>
      </c>
    </row>
    <row r="7" spans="1:7" x14ac:dyDescent="0.25">
      <c r="A7" s="90" t="s">
        <v>52</v>
      </c>
      <c r="B7" s="95">
        <v>1764240</v>
      </c>
      <c r="C7" s="95">
        <v>798070</v>
      </c>
      <c r="D7" s="95">
        <v>1255367</v>
      </c>
      <c r="E7" s="94">
        <f t="shared" si="0"/>
        <v>0.57300362123623239</v>
      </c>
    </row>
    <row r="8" spans="1:7" x14ac:dyDescent="0.25">
      <c r="A8" s="90" t="s">
        <v>54</v>
      </c>
      <c r="B8" s="95">
        <v>4048740</v>
      </c>
      <c r="C8" s="95">
        <v>2461800</v>
      </c>
      <c r="D8" s="95">
        <v>3576600</v>
      </c>
      <c r="E8" s="94">
        <f t="shared" si="0"/>
        <v>0.45283938581525712</v>
      </c>
    </row>
    <row r="9" spans="1:7" x14ac:dyDescent="0.25">
      <c r="A9" s="90" t="s">
        <v>55</v>
      </c>
      <c r="B9" s="95">
        <v>2418395</v>
      </c>
      <c r="C9" s="95">
        <v>2224190</v>
      </c>
      <c r="D9" s="95">
        <v>2906326</v>
      </c>
      <c r="E9" s="94">
        <f t="shared" si="0"/>
        <v>0.30668962633587959</v>
      </c>
    </row>
    <row r="10" spans="1:7" x14ac:dyDescent="0.25">
      <c r="A10" s="90" t="s">
        <v>56</v>
      </c>
      <c r="B10" s="95">
        <v>3518330</v>
      </c>
      <c r="C10" s="95">
        <v>3706500</v>
      </c>
      <c r="D10" s="95">
        <v>3673150</v>
      </c>
      <c r="E10" s="94">
        <f t="shared" si="0"/>
        <v>-8.9977067314177799E-3</v>
      </c>
    </row>
    <row r="11" spans="1:7" x14ac:dyDescent="0.25">
      <c r="A11" s="90" t="s">
        <v>57</v>
      </c>
      <c r="B11" s="95">
        <v>2341000</v>
      </c>
      <c r="C11" s="95">
        <v>1812560</v>
      </c>
      <c r="D11" s="95">
        <v>1875280</v>
      </c>
      <c r="E11" s="94">
        <f t="shared" si="0"/>
        <v>3.4602992452663635E-2</v>
      </c>
    </row>
    <row r="12" spans="1:7" x14ac:dyDescent="0.25">
      <c r="A12" s="90" t="s">
        <v>59</v>
      </c>
      <c r="B12" s="95">
        <v>161240</v>
      </c>
      <c r="C12" s="95">
        <v>1100773</v>
      </c>
      <c r="D12" s="95">
        <v>862992</v>
      </c>
      <c r="E12" s="94">
        <f t="shared" si="0"/>
        <v>-0.21601274740568674</v>
      </c>
    </row>
    <row r="13" spans="1:7" x14ac:dyDescent="0.25">
      <c r="A13" s="90" t="s">
        <v>58</v>
      </c>
      <c r="B13" s="95">
        <v>146060</v>
      </c>
      <c r="C13" s="95">
        <v>33604</v>
      </c>
      <c r="D13" s="95">
        <v>45600</v>
      </c>
      <c r="E13" s="94">
        <f t="shared" si="0"/>
        <v>0.35698131174860137</v>
      </c>
    </row>
    <row r="14" spans="1:7" x14ac:dyDescent="0.25">
      <c r="A14" s="91" t="s">
        <v>46</v>
      </c>
      <c r="B14" s="96">
        <f>SUM(B4:B13)</f>
        <v>39865855</v>
      </c>
      <c r="C14" s="96">
        <f>SUM(C4:C13)</f>
        <v>39479465</v>
      </c>
      <c r="D14" s="96">
        <f>SUM(D4:D13)</f>
        <v>39859539</v>
      </c>
      <c r="E14" s="97">
        <f>(D14-C14)/C14</f>
        <v>9.6271314720196947E-3</v>
      </c>
      <c r="G14" s="83"/>
    </row>
    <row r="15" spans="1:7" x14ac:dyDescent="0.25">
      <c r="A15" s="84"/>
      <c r="B15" s="82"/>
      <c r="C15" s="82"/>
      <c r="D15" s="82"/>
      <c r="E15" s="82"/>
    </row>
    <row r="16" spans="1:7" x14ac:dyDescent="0.25">
      <c r="A16" s="51" t="s">
        <v>19</v>
      </c>
      <c r="B16" s="82"/>
      <c r="C16" s="82"/>
      <c r="D16" s="82"/>
      <c r="E16" s="82"/>
    </row>
    <row r="17" spans="1:5" x14ac:dyDescent="0.25">
      <c r="A17" s="84"/>
      <c r="B17" s="82"/>
      <c r="C17" s="82"/>
      <c r="D17" s="82"/>
      <c r="E17" s="82"/>
    </row>
    <row r="18" spans="1:5" x14ac:dyDescent="0.25">
      <c r="A18" s="84"/>
      <c r="B18" s="82"/>
      <c r="C18" s="82"/>
      <c r="D18" s="82"/>
      <c r="E18" s="82"/>
    </row>
    <row r="19" spans="1:5" x14ac:dyDescent="0.25">
      <c r="A19" s="84"/>
      <c r="B19" s="82"/>
      <c r="C19" s="82"/>
      <c r="D19" s="82"/>
      <c r="E19" s="82"/>
    </row>
    <row r="20" spans="1:5" x14ac:dyDescent="0.25">
      <c r="A20" s="82"/>
      <c r="B20" s="82"/>
      <c r="C20" s="82"/>
      <c r="D20" s="82"/>
      <c r="E20" s="82"/>
    </row>
    <row r="21" spans="1:5" x14ac:dyDescent="0.25">
      <c r="A21" s="82"/>
      <c r="B21" s="82"/>
      <c r="C21" s="82"/>
      <c r="D21" s="82"/>
      <c r="E21" s="82"/>
    </row>
    <row r="22" spans="1:5" x14ac:dyDescent="0.25">
      <c r="A22" s="85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2"/>
  <sheetViews>
    <sheetView showGridLines="0" zoomScale="90" zoomScaleNormal="90" workbookViewId="0">
      <selection activeCell="C21" sqref="C21"/>
    </sheetView>
  </sheetViews>
  <sheetFormatPr defaultColWidth="9.140625" defaultRowHeight="15" x14ac:dyDescent="0.25"/>
  <cols>
    <col min="1" max="1" width="30.7109375" style="81" customWidth="1"/>
    <col min="2" max="5" width="25.7109375" style="81" customWidth="1"/>
    <col min="6" max="64" width="9.140625" style="81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710937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710937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7109375" customWidth="1"/>
  </cols>
  <sheetData>
    <row r="1" spans="1:7" ht="69.95" customHeight="1" x14ac:dyDescent="0.25">
      <c r="A1" s="120"/>
      <c r="B1" s="120"/>
      <c r="C1" s="120"/>
      <c r="D1" s="120"/>
      <c r="E1" s="120"/>
    </row>
    <row r="2" spans="1:7" ht="30" customHeight="1" x14ac:dyDescent="0.25">
      <c r="A2" s="174" t="s">
        <v>83</v>
      </c>
      <c r="B2" s="174"/>
      <c r="C2" s="174"/>
      <c r="D2" s="174"/>
      <c r="E2" s="174"/>
    </row>
    <row r="3" spans="1:7" x14ac:dyDescent="0.25">
      <c r="A3" s="3" t="s">
        <v>6</v>
      </c>
      <c r="B3" s="65" t="s">
        <v>122</v>
      </c>
      <c r="C3" s="65" t="s">
        <v>119</v>
      </c>
      <c r="D3" s="65" t="s">
        <v>123</v>
      </c>
      <c r="E3" s="65" t="s">
        <v>124</v>
      </c>
    </row>
    <row r="4" spans="1:7" x14ac:dyDescent="0.25">
      <c r="A4" s="90" t="s">
        <v>49</v>
      </c>
      <c r="B4" s="95">
        <v>7336653</v>
      </c>
      <c r="C4" s="95">
        <v>6511967</v>
      </c>
      <c r="D4" s="95">
        <v>6854826</v>
      </c>
      <c r="E4" s="94">
        <f t="shared" ref="E4:E14" si="0">(D4-C4)/C4</f>
        <v>5.2650604648334369E-2</v>
      </c>
    </row>
    <row r="5" spans="1:7" x14ac:dyDescent="0.25">
      <c r="A5" s="90" t="s">
        <v>50</v>
      </c>
      <c r="B5" s="95">
        <v>4503555</v>
      </c>
      <c r="C5" s="95">
        <v>4393134</v>
      </c>
      <c r="D5" s="95">
        <v>4719693</v>
      </c>
      <c r="E5" s="94">
        <f t="shared" si="0"/>
        <v>7.4333949294512758E-2</v>
      </c>
    </row>
    <row r="6" spans="1:7" x14ac:dyDescent="0.25">
      <c r="A6" s="90" t="s">
        <v>67</v>
      </c>
      <c r="B6" s="95">
        <v>2865620</v>
      </c>
      <c r="C6" s="95">
        <v>2963400</v>
      </c>
      <c r="D6" s="95">
        <v>3191200</v>
      </c>
      <c r="E6" s="94">
        <f t="shared" si="0"/>
        <v>7.6871161503678204E-2</v>
      </c>
    </row>
    <row r="7" spans="1:7" x14ac:dyDescent="0.25">
      <c r="A7" s="90" t="s">
        <v>52</v>
      </c>
      <c r="B7" s="95">
        <v>1305070</v>
      </c>
      <c r="C7" s="95">
        <v>823360</v>
      </c>
      <c r="D7" s="95">
        <v>1060280</v>
      </c>
      <c r="E7" s="94">
        <f t="shared" si="0"/>
        <v>0.28774776525456663</v>
      </c>
    </row>
    <row r="8" spans="1:7" x14ac:dyDescent="0.25">
      <c r="A8" s="90" t="s">
        <v>54</v>
      </c>
      <c r="B8" s="95">
        <v>2446479</v>
      </c>
      <c r="C8" s="95">
        <v>2148930</v>
      </c>
      <c r="D8" s="95">
        <v>2034459</v>
      </c>
      <c r="E8" s="94">
        <f t="shared" si="0"/>
        <v>-5.3268836118440341E-2</v>
      </c>
    </row>
    <row r="9" spans="1:7" x14ac:dyDescent="0.25">
      <c r="A9" s="90" t="s">
        <v>55</v>
      </c>
      <c r="B9" s="95">
        <v>783448</v>
      </c>
      <c r="C9" s="95">
        <v>372401</v>
      </c>
      <c r="D9" s="95">
        <v>354653</v>
      </c>
      <c r="E9" s="94">
        <f t="shared" si="0"/>
        <v>-4.7658303817658919E-2</v>
      </c>
    </row>
    <row r="10" spans="1:7" x14ac:dyDescent="0.25">
      <c r="A10" s="90" t="s">
        <v>56</v>
      </c>
      <c r="B10" s="95">
        <v>1586100</v>
      </c>
      <c r="C10" s="95">
        <v>1944600</v>
      </c>
      <c r="D10" s="95">
        <v>1603400</v>
      </c>
      <c r="E10" s="94">
        <f t="shared" si="0"/>
        <v>-0.17546024889437417</v>
      </c>
    </row>
    <row r="11" spans="1:7" x14ac:dyDescent="0.25">
      <c r="A11" s="90" t="s">
        <v>57</v>
      </c>
      <c r="B11" s="95">
        <v>1617710</v>
      </c>
      <c r="C11" s="95">
        <v>1361580</v>
      </c>
      <c r="D11" s="95">
        <v>1387140</v>
      </c>
      <c r="E11" s="94">
        <f t="shared" si="0"/>
        <v>1.8772308641431278E-2</v>
      </c>
    </row>
    <row r="12" spans="1:7" x14ac:dyDescent="0.25">
      <c r="A12" s="90" t="s">
        <v>59</v>
      </c>
      <c r="B12" s="95">
        <v>129444</v>
      </c>
      <c r="C12" s="95">
        <v>917130</v>
      </c>
      <c r="D12" s="95">
        <v>842875</v>
      </c>
      <c r="E12" s="94">
        <f t="shared" si="0"/>
        <v>-8.0964530655414174E-2</v>
      </c>
    </row>
    <row r="13" spans="1:7" x14ac:dyDescent="0.25">
      <c r="A13" s="90" t="s">
        <v>58</v>
      </c>
      <c r="B13" s="95">
        <v>34000</v>
      </c>
      <c r="C13" s="95">
        <v>12285</v>
      </c>
      <c r="D13" s="95">
        <v>5800</v>
      </c>
      <c r="E13" s="94">
        <f t="shared" si="0"/>
        <v>-0.52787952787952785</v>
      </c>
    </row>
    <row r="14" spans="1:7" x14ac:dyDescent="0.25">
      <c r="A14" s="91" t="s">
        <v>46</v>
      </c>
      <c r="B14" s="96">
        <f>SUM(B4:B13)</f>
        <v>22608079</v>
      </c>
      <c r="C14" s="96">
        <f>SUM(C4:C13)</f>
        <v>21448787</v>
      </c>
      <c r="D14" s="96">
        <f>SUM(D4:D13)</f>
        <v>22054326</v>
      </c>
      <c r="E14" s="97">
        <f t="shared" si="0"/>
        <v>2.8231852924829735E-2</v>
      </c>
      <c r="G14" s="83"/>
    </row>
    <row r="15" spans="1:7" x14ac:dyDescent="0.25">
      <c r="A15" s="84"/>
      <c r="B15" s="82"/>
      <c r="C15" s="82"/>
      <c r="D15" s="82"/>
      <c r="E15" s="82"/>
    </row>
    <row r="16" spans="1:7" x14ac:dyDescent="0.25">
      <c r="A16" s="51" t="s">
        <v>19</v>
      </c>
      <c r="B16" s="82"/>
      <c r="C16" s="82"/>
      <c r="D16" s="82"/>
      <c r="E16" s="82"/>
    </row>
    <row r="17" spans="1:5" x14ac:dyDescent="0.25">
      <c r="A17" s="84"/>
      <c r="B17" s="82"/>
      <c r="C17" s="82"/>
      <c r="D17" s="82"/>
      <c r="E17" s="82"/>
    </row>
    <row r="18" spans="1:5" x14ac:dyDescent="0.25">
      <c r="A18" s="84"/>
      <c r="B18" s="82"/>
      <c r="C18" s="82"/>
      <c r="D18" s="82"/>
      <c r="E18" s="82"/>
    </row>
    <row r="19" spans="1:5" x14ac:dyDescent="0.25">
      <c r="A19" s="84"/>
      <c r="B19" s="82"/>
      <c r="C19" s="82"/>
      <c r="D19" s="82"/>
      <c r="E19" s="82"/>
    </row>
    <row r="20" spans="1:5" x14ac:dyDescent="0.25">
      <c r="A20" s="82"/>
      <c r="B20" s="82"/>
      <c r="C20" s="82"/>
      <c r="D20" s="82"/>
      <c r="E20" s="82"/>
    </row>
    <row r="21" spans="1:5" x14ac:dyDescent="0.25">
      <c r="A21" s="82"/>
      <c r="B21" s="82"/>
      <c r="C21" s="82"/>
      <c r="D21" s="82"/>
      <c r="E21" s="82"/>
    </row>
    <row r="22" spans="1:5" x14ac:dyDescent="0.25">
      <c r="A22" s="82"/>
      <c r="B22" s="82"/>
      <c r="C22" s="82"/>
      <c r="D22" s="82"/>
      <c r="E22" s="82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2"/>
  <sheetViews>
    <sheetView showGridLines="0" zoomScale="90" zoomScaleNormal="90" workbookViewId="0">
      <selection activeCell="A5" sqref="A5:A14"/>
    </sheetView>
  </sheetViews>
  <sheetFormatPr defaultColWidth="9.140625" defaultRowHeight="15" x14ac:dyDescent="0.25"/>
  <cols>
    <col min="1" max="1" width="25.7109375" style="2" customWidth="1"/>
    <col min="2" max="11" width="10.7109375" style="2" customWidth="1"/>
    <col min="12" max="64" width="9.140625" style="2"/>
    <col min="257" max="257" width="25.140625" customWidth="1"/>
    <col min="258" max="267" width="9.7109375" customWidth="1"/>
    <col min="513" max="513" width="25.140625" customWidth="1"/>
    <col min="514" max="523" width="9.7109375" customWidth="1"/>
    <col min="769" max="769" width="25.140625" customWidth="1"/>
    <col min="770" max="779" width="9.7109375" customWidth="1"/>
  </cols>
  <sheetData>
    <row r="1" spans="1:64" ht="69.95" customHeight="1" x14ac:dyDescent="0.25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27"/>
    </row>
    <row r="2" spans="1:64" s="108" customFormat="1" ht="39.950000000000003" customHeight="1" x14ac:dyDescent="0.2">
      <c r="A2" s="168" t="s">
        <v>117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27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</row>
    <row r="3" spans="1:64" x14ac:dyDescent="0.25">
      <c r="A3" s="121" t="s">
        <v>0</v>
      </c>
      <c r="B3" s="169" t="s">
        <v>1</v>
      </c>
      <c r="C3" s="169"/>
      <c r="D3" s="169" t="s">
        <v>2</v>
      </c>
      <c r="E3" s="169"/>
      <c r="F3" s="169" t="s">
        <v>3</v>
      </c>
      <c r="G3" s="169"/>
      <c r="H3" s="169" t="s">
        <v>4</v>
      </c>
      <c r="I3" s="169"/>
      <c r="J3" s="169" t="s">
        <v>5</v>
      </c>
      <c r="K3" s="169"/>
      <c r="L3" s="127"/>
    </row>
    <row r="4" spans="1:64" x14ac:dyDescent="0.25">
      <c r="A4" s="111" t="s">
        <v>6</v>
      </c>
      <c r="B4" s="112" t="s">
        <v>7</v>
      </c>
      <c r="C4" s="113" t="s">
        <v>121</v>
      </c>
      <c r="D4" s="112" t="s">
        <v>7</v>
      </c>
      <c r="E4" s="113" t="s">
        <v>121</v>
      </c>
      <c r="F4" s="112" t="s">
        <v>7</v>
      </c>
      <c r="G4" s="113" t="s">
        <v>121</v>
      </c>
      <c r="H4" s="112" t="s">
        <v>7</v>
      </c>
      <c r="I4" s="113" t="s">
        <v>121</v>
      </c>
      <c r="J4" s="112" t="s">
        <v>7</v>
      </c>
      <c r="K4" s="113" t="s">
        <v>121</v>
      </c>
      <c r="L4" s="128"/>
    </row>
    <row r="5" spans="1:64" x14ac:dyDescent="0.25">
      <c r="A5" s="4" t="s">
        <v>8</v>
      </c>
      <c r="B5" s="5">
        <v>3.798562169096714</v>
      </c>
      <c r="C5" s="6">
        <v>-0.29692057365293645</v>
      </c>
      <c r="D5" s="7">
        <v>4.6022858783367004</v>
      </c>
      <c r="E5" s="6">
        <v>0.23678261933408964</v>
      </c>
      <c r="F5" s="7">
        <v>4.4203450954834382</v>
      </c>
      <c r="G5" s="8">
        <v>-3.6004812513402741E-2</v>
      </c>
      <c r="H5" s="7">
        <v>3.2651880572898571</v>
      </c>
      <c r="I5" s="8">
        <v>0.17577391826540817</v>
      </c>
      <c r="J5" s="7">
        <v>4.2447895775470661</v>
      </c>
      <c r="K5" s="9">
        <v>0.17750323582110958</v>
      </c>
    </row>
    <row r="6" spans="1:64" x14ac:dyDescent="0.25">
      <c r="A6" s="10" t="s">
        <v>9</v>
      </c>
      <c r="B6" s="11">
        <v>10.990162376106454</v>
      </c>
      <c r="C6" s="12">
        <v>0.25457339213868763</v>
      </c>
      <c r="D6" s="13">
        <v>3.314207769660126</v>
      </c>
      <c r="E6" s="12">
        <v>0.26101398914687818</v>
      </c>
      <c r="F6" s="13">
        <v>4.0700036811590898</v>
      </c>
      <c r="G6" s="14">
        <v>-8.2536823222677913E-2</v>
      </c>
      <c r="H6" s="13">
        <v>2.382307768746823</v>
      </c>
      <c r="I6" s="14">
        <v>0.11794383715286533</v>
      </c>
      <c r="J6" s="13">
        <v>3.6356564993719078</v>
      </c>
      <c r="K6" s="15">
        <v>0.21259631097482451</v>
      </c>
    </row>
    <row r="7" spans="1:64" x14ac:dyDescent="0.25">
      <c r="A7" s="10" t="s">
        <v>10</v>
      </c>
      <c r="B7" s="11">
        <v>3.604051886704382</v>
      </c>
      <c r="C7" s="12">
        <v>-0.11205660744545452</v>
      </c>
      <c r="D7" s="13">
        <v>1.9865173630684057</v>
      </c>
      <c r="E7" s="12">
        <v>0.25022677357867573</v>
      </c>
      <c r="F7" s="13">
        <v>5.3953831292264613</v>
      </c>
      <c r="G7" s="14">
        <v>0.16782195870100994</v>
      </c>
      <c r="H7" s="13">
        <v>3.5781946509150151</v>
      </c>
      <c r="I7" s="14">
        <v>0.14656250190844744</v>
      </c>
      <c r="J7" s="13">
        <v>5.0100120580361072</v>
      </c>
      <c r="K7" s="15">
        <v>0.29239285304084967</v>
      </c>
    </row>
    <row r="8" spans="1:64" x14ac:dyDescent="0.25">
      <c r="A8" s="10" t="s">
        <v>11</v>
      </c>
      <c r="B8" s="11">
        <v>2.6401997579819421</v>
      </c>
      <c r="C8" s="12">
        <v>3.375085488984754E-2</v>
      </c>
      <c r="D8" s="13">
        <v>3.8936023633000465</v>
      </c>
      <c r="E8" s="12">
        <v>0.28192764386151659</v>
      </c>
      <c r="F8" s="13">
        <v>4.3901037704511916</v>
      </c>
      <c r="G8" s="14">
        <v>1.966636269640919E-2</v>
      </c>
      <c r="H8" s="13">
        <v>3.3669864564077412</v>
      </c>
      <c r="I8" s="14">
        <v>0.13085441118789826</v>
      </c>
      <c r="J8" s="13">
        <v>3.6079636918692461</v>
      </c>
      <c r="K8" s="15">
        <v>0.10319733737296299</v>
      </c>
    </row>
    <row r="9" spans="1:64" x14ac:dyDescent="0.25">
      <c r="A9" s="10" t="s">
        <v>12</v>
      </c>
      <c r="B9" s="11">
        <v>6.67</v>
      </c>
      <c r="C9" s="12">
        <v>1.3316018286358702E-16</v>
      </c>
      <c r="D9" s="13">
        <v>2.63681046163761</v>
      </c>
      <c r="E9" s="12">
        <v>9.6623499066963506E-2</v>
      </c>
      <c r="F9" s="13">
        <v>4.5187834881435753</v>
      </c>
      <c r="G9" s="14">
        <v>-2.0271106335540642E-3</v>
      </c>
      <c r="H9" s="13">
        <v>3.5842473676405162</v>
      </c>
      <c r="I9" s="14">
        <v>0.16391359160570751</v>
      </c>
      <c r="J9" s="13">
        <v>5.7980830320465859</v>
      </c>
      <c r="K9" s="15">
        <v>-9.4203382074431827E-3</v>
      </c>
    </row>
    <row r="10" spans="1:64" x14ac:dyDescent="0.25">
      <c r="A10" s="10" t="s">
        <v>13</v>
      </c>
      <c r="B10" s="11">
        <v>4.2110057708161586</v>
      </c>
      <c r="C10" s="12">
        <v>0.1751644011579977</v>
      </c>
      <c r="D10" s="13">
        <v>3.3165134610414628</v>
      </c>
      <c r="E10" s="12">
        <v>0.12259298945541247</v>
      </c>
      <c r="F10" s="13">
        <v>4.9305555611474592</v>
      </c>
      <c r="G10" s="14">
        <v>-8.2687337460937829E-2</v>
      </c>
      <c r="H10" s="13">
        <v>2.480798777463689</v>
      </c>
      <c r="I10" s="14">
        <v>0.30752687784765625</v>
      </c>
      <c r="J10" s="13">
        <v>4.4728910372112471</v>
      </c>
      <c r="K10" s="15">
        <v>6.6587878164761374E-2</v>
      </c>
    </row>
    <row r="11" spans="1:64" x14ac:dyDescent="0.25">
      <c r="A11" s="10" t="s">
        <v>14</v>
      </c>
      <c r="B11" s="11">
        <v>7.5440342013947879</v>
      </c>
      <c r="C11" s="12">
        <v>0.13157841897435907</v>
      </c>
      <c r="D11" s="13">
        <v>4.4986073487532128</v>
      </c>
      <c r="E11" s="12">
        <v>3.6471358953024453E-2</v>
      </c>
      <c r="F11" s="13">
        <v>6.7621061195474983</v>
      </c>
      <c r="G11" s="14">
        <v>7.8281158870539921E-2</v>
      </c>
      <c r="H11" s="13">
        <v>4.3075140771401896</v>
      </c>
      <c r="I11" s="14">
        <v>9.9154602847219137E-2</v>
      </c>
      <c r="J11" s="13">
        <v>8.0389510545129994</v>
      </c>
      <c r="K11" s="15">
        <v>7.2685897682664494E-2</v>
      </c>
    </row>
    <row r="12" spans="1:64" x14ac:dyDescent="0.25">
      <c r="A12" s="10" t="s">
        <v>15</v>
      </c>
      <c r="B12" s="11">
        <v>4.24</v>
      </c>
      <c r="C12" s="12">
        <v>0.23976608187134513</v>
      </c>
      <c r="D12" s="13">
        <v>4.694845139527752</v>
      </c>
      <c r="E12" s="12">
        <v>0.19464197006049727</v>
      </c>
      <c r="F12" s="13">
        <v>4.58006016634224</v>
      </c>
      <c r="G12" s="14">
        <v>0.19626287539034909</v>
      </c>
      <c r="H12" s="13">
        <v>3.95</v>
      </c>
      <c r="I12" s="14">
        <v>0.10027855153203352</v>
      </c>
      <c r="J12" s="13">
        <v>1.9035640535228944</v>
      </c>
      <c r="K12" s="15">
        <v>-3.9782555263039143E-2</v>
      </c>
    </row>
    <row r="13" spans="1:64" x14ac:dyDescent="0.25">
      <c r="A13" s="10" t="s">
        <v>16</v>
      </c>
      <c r="B13" s="11">
        <v>7.2</v>
      </c>
      <c r="C13" s="12">
        <v>8.2706766917293201E-2</v>
      </c>
      <c r="D13" s="13">
        <v>4.7300000000000004</v>
      </c>
      <c r="E13" s="12">
        <v>0.10000000000000014</v>
      </c>
      <c r="F13" s="13">
        <v>5.5591621517853334</v>
      </c>
      <c r="G13" s="14">
        <v>0.28928181082389959</v>
      </c>
      <c r="H13" s="13">
        <v>4.4000000000000004</v>
      </c>
      <c r="I13" s="14">
        <v>0.15789473684210542</v>
      </c>
      <c r="J13" s="13">
        <v>3.13</v>
      </c>
      <c r="K13" s="15">
        <v>-0.11331444759206798</v>
      </c>
    </row>
    <row r="14" spans="1:64" x14ac:dyDescent="0.25">
      <c r="A14" s="16" t="s">
        <v>17</v>
      </c>
      <c r="B14" s="17">
        <v>11.798600405679514</v>
      </c>
      <c r="C14" s="18">
        <v>-4.3877648525501557E-2</v>
      </c>
      <c r="D14" s="17">
        <v>7.65</v>
      </c>
      <c r="E14" s="18">
        <v>-9.5744680851063885E-2</v>
      </c>
      <c r="F14" s="19">
        <v>4.8589473684210525</v>
      </c>
      <c r="G14" s="20">
        <v>-0.10529959974984214</v>
      </c>
      <c r="H14" s="19">
        <v>5.32</v>
      </c>
      <c r="I14" s="20">
        <v>4.7244094488189017E-2</v>
      </c>
      <c r="J14" s="19">
        <v>9.8000000000000007</v>
      </c>
      <c r="K14" s="21">
        <v>0.27770534550195591</v>
      </c>
    </row>
    <row r="15" spans="1:64" x14ac:dyDescent="0.25">
      <c r="A15" s="22" t="s">
        <v>18</v>
      </c>
      <c r="B15" s="154">
        <v>4.6842407542967024</v>
      </c>
      <c r="C15" s="155">
        <v>-0.18031917829720942</v>
      </c>
      <c r="D15" s="154">
        <v>3.4931560898602703</v>
      </c>
      <c r="E15" s="155">
        <v>0.20370524984726993</v>
      </c>
      <c r="F15" s="154">
        <v>4.8314377727750442</v>
      </c>
      <c r="G15" s="155">
        <v>3.7495753990518882E-2</v>
      </c>
      <c r="H15" s="154">
        <v>3.2047350324829691</v>
      </c>
      <c r="I15" s="155">
        <v>0.18781062680135516</v>
      </c>
      <c r="J15" s="156">
        <v>4.1744581094348501</v>
      </c>
      <c r="K15" s="157">
        <v>0.10325794616167677</v>
      </c>
    </row>
    <row r="16" spans="1:64" x14ac:dyDescent="0.25">
      <c r="J16" s="166"/>
      <c r="K16" s="166"/>
    </row>
    <row r="17" spans="1:15" x14ac:dyDescent="0.25">
      <c r="A17" s="2" t="s">
        <v>19</v>
      </c>
    </row>
    <row r="20" spans="1:15" ht="24" customHeight="1" x14ac:dyDescent="0.25">
      <c r="A20" s="167"/>
      <c r="B20" s="167"/>
      <c r="C20" s="167"/>
      <c r="D20" s="167"/>
      <c r="E20" s="167"/>
      <c r="F20" s="167"/>
      <c r="G20" s="167"/>
      <c r="H20" s="167"/>
      <c r="I20" s="167"/>
      <c r="J20" s="167"/>
      <c r="K20" s="167"/>
      <c r="O20" s="23"/>
    </row>
    <row r="21" spans="1:15" x14ac:dyDescent="0.25">
      <c r="A21" s="24"/>
    </row>
    <row r="22" spans="1:15" x14ac:dyDescent="0.25">
      <c r="A22" s="24"/>
    </row>
  </sheetData>
  <mergeCells count="8">
    <mergeCell ref="J16:K16"/>
    <mergeCell ref="A20:K20"/>
    <mergeCell ref="A2:K2"/>
    <mergeCell ref="B3:C3"/>
    <mergeCell ref="D3:E3"/>
    <mergeCell ref="F3:G3"/>
    <mergeCell ref="H3:I3"/>
    <mergeCell ref="J3:K3"/>
  </mergeCells>
  <pageMargins left="0.51180555555555496" right="0.51180555555555496" top="0.78749999999999998" bottom="0.78749999999999998" header="0.51180555555555496" footer="0.51180555555555496"/>
  <pageSetup paperSize="9" orientation="landscape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zoomScaleNormal="90" workbookViewId="0">
      <selection activeCell="E15" sqref="E15"/>
    </sheetView>
  </sheetViews>
  <sheetFormatPr defaultColWidth="9.140625" defaultRowHeight="15" x14ac:dyDescent="0.25"/>
  <cols>
    <col min="1" max="1" width="30.7109375" style="81" customWidth="1"/>
    <col min="2" max="5" width="25.7109375" style="81" customWidth="1"/>
    <col min="6" max="64" width="9.140625" style="81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2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2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2" customWidth="1"/>
  </cols>
  <sheetData>
    <row r="1" spans="1:7" ht="69.95" customHeight="1" x14ac:dyDescent="0.25">
      <c r="A1" s="120"/>
      <c r="B1" s="120"/>
      <c r="C1" s="120"/>
      <c r="D1" s="120"/>
      <c r="E1" s="120"/>
    </row>
    <row r="2" spans="1:7" ht="30" customHeight="1" x14ac:dyDescent="0.25">
      <c r="A2" s="174" t="s">
        <v>84</v>
      </c>
      <c r="B2" s="174"/>
      <c r="C2" s="174"/>
      <c r="D2" s="174"/>
      <c r="E2" s="174"/>
    </row>
    <row r="3" spans="1:7" x14ac:dyDescent="0.25">
      <c r="A3" s="3" t="s">
        <v>6</v>
      </c>
      <c r="B3" s="65" t="s">
        <v>122</v>
      </c>
      <c r="C3" s="65" t="s">
        <v>119</v>
      </c>
      <c r="D3" s="65" t="s">
        <v>123</v>
      </c>
      <c r="E3" s="65" t="s">
        <v>124</v>
      </c>
    </row>
    <row r="4" spans="1:7" x14ac:dyDescent="0.25">
      <c r="A4" s="90" t="s">
        <v>49</v>
      </c>
      <c r="B4" s="95">
        <v>19035295</v>
      </c>
      <c r="C4" s="95">
        <v>24314650</v>
      </c>
      <c r="D4" s="95">
        <v>22462313</v>
      </c>
      <c r="E4" s="94">
        <f t="shared" ref="E4:E13" si="0">(D4-C4)/C4</f>
        <v>-7.6181931469299372E-2</v>
      </c>
    </row>
    <row r="5" spans="1:7" x14ac:dyDescent="0.25">
      <c r="A5" s="90" t="s">
        <v>66</v>
      </c>
      <c r="B5" s="95">
        <v>7101086</v>
      </c>
      <c r="C5" s="95">
        <v>8236370</v>
      </c>
      <c r="D5" s="95">
        <v>8035438</v>
      </c>
      <c r="E5" s="94">
        <f t="shared" si="0"/>
        <v>-2.4395698590519852E-2</v>
      </c>
    </row>
    <row r="6" spans="1:7" x14ac:dyDescent="0.25">
      <c r="A6" s="90" t="s">
        <v>67</v>
      </c>
      <c r="B6" s="95">
        <v>7592428</v>
      </c>
      <c r="C6" s="95">
        <v>8624158</v>
      </c>
      <c r="D6" s="95">
        <v>7160370</v>
      </c>
      <c r="E6" s="94">
        <f t="shared" si="0"/>
        <v>-0.16973112041778454</v>
      </c>
    </row>
    <row r="7" spans="1:7" x14ac:dyDescent="0.25">
      <c r="A7" s="90" t="s">
        <v>52</v>
      </c>
      <c r="B7" s="95">
        <v>2032088</v>
      </c>
      <c r="C7" s="95">
        <v>1768831</v>
      </c>
      <c r="D7" s="95">
        <v>1744623</v>
      </c>
      <c r="E7" s="94">
        <f t="shared" si="0"/>
        <v>-1.3685875021412447E-2</v>
      </c>
    </row>
    <row r="8" spans="1:7" x14ac:dyDescent="0.25">
      <c r="A8" s="90" t="s">
        <v>54</v>
      </c>
      <c r="B8" s="95">
        <v>10258226</v>
      </c>
      <c r="C8" s="95">
        <v>10632133</v>
      </c>
      <c r="D8" s="95">
        <v>9497747</v>
      </c>
      <c r="E8" s="94">
        <f t="shared" si="0"/>
        <v>-0.10669411302510982</v>
      </c>
    </row>
    <row r="9" spans="1:7" x14ac:dyDescent="0.25">
      <c r="A9" s="90" t="s">
        <v>55</v>
      </c>
      <c r="B9" s="95">
        <v>1763701</v>
      </c>
      <c r="C9" s="95">
        <v>1474039</v>
      </c>
      <c r="D9" s="95">
        <v>1584191</v>
      </c>
      <c r="E9" s="94">
        <f t="shared" si="0"/>
        <v>7.4728009231777456E-2</v>
      </c>
    </row>
    <row r="10" spans="1:7" x14ac:dyDescent="0.25">
      <c r="A10" s="90" t="s">
        <v>56</v>
      </c>
      <c r="B10" s="95">
        <v>4736378</v>
      </c>
      <c r="C10" s="95">
        <v>5802002</v>
      </c>
      <c r="D10" s="95">
        <v>5314735</v>
      </c>
      <c r="E10" s="94">
        <f t="shared" si="0"/>
        <v>-8.3982563260060927E-2</v>
      </c>
    </row>
    <row r="11" spans="1:7" x14ac:dyDescent="0.25">
      <c r="A11" s="90" t="s">
        <v>57</v>
      </c>
      <c r="B11" s="95">
        <v>2334125</v>
      </c>
      <c r="C11" s="95">
        <v>2639800</v>
      </c>
      <c r="D11" s="95">
        <v>2441575</v>
      </c>
      <c r="E11" s="94">
        <f t="shared" si="0"/>
        <v>-7.5090915978483219E-2</v>
      </c>
    </row>
    <row r="12" spans="1:7" x14ac:dyDescent="0.25">
      <c r="A12" s="90" t="s">
        <v>59</v>
      </c>
      <c r="B12" s="95">
        <v>186348</v>
      </c>
      <c r="C12" s="95">
        <v>2282841</v>
      </c>
      <c r="D12" s="95">
        <v>2014692</v>
      </c>
      <c r="E12" s="94">
        <f t="shared" si="0"/>
        <v>-0.11746284563839532</v>
      </c>
    </row>
    <row r="13" spans="1:7" x14ac:dyDescent="0.25">
      <c r="A13" s="90" t="s">
        <v>58</v>
      </c>
      <c r="B13" s="95">
        <v>109710</v>
      </c>
      <c r="C13" s="95">
        <v>75610</v>
      </c>
      <c r="D13" s="95">
        <v>26100</v>
      </c>
      <c r="E13" s="94">
        <f t="shared" si="0"/>
        <v>-0.65480756513688665</v>
      </c>
    </row>
    <row r="14" spans="1:7" x14ac:dyDescent="0.25">
      <c r="A14" s="91" t="s">
        <v>46</v>
      </c>
      <c r="B14" s="96">
        <f>SUM(B4:B13)</f>
        <v>55149385</v>
      </c>
      <c r="C14" s="96">
        <f>SUM(C4:C13)</f>
        <v>65850434</v>
      </c>
      <c r="D14" s="96">
        <f>SUM(D4:D13)</f>
        <v>60281784</v>
      </c>
      <c r="E14" s="97">
        <f>(D14-C14)/C14</f>
        <v>-8.4565122228351594E-2</v>
      </c>
      <c r="G14" s="83"/>
    </row>
    <row r="15" spans="1:7" x14ac:dyDescent="0.25">
      <c r="A15" s="84"/>
      <c r="B15" s="82"/>
      <c r="C15" s="82"/>
      <c r="D15" s="82"/>
      <c r="E15" s="82"/>
    </row>
    <row r="16" spans="1:7" x14ac:dyDescent="0.25">
      <c r="A16" s="51" t="s">
        <v>19</v>
      </c>
      <c r="B16" s="82"/>
      <c r="C16" s="82"/>
      <c r="D16" s="82"/>
      <c r="E16" s="82"/>
    </row>
    <row r="17" spans="1:5" x14ac:dyDescent="0.25">
      <c r="A17" s="84"/>
      <c r="B17" s="82"/>
      <c r="C17" s="82"/>
      <c r="D17" s="82"/>
      <c r="E17" s="82"/>
    </row>
    <row r="18" spans="1:5" x14ac:dyDescent="0.25">
      <c r="A18" s="82"/>
      <c r="B18" s="82"/>
      <c r="C18" s="82"/>
      <c r="D18" s="82"/>
      <c r="E18" s="82"/>
    </row>
    <row r="19" spans="1:5" x14ac:dyDescent="0.25">
      <c r="A19" s="84"/>
      <c r="B19" s="82"/>
      <c r="C19" s="82"/>
      <c r="D19" s="82"/>
      <c r="E19" s="82"/>
    </row>
    <row r="20" spans="1:5" x14ac:dyDescent="0.25">
      <c r="A20" s="82"/>
      <c r="B20" s="82"/>
      <c r="C20" s="82"/>
      <c r="D20" s="82"/>
      <c r="E20" s="82"/>
    </row>
    <row r="21" spans="1:5" x14ac:dyDescent="0.25">
      <c r="A21" s="82"/>
      <c r="B21" s="82"/>
      <c r="C21" s="82"/>
      <c r="D21" s="82"/>
      <c r="E21" s="82"/>
    </row>
    <row r="22" spans="1:5" x14ac:dyDescent="0.25">
      <c r="A22" s="82"/>
      <c r="B22" s="82"/>
      <c r="C22" s="82"/>
      <c r="D22" s="82"/>
      <c r="E22" s="82"/>
    </row>
    <row r="23" spans="1:5" x14ac:dyDescent="0.25">
      <c r="A23" s="82"/>
      <c r="B23" s="82"/>
      <c r="C23" s="82"/>
      <c r="D23" s="82"/>
      <c r="E23" s="82"/>
    </row>
    <row r="24" spans="1:5" x14ac:dyDescent="0.25">
      <c r="A24" s="82"/>
      <c r="B24" s="82"/>
      <c r="C24" s="82"/>
      <c r="D24" s="82"/>
      <c r="E24" s="82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zoomScaleNormal="90" workbookViewId="0">
      <selection activeCell="D16" sqref="D16"/>
    </sheetView>
  </sheetViews>
  <sheetFormatPr defaultColWidth="9.140625" defaultRowHeight="15" x14ac:dyDescent="0.25"/>
  <cols>
    <col min="1" max="1" width="30.7109375" style="81" customWidth="1"/>
    <col min="2" max="5" width="25.7109375" style="81" customWidth="1"/>
    <col min="6" max="64" width="9.140625" style="81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2.8554687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2.8554687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2.85546875" customWidth="1"/>
  </cols>
  <sheetData>
    <row r="1" spans="1:7" ht="69.95" customHeight="1" x14ac:dyDescent="0.25">
      <c r="A1" s="120"/>
      <c r="B1" s="120"/>
      <c r="C1" s="120"/>
      <c r="D1" s="120"/>
      <c r="E1" s="120"/>
    </row>
    <row r="2" spans="1:7" ht="30" customHeight="1" x14ac:dyDescent="0.25">
      <c r="A2" s="174" t="s">
        <v>85</v>
      </c>
      <c r="B2" s="174"/>
      <c r="C2" s="174"/>
      <c r="D2" s="174"/>
      <c r="E2" s="174"/>
    </row>
    <row r="3" spans="1:7" x14ac:dyDescent="0.25">
      <c r="A3" s="3" t="s">
        <v>6</v>
      </c>
      <c r="B3" s="65" t="s">
        <v>122</v>
      </c>
      <c r="C3" s="65" t="s">
        <v>119</v>
      </c>
      <c r="D3" s="65" t="s">
        <v>123</v>
      </c>
      <c r="E3" s="65" t="s">
        <v>124</v>
      </c>
    </row>
    <row r="4" spans="1:7" x14ac:dyDescent="0.25">
      <c r="A4" s="90" t="s">
        <v>49</v>
      </c>
      <c r="B4" s="95">
        <v>5076230</v>
      </c>
      <c r="C4" s="95">
        <v>5842336</v>
      </c>
      <c r="D4" s="95">
        <v>5445107</v>
      </c>
      <c r="E4" s="94">
        <f t="shared" ref="E4:E14" si="0">(D4-C4)/C4</f>
        <v>-6.7991467796443064E-2</v>
      </c>
    </row>
    <row r="5" spans="1:7" x14ac:dyDescent="0.25">
      <c r="A5" s="90" t="s">
        <v>66</v>
      </c>
      <c r="B5" s="95">
        <v>9655321</v>
      </c>
      <c r="C5" s="95">
        <v>9943147</v>
      </c>
      <c r="D5" s="95">
        <v>9396344</v>
      </c>
      <c r="E5" s="94">
        <f t="shared" si="0"/>
        <v>-5.4992951426746484E-2</v>
      </c>
    </row>
    <row r="6" spans="1:7" x14ac:dyDescent="0.25">
      <c r="A6" s="90" t="s">
        <v>67</v>
      </c>
      <c r="B6" s="95">
        <v>9190500</v>
      </c>
      <c r="C6" s="95">
        <v>12553580</v>
      </c>
      <c r="D6" s="95">
        <v>10424540</v>
      </c>
      <c r="E6" s="94">
        <f t="shared" si="0"/>
        <v>-0.16959624266543885</v>
      </c>
    </row>
    <row r="7" spans="1:7" x14ac:dyDescent="0.25">
      <c r="A7" s="90" t="s">
        <v>52</v>
      </c>
      <c r="B7" s="95">
        <v>2899100</v>
      </c>
      <c r="C7" s="95">
        <v>2609680</v>
      </c>
      <c r="D7" s="95">
        <v>2359800</v>
      </c>
      <c r="E7" s="94">
        <f t="shared" si="0"/>
        <v>-9.5751203212654429E-2</v>
      </c>
    </row>
    <row r="8" spans="1:7" x14ac:dyDescent="0.25">
      <c r="A8" s="90" t="s">
        <v>54</v>
      </c>
      <c r="B8" s="95">
        <v>2593845</v>
      </c>
      <c r="C8" s="95">
        <v>2588850</v>
      </c>
      <c r="D8" s="95">
        <v>2218890</v>
      </c>
      <c r="E8" s="94">
        <f t="shared" si="0"/>
        <v>-0.14290515093574366</v>
      </c>
    </row>
    <row r="9" spans="1:7" x14ac:dyDescent="0.25">
      <c r="A9" s="90" t="s">
        <v>55</v>
      </c>
      <c r="B9" s="95">
        <v>2314090</v>
      </c>
      <c r="C9" s="95">
        <v>2386615</v>
      </c>
      <c r="D9" s="95">
        <v>2585865</v>
      </c>
      <c r="E9" s="94">
        <f t="shared" si="0"/>
        <v>8.3486444189783432E-2</v>
      </c>
    </row>
    <row r="10" spans="1:7" x14ac:dyDescent="0.25">
      <c r="A10" s="90" t="s">
        <v>56</v>
      </c>
      <c r="B10" s="95">
        <v>5847725</v>
      </c>
      <c r="C10" s="95">
        <v>6037574</v>
      </c>
      <c r="D10" s="95">
        <v>5428848</v>
      </c>
      <c r="E10" s="94">
        <f t="shared" si="0"/>
        <v>-0.10082294643510788</v>
      </c>
    </row>
    <row r="11" spans="1:7" x14ac:dyDescent="0.25">
      <c r="A11" s="90" t="s">
        <v>57</v>
      </c>
      <c r="B11" s="95">
        <v>4616300</v>
      </c>
      <c r="C11" s="95">
        <v>4513460</v>
      </c>
      <c r="D11" s="95">
        <v>4079445</v>
      </c>
      <c r="E11" s="94">
        <f t="shared" si="0"/>
        <v>-9.6160152078449787E-2</v>
      </c>
    </row>
    <row r="12" spans="1:7" x14ac:dyDescent="0.25">
      <c r="A12" s="90" t="s">
        <v>59</v>
      </c>
      <c r="B12" s="95">
        <v>75940</v>
      </c>
      <c r="C12" s="95">
        <v>761551</v>
      </c>
      <c r="D12" s="95">
        <v>958596</v>
      </c>
      <c r="E12" s="94">
        <f t="shared" si="0"/>
        <v>0.25874169950535159</v>
      </c>
      <c r="G12" s="83"/>
    </row>
    <row r="13" spans="1:7" x14ac:dyDescent="0.25">
      <c r="A13" s="90" t="s">
        <v>58</v>
      </c>
      <c r="B13" s="95">
        <v>416160</v>
      </c>
      <c r="C13" s="95">
        <v>272275</v>
      </c>
      <c r="D13" s="95">
        <v>480985</v>
      </c>
      <c r="E13" s="94">
        <f t="shared" si="0"/>
        <v>0.76654118079147915</v>
      </c>
    </row>
    <row r="14" spans="1:7" x14ac:dyDescent="0.25">
      <c r="A14" s="91" t="s">
        <v>46</v>
      </c>
      <c r="B14" s="96">
        <f>SUM(B4:B13)</f>
        <v>42685211</v>
      </c>
      <c r="C14" s="96">
        <f>SUM(C4:C13)</f>
        <v>47509068</v>
      </c>
      <c r="D14" s="96">
        <f>SUM(D4:D13)</f>
        <v>43378420</v>
      </c>
      <c r="E14" s="97">
        <f t="shared" si="0"/>
        <v>-8.6944412380390204E-2</v>
      </c>
      <c r="G14" s="83"/>
    </row>
    <row r="15" spans="1:7" x14ac:dyDescent="0.25">
      <c r="A15" s="84"/>
      <c r="B15" s="82"/>
      <c r="C15" s="82"/>
      <c r="D15" s="82"/>
      <c r="E15" s="82"/>
    </row>
    <row r="16" spans="1:7" x14ac:dyDescent="0.25">
      <c r="A16" s="51" t="s">
        <v>19</v>
      </c>
      <c r="B16" s="82"/>
      <c r="C16" s="82"/>
      <c r="D16" s="82"/>
      <c r="E16" s="82"/>
    </row>
    <row r="17" spans="1:5" x14ac:dyDescent="0.25">
      <c r="A17" s="84"/>
      <c r="B17" s="82"/>
      <c r="C17" s="82"/>
      <c r="D17" s="82"/>
      <c r="E17" s="82"/>
    </row>
    <row r="18" spans="1:5" x14ac:dyDescent="0.25">
      <c r="A18" s="84"/>
      <c r="B18" s="82"/>
      <c r="C18" s="82"/>
      <c r="D18" s="82"/>
      <c r="E18" s="82"/>
    </row>
    <row r="19" spans="1:5" x14ac:dyDescent="0.25">
      <c r="A19" s="84"/>
      <c r="B19" s="82"/>
      <c r="C19" s="82"/>
      <c r="D19" s="82"/>
      <c r="E19" s="82"/>
    </row>
    <row r="20" spans="1:5" x14ac:dyDescent="0.25">
      <c r="A20" s="82"/>
      <c r="B20" s="82"/>
      <c r="C20" s="82"/>
      <c r="D20" s="82"/>
      <c r="E20" s="82"/>
    </row>
    <row r="21" spans="1:5" x14ac:dyDescent="0.25">
      <c r="A21" s="82"/>
      <c r="B21" s="82"/>
      <c r="C21" s="82"/>
      <c r="D21" s="82"/>
      <c r="E21" s="82"/>
    </row>
    <row r="22" spans="1:5" x14ac:dyDescent="0.25">
      <c r="A22" s="82"/>
      <c r="B22" s="82"/>
      <c r="C22" s="82"/>
      <c r="D22" s="82"/>
      <c r="E22" s="82"/>
    </row>
    <row r="23" spans="1:5" x14ac:dyDescent="0.25">
      <c r="A23" s="82"/>
      <c r="B23" s="82"/>
      <c r="C23" s="82"/>
      <c r="D23" s="82"/>
      <c r="E23" s="82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0"/>
  <sheetViews>
    <sheetView showGridLines="0" zoomScale="90" zoomScaleNormal="90" workbookViewId="0">
      <selection activeCell="E23" sqref="E23"/>
    </sheetView>
  </sheetViews>
  <sheetFormatPr defaultColWidth="9.140625" defaultRowHeight="15" x14ac:dyDescent="0.25"/>
  <cols>
    <col min="1" max="1" width="30.7109375" style="81" customWidth="1"/>
    <col min="2" max="5" width="25.7109375" style="81" customWidth="1"/>
    <col min="6" max="64" width="9.140625" style="81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4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4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4.28515625" customWidth="1"/>
  </cols>
  <sheetData>
    <row r="1" spans="1:7" ht="69.95" customHeight="1" x14ac:dyDescent="0.25">
      <c r="A1" s="120"/>
      <c r="B1" s="120"/>
      <c r="C1" s="120"/>
      <c r="D1" s="120"/>
      <c r="E1" s="120"/>
    </row>
    <row r="2" spans="1:7" ht="30" customHeight="1" x14ac:dyDescent="0.25">
      <c r="A2" s="174" t="s">
        <v>86</v>
      </c>
      <c r="B2" s="174"/>
      <c r="C2" s="174"/>
      <c r="D2" s="174"/>
      <c r="E2" s="174"/>
    </row>
    <row r="3" spans="1:7" x14ac:dyDescent="0.25">
      <c r="A3" s="3" t="s">
        <v>6</v>
      </c>
      <c r="B3" s="65" t="s">
        <v>122</v>
      </c>
      <c r="C3" s="65" t="s">
        <v>119</v>
      </c>
      <c r="D3" s="65" t="s">
        <v>123</v>
      </c>
      <c r="E3" s="65" t="s">
        <v>124</v>
      </c>
    </row>
    <row r="4" spans="1:7" x14ac:dyDescent="0.25">
      <c r="A4" s="90" t="s">
        <v>49</v>
      </c>
      <c r="B4" s="95">
        <v>22891341</v>
      </c>
      <c r="C4" s="95">
        <v>23098568</v>
      </c>
      <c r="D4" s="95">
        <v>22453729</v>
      </c>
      <c r="E4" s="94">
        <f t="shared" ref="E4:E14" si="0">(D4-C4)/C4</f>
        <v>-2.7916838827411292E-2</v>
      </c>
    </row>
    <row r="5" spans="1:7" x14ac:dyDescent="0.25">
      <c r="A5" s="90" t="s">
        <v>66</v>
      </c>
      <c r="B5" s="95">
        <v>7431947</v>
      </c>
      <c r="C5" s="95">
        <v>8326782</v>
      </c>
      <c r="D5" s="95">
        <v>7218312</v>
      </c>
      <c r="E5" s="94">
        <f t="shared" si="0"/>
        <v>-0.13312105444816497</v>
      </c>
    </row>
    <row r="6" spans="1:7" x14ac:dyDescent="0.25">
      <c r="A6" s="90" t="s">
        <v>67</v>
      </c>
      <c r="B6" s="95">
        <v>9100875</v>
      </c>
      <c r="C6" s="95">
        <v>13207128</v>
      </c>
      <c r="D6" s="95">
        <v>8052019</v>
      </c>
      <c r="E6" s="94">
        <f t="shared" si="0"/>
        <v>-0.39032778360291503</v>
      </c>
    </row>
    <row r="7" spans="1:7" x14ac:dyDescent="0.25">
      <c r="A7" s="90" t="s">
        <v>52</v>
      </c>
      <c r="B7" s="95">
        <v>3824109</v>
      </c>
      <c r="C7" s="95">
        <v>3568038</v>
      </c>
      <c r="D7" s="95">
        <v>3737650</v>
      </c>
      <c r="E7" s="94">
        <f t="shared" si="0"/>
        <v>4.7536489241426241E-2</v>
      </c>
    </row>
    <row r="8" spans="1:7" x14ac:dyDescent="0.25">
      <c r="A8" s="90" t="s">
        <v>54</v>
      </c>
      <c r="B8" s="95">
        <v>3128190</v>
      </c>
      <c r="C8" s="95">
        <v>3174691</v>
      </c>
      <c r="D8" s="95">
        <v>3701196</v>
      </c>
      <c r="E8" s="94">
        <f t="shared" si="0"/>
        <v>0.16584448691226958</v>
      </c>
    </row>
    <row r="9" spans="1:7" x14ac:dyDescent="0.25">
      <c r="A9" s="90" t="s">
        <v>55</v>
      </c>
      <c r="B9" s="95">
        <v>1688835</v>
      </c>
      <c r="C9" s="95">
        <v>1451739</v>
      </c>
      <c r="D9" s="95">
        <v>1634140</v>
      </c>
      <c r="E9" s="94">
        <f t="shared" si="0"/>
        <v>0.1256431080242385</v>
      </c>
    </row>
    <row r="10" spans="1:7" x14ac:dyDescent="0.25">
      <c r="A10" s="90" t="s">
        <v>56</v>
      </c>
      <c r="B10" s="95">
        <v>4022332</v>
      </c>
      <c r="C10" s="95">
        <v>4164589</v>
      </c>
      <c r="D10" s="95">
        <v>3791326</v>
      </c>
      <c r="E10" s="94">
        <f t="shared" si="0"/>
        <v>-8.9627812012181757E-2</v>
      </c>
    </row>
    <row r="11" spans="1:7" x14ac:dyDescent="0.25">
      <c r="A11" s="90" t="s">
        <v>57</v>
      </c>
      <c r="B11" s="95">
        <v>3260400</v>
      </c>
      <c r="C11" s="95">
        <v>3268300</v>
      </c>
      <c r="D11" s="95">
        <v>3110799</v>
      </c>
      <c r="E11" s="94">
        <f t="shared" si="0"/>
        <v>-4.8190496588440476E-2</v>
      </c>
    </row>
    <row r="12" spans="1:7" x14ac:dyDescent="0.25">
      <c r="A12" s="90" t="s">
        <v>59</v>
      </c>
      <c r="B12" s="95">
        <v>285159</v>
      </c>
      <c r="C12" s="95">
        <v>1720694</v>
      </c>
      <c r="D12" s="95">
        <v>2087966</v>
      </c>
      <c r="E12" s="94">
        <f t="shared" si="0"/>
        <v>0.213444110341525</v>
      </c>
    </row>
    <row r="13" spans="1:7" x14ac:dyDescent="0.25">
      <c r="A13" s="90" t="s">
        <v>58</v>
      </c>
      <c r="B13" s="95">
        <v>66208</v>
      </c>
      <c r="C13" s="95">
        <v>540</v>
      </c>
      <c r="D13" s="95">
        <v>6880</v>
      </c>
      <c r="E13" s="94">
        <f t="shared" si="0"/>
        <v>11.74074074074074</v>
      </c>
    </row>
    <row r="14" spans="1:7" x14ac:dyDescent="0.25">
      <c r="A14" s="91" t="s">
        <v>46</v>
      </c>
      <c r="B14" s="96">
        <f>SUM(B4:B13)</f>
        <v>55699396</v>
      </c>
      <c r="C14" s="96">
        <f>SUM(C4:C13)</f>
        <v>61981069</v>
      </c>
      <c r="D14" s="96">
        <f>SUM(D4:D13)</f>
        <v>55794017</v>
      </c>
      <c r="E14" s="97">
        <f t="shared" si="0"/>
        <v>-9.9821640701292194E-2</v>
      </c>
      <c r="G14" s="83"/>
    </row>
    <row r="15" spans="1:7" x14ac:dyDescent="0.25">
      <c r="A15" s="84"/>
      <c r="B15" s="82"/>
      <c r="C15" s="82"/>
      <c r="D15" s="82"/>
      <c r="E15" s="82"/>
    </row>
    <row r="16" spans="1:7" x14ac:dyDescent="0.25">
      <c r="A16" s="51" t="s">
        <v>19</v>
      </c>
      <c r="B16" s="82"/>
      <c r="C16" s="82"/>
      <c r="D16" s="82"/>
      <c r="E16" s="82"/>
    </row>
    <row r="17" spans="1:5" x14ac:dyDescent="0.25">
      <c r="A17" s="84"/>
      <c r="B17" s="82"/>
      <c r="C17" s="82"/>
      <c r="D17" s="82"/>
      <c r="E17" s="82"/>
    </row>
    <row r="18" spans="1:5" x14ac:dyDescent="0.25">
      <c r="A18" s="84"/>
      <c r="B18" s="82"/>
      <c r="C18" s="82"/>
      <c r="D18" s="82"/>
      <c r="E18" s="82"/>
    </row>
    <row r="19" spans="1:5" x14ac:dyDescent="0.25">
      <c r="A19" s="84"/>
      <c r="B19" s="82"/>
      <c r="C19" s="82"/>
      <c r="D19" s="82"/>
      <c r="E19" s="82"/>
    </row>
    <row r="20" spans="1:5" x14ac:dyDescent="0.25">
      <c r="A20" s="82"/>
      <c r="B20" s="82"/>
      <c r="C20" s="82"/>
      <c r="D20" s="82"/>
      <c r="E20" s="82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5"/>
  <sheetViews>
    <sheetView showGridLines="0" zoomScale="90" zoomScaleNormal="90" workbookViewId="0">
      <selection activeCell="E23" sqref="E23"/>
    </sheetView>
  </sheetViews>
  <sheetFormatPr defaultColWidth="9.140625" defaultRowHeight="15" x14ac:dyDescent="0.25"/>
  <cols>
    <col min="1" max="1" width="30.7109375" style="81" customWidth="1"/>
    <col min="2" max="5" width="25.7109375" style="81" customWidth="1"/>
    <col min="6" max="64" width="9.140625" style="81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9.425781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9.425781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9.42578125" customWidth="1"/>
  </cols>
  <sheetData>
    <row r="1" spans="1:7" ht="69.95" customHeight="1" x14ac:dyDescent="0.25">
      <c r="A1" s="120"/>
      <c r="B1" s="120"/>
      <c r="C1" s="120"/>
      <c r="D1" s="120"/>
      <c r="E1" s="120"/>
    </row>
    <row r="2" spans="1:7" ht="30" customHeight="1" x14ac:dyDescent="0.25">
      <c r="A2" s="174" t="s">
        <v>87</v>
      </c>
      <c r="B2" s="174"/>
      <c r="C2" s="174"/>
      <c r="D2" s="174"/>
      <c r="E2" s="174"/>
    </row>
    <row r="3" spans="1:7" x14ac:dyDescent="0.25">
      <c r="A3" s="3" t="s">
        <v>6</v>
      </c>
      <c r="B3" s="65" t="s">
        <v>122</v>
      </c>
      <c r="C3" s="65" t="s">
        <v>119</v>
      </c>
      <c r="D3" s="65" t="s">
        <v>123</v>
      </c>
      <c r="E3" s="65" t="s">
        <v>124</v>
      </c>
    </row>
    <row r="4" spans="1:7" x14ac:dyDescent="0.25">
      <c r="A4" s="90" t="s">
        <v>49</v>
      </c>
      <c r="B4" s="95">
        <v>8525628</v>
      </c>
      <c r="C4" s="95">
        <v>10529418</v>
      </c>
      <c r="D4" s="95">
        <v>10056846</v>
      </c>
      <c r="E4" s="94">
        <f t="shared" ref="E4:E14" si="0">(D4-C4)/C4</f>
        <v>-4.4881113087162083E-2</v>
      </c>
    </row>
    <row r="5" spans="1:7" x14ac:dyDescent="0.25">
      <c r="A5" s="90" t="s">
        <v>66</v>
      </c>
      <c r="B5" s="95">
        <v>3977002</v>
      </c>
      <c r="C5" s="95">
        <v>5091555</v>
      </c>
      <c r="D5" s="95">
        <v>4798519</v>
      </c>
      <c r="E5" s="94">
        <f t="shared" si="0"/>
        <v>-5.7553340777031774E-2</v>
      </c>
    </row>
    <row r="6" spans="1:7" x14ac:dyDescent="0.25">
      <c r="A6" s="90" t="s">
        <v>67</v>
      </c>
      <c r="B6" s="95">
        <v>2777220</v>
      </c>
      <c r="C6" s="95">
        <v>3804520</v>
      </c>
      <c r="D6" s="95">
        <v>4010720</v>
      </c>
      <c r="E6" s="94">
        <f t="shared" si="0"/>
        <v>5.4198689979287798E-2</v>
      </c>
    </row>
    <row r="7" spans="1:7" x14ac:dyDescent="0.25">
      <c r="A7" s="90" t="s">
        <v>52</v>
      </c>
      <c r="B7" s="95">
        <v>1840514</v>
      </c>
      <c r="C7" s="95">
        <v>1999291</v>
      </c>
      <c r="D7" s="95">
        <v>2424313</v>
      </c>
      <c r="E7" s="94">
        <f t="shared" si="0"/>
        <v>0.21258636186528124</v>
      </c>
    </row>
    <row r="8" spans="1:7" x14ac:dyDescent="0.25">
      <c r="A8" s="90" t="s">
        <v>54</v>
      </c>
      <c r="B8" s="95">
        <v>2396684</v>
      </c>
      <c r="C8" s="95">
        <v>1600352</v>
      </c>
      <c r="D8" s="95">
        <v>1430162</v>
      </c>
      <c r="E8" s="94">
        <f t="shared" si="0"/>
        <v>-0.10634535402211513</v>
      </c>
    </row>
    <row r="9" spans="1:7" x14ac:dyDescent="0.25">
      <c r="A9" s="90" t="s">
        <v>55</v>
      </c>
      <c r="B9" s="95">
        <v>592628</v>
      </c>
      <c r="C9" s="95">
        <v>711728</v>
      </c>
      <c r="D9" s="95">
        <v>708509</v>
      </c>
      <c r="E9" s="94">
        <f t="shared" si="0"/>
        <v>-4.5227952251421892E-3</v>
      </c>
    </row>
    <row r="10" spans="1:7" x14ac:dyDescent="0.25">
      <c r="A10" s="90" t="s">
        <v>56</v>
      </c>
      <c r="B10" s="95">
        <v>1258021</v>
      </c>
      <c r="C10" s="95">
        <v>1577364</v>
      </c>
      <c r="D10" s="95">
        <v>1930409</v>
      </c>
      <c r="E10" s="94">
        <f t="shared" si="0"/>
        <v>0.22381961297455755</v>
      </c>
    </row>
    <row r="11" spans="1:7" x14ac:dyDescent="0.25">
      <c r="A11" s="90" t="s">
        <v>57</v>
      </c>
      <c r="B11" s="95">
        <v>776170</v>
      </c>
      <c r="C11" s="95">
        <v>545980</v>
      </c>
      <c r="D11" s="95">
        <v>875760</v>
      </c>
      <c r="E11" s="94">
        <f t="shared" si="0"/>
        <v>0.60401479907688926</v>
      </c>
    </row>
    <row r="12" spans="1:7" x14ac:dyDescent="0.25">
      <c r="A12" s="90" t="s">
        <v>59</v>
      </c>
      <c r="B12" s="95">
        <v>53306</v>
      </c>
      <c r="C12" s="95">
        <v>963176</v>
      </c>
      <c r="D12" s="95">
        <v>958803</v>
      </c>
      <c r="E12" s="94">
        <f t="shared" si="0"/>
        <v>-4.5401878784355094E-3</v>
      </c>
    </row>
    <row r="13" spans="1:7" x14ac:dyDescent="0.25">
      <c r="A13" s="90" t="s">
        <v>58</v>
      </c>
      <c r="B13" s="95">
        <v>57546</v>
      </c>
      <c r="C13" s="95">
        <v>19080</v>
      </c>
      <c r="D13" s="95">
        <v>400</v>
      </c>
      <c r="E13" s="94">
        <f>(D13-C13)/C13</f>
        <v>-0.97903563941299787</v>
      </c>
    </row>
    <row r="14" spans="1:7" x14ac:dyDescent="0.25">
      <c r="A14" s="91" t="s">
        <v>46</v>
      </c>
      <c r="B14" s="99">
        <f>SUM(B4:B13)</f>
        <v>22254719</v>
      </c>
      <c r="C14" s="100">
        <f>SUM(C4:C13)</f>
        <v>26842464</v>
      </c>
      <c r="D14" s="100">
        <f>SUM(D4:D13)</f>
        <v>27194441</v>
      </c>
      <c r="E14" s="98">
        <f t="shared" si="0"/>
        <v>1.3112693380160629E-2</v>
      </c>
      <c r="G14" s="83"/>
    </row>
    <row r="15" spans="1:7" x14ac:dyDescent="0.25">
      <c r="A15" s="84"/>
      <c r="B15" s="82"/>
      <c r="C15" s="82"/>
      <c r="D15" s="82"/>
      <c r="E15" s="82"/>
    </row>
    <row r="16" spans="1:7" x14ac:dyDescent="0.25">
      <c r="A16" s="51" t="s">
        <v>19</v>
      </c>
      <c r="B16" s="82"/>
      <c r="C16" s="82"/>
      <c r="D16" s="82"/>
      <c r="E16" s="82"/>
    </row>
    <row r="17" spans="1:5" x14ac:dyDescent="0.25">
      <c r="A17" s="84"/>
      <c r="B17" s="82"/>
      <c r="C17" s="82"/>
      <c r="D17" s="82"/>
      <c r="E17" s="82"/>
    </row>
    <row r="18" spans="1:5" x14ac:dyDescent="0.25">
      <c r="A18" s="158"/>
      <c r="B18" s="82"/>
      <c r="C18" s="82"/>
      <c r="D18" s="82"/>
      <c r="E18" s="82"/>
    </row>
    <row r="19" spans="1:5" x14ac:dyDescent="0.25">
      <c r="A19" s="84"/>
      <c r="B19" s="82"/>
      <c r="C19" s="82"/>
      <c r="D19" s="82"/>
      <c r="E19" s="82"/>
    </row>
    <row r="20" spans="1:5" x14ac:dyDescent="0.25">
      <c r="A20" s="82"/>
      <c r="B20" s="82"/>
      <c r="C20" s="82"/>
      <c r="D20" s="82"/>
      <c r="E20" s="82"/>
    </row>
    <row r="21" spans="1:5" x14ac:dyDescent="0.25">
      <c r="A21" s="82"/>
      <c r="B21" s="82"/>
      <c r="C21" s="82"/>
      <c r="D21" s="82"/>
      <c r="E21" s="82"/>
    </row>
    <row r="22" spans="1:5" x14ac:dyDescent="0.25">
      <c r="A22" s="82"/>
      <c r="B22" s="82"/>
      <c r="C22" s="82"/>
      <c r="D22" s="82"/>
      <c r="E22" s="82"/>
    </row>
    <row r="23" spans="1:5" x14ac:dyDescent="0.25">
      <c r="A23" s="82"/>
      <c r="B23" s="82"/>
      <c r="C23" s="82"/>
      <c r="D23" s="82"/>
      <c r="E23" s="82"/>
    </row>
    <row r="24" spans="1:5" x14ac:dyDescent="0.25">
      <c r="A24" s="82"/>
      <c r="B24" s="82"/>
      <c r="C24" s="82"/>
      <c r="D24" s="82"/>
      <c r="E24" s="82"/>
    </row>
    <row r="25" spans="1:5" x14ac:dyDescent="0.25">
      <c r="A25" s="82"/>
      <c r="B25" s="82"/>
      <c r="C25" s="82"/>
      <c r="D25" s="82"/>
      <c r="E25" s="82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zoomScaleNormal="90" workbookViewId="0">
      <selection activeCell="C28" sqref="C28"/>
    </sheetView>
  </sheetViews>
  <sheetFormatPr defaultColWidth="9.140625" defaultRowHeight="15" x14ac:dyDescent="0.25"/>
  <cols>
    <col min="1" max="1" width="30.7109375" style="81" customWidth="1"/>
    <col min="2" max="5" width="25.7109375" style="81" customWidth="1"/>
    <col min="6" max="64" width="9.140625" style="81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5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5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5.28515625" customWidth="1"/>
  </cols>
  <sheetData>
    <row r="1" spans="1:7" ht="69.95" customHeight="1" x14ac:dyDescent="0.25">
      <c r="A1" s="120"/>
      <c r="B1" s="120"/>
      <c r="C1" s="120"/>
      <c r="D1" s="120"/>
      <c r="E1" s="120"/>
    </row>
    <row r="2" spans="1:7" ht="30" customHeight="1" x14ac:dyDescent="0.25">
      <c r="A2" s="174" t="s">
        <v>88</v>
      </c>
      <c r="B2" s="174"/>
      <c r="C2" s="174"/>
      <c r="D2" s="174"/>
      <c r="E2" s="174"/>
    </row>
    <row r="3" spans="1:7" x14ac:dyDescent="0.25">
      <c r="A3" s="3" t="s">
        <v>6</v>
      </c>
      <c r="B3" s="65" t="s">
        <v>122</v>
      </c>
      <c r="C3" s="65" t="s">
        <v>119</v>
      </c>
      <c r="D3" s="65" t="s">
        <v>123</v>
      </c>
      <c r="E3" s="65" t="s">
        <v>124</v>
      </c>
    </row>
    <row r="4" spans="1:7" x14ac:dyDescent="0.25">
      <c r="A4" s="90" t="s">
        <v>49</v>
      </c>
      <c r="B4" s="95">
        <v>9065092</v>
      </c>
      <c r="C4" s="95">
        <v>13563270</v>
      </c>
      <c r="D4" s="95">
        <v>10971596</v>
      </c>
      <c r="E4" s="94">
        <f t="shared" ref="E4:E14" si="0">(D4-C4)/C4</f>
        <v>-0.19108032207572362</v>
      </c>
    </row>
    <row r="5" spans="1:7" x14ac:dyDescent="0.25">
      <c r="A5" s="90" t="s">
        <v>66</v>
      </c>
      <c r="B5" s="95">
        <v>2929094</v>
      </c>
      <c r="C5" s="95">
        <v>3954002</v>
      </c>
      <c r="D5" s="95">
        <v>3729373</v>
      </c>
      <c r="E5" s="94">
        <f t="shared" si="0"/>
        <v>-5.6810542837358202E-2</v>
      </c>
    </row>
    <row r="6" spans="1:7" x14ac:dyDescent="0.25">
      <c r="A6" s="90" t="s">
        <v>67</v>
      </c>
      <c r="B6" s="95">
        <v>2650910</v>
      </c>
      <c r="C6" s="95">
        <v>4158900</v>
      </c>
      <c r="D6" s="95">
        <v>3710062</v>
      </c>
      <c r="E6" s="94">
        <f t="shared" si="0"/>
        <v>-0.10792228714323499</v>
      </c>
    </row>
    <row r="7" spans="1:7" x14ac:dyDescent="0.25">
      <c r="A7" s="90" t="s">
        <v>52</v>
      </c>
      <c r="B7" s="95">
        <v>451219</v>
      </c>
      <c r="C7" s="95">
        <v>634302</v>
      </c>
      <c r="D7" s="95">
        <v>538523</v>
      </c>
      <c r="E7" s="94">
        <f t="shared" si="0"/>
        <v>-0.15099905092526902</v>
      </c>
    </row>
    <row r="8" spans="1:7" x14ac:dyDescent="0.25">
      <c r="A8" s="90" t="s">
        <v>54</v>
      </c>
      <c r="B8" s="95">
        <v>2070640</v>
      </c>
      <c r="C8" s="95">
        <v>3088266</v>
      </c>
      <c r="D8" s="95">
        <v>4624972</v>
      </c>
      <c r="E8" s="94">
        <f t="shared" si="0"/>
        <v>0.49759509057833751</v>
      </c>
    </row>
    <row r="9" spans="1:7" x14ac:dyDescent="0.25">
      <c r="A9" s="90" t="s">
        <v>55</v>
      </c>
      <c r="B9" s="95">
        <v>646953</v>
      </c>
      <c r="C9" s="95">
        <v>855267</v>
      </c>
      <c r="D9" s="95">
        <v>758488</v>
      </c>
      <c r="E9" s="94">
        <f t="shared" si="0"/>
        <v>-0.11315647628167579</v>
      </c>
    </row>
    <row r="10" spans="1:7" x14ac:dyDescent="0.25">
      <c r="A10" s="90" t="s">
        <v>56</v>
      </c>
      <c r="B10" s="95">
        <v>1965191</v>
      </c>
      <c r="C10" s="95">
        <v>2751871</v>
      </c>
      <c r="D10" s="95">
        <v>3115901</v>
      </c>
      <c r="E10" s="94">
        <f t="shared" si="0"/>
        <v>0.1322845438612493</v>
      </c>
    </row>
    <row r="11" spans="1:7" x14ac:dyDescent="0.25">
      <c r="A11" s="90" t="s">
        <v>57</v>
      </c>
      <c r="B11" s="95">
        <v>1361500</v>
      </c>
      <c r="C11" s="95">
        <v>1843660</v>
      </c>
      <c r="D11" s="95">
        <v>1580080</v>
      </c>
      <c r="E11" s="94">
        <f t="shared" si="0"/>
        <v>-0.1429656227287027</v>
      </c>
    </row>
    <row r="12" spans="1:7" x14ac:dyDescent="0.25">
      <c r="A12" s="90" t="s">
        <v>59</v>
      </c>
      <c r="B12" s="95">
        <v>197288</v>
      </c>
      <c r="C12" s="95">
        <v>1662338</v>
      </c>
      <c r="D12" s="95">
        <v>1723191</v>
      </c>
      <c r="E12" s="94">
        <f t="shared" si="0"/>
        <v>3.6606875376728437E-2</v>
      </c>
    </row>
    <row r="13" spans="1:7" x14ac:dyDescent="0.25">
      <c r="A13" s="90" t="s">
        <v>58</v>
      </c>
      <c r="B13" s="95">
        <v>3215</v>
      </c>
      <c r="C13" s="95">
        <v>6579</v>
      </c>
      <c r="D13" s="95">
        <v>4747</v>
      </c>
      <c r="E13" s="94">
        <f t="shared" si="0"/>
        <v>-0.27846177230582153</v>
      </c>
    </row>
    <row r="14" spans="1:7" x14ac:dyDescent="0.25">
      <c r="A14" s="91" t="s">
        <v>46</v>
      </c>
      <c r="B14" s="101">
        <f>SUM(B4:B13)</f>
        <v>21341102</v>
      </c>
      <c r="C14" s="100">
        <f>SUM(C4:C13)</f>
        <v>32518455</v>
      </c>
      <c r="D14" s="100">
        <f>SUM(D4:D13)</f>
        <v>30756933</v>
      </c>
      <c r="E14" s="98">
        <f t="shared" si="0"/>
        <v>-5.4169916744199562E-2</v>
      </c>
      <c r="G14" s="83"/>
    </row>
    <row r="15" spans="1:7" x14ac:dyDescent="0.25">
      <c r="A15" s="84"/>
      <c r="B15" s="82"/>
      <c r="C15" s="82"/>
      <c r="D15" s="82"/>
      <c r="E15" s="82"/>
    </row>
    <row r="16" spans="1:7" x14ac:dyDescent="0.25">
      <c r="A16" s="51" t="s">
        <v>19</v>
      </c>
      <c r="B16" s="82"/>
      <c r="C16" s="82"/>
      <c r="D16" s="82"/>
      <c r="E16" s="82"/>
    </row>
    <row r="17" spans="1:5" x14ac:dyDescent="0.25">
      <c r="A17" s="84"/>
      <c r="B17" s="82"/>
      <c r="C17" s="82"/>
      <c r="D17" s="82"/>
      <c r="E17" s="82"/>
    </row>
    <row r="18" spans="1:5" x14ac:dyDescent="0.25">
      <c r="A18" s="84"/>
      <c r="B18" s="82"/>
      <c r="C18" s="82"/>
      <c r="D18" s="82"/>
      <c r="E18" s="82"/>
    </row>
    <row r="19" spans="1:5" x14ac:dyDescent="0.25">
      <c r="A19" s="84"/>
      <c r="B19" s="82"/>
      <c r="C19" s="82"/>
      <c r="D19" s="82"/>
      <c r="E19" s="82"/>
    </row>
    <row r="20" spans="1:5" x14ac:dyDescent="0.25">
      <c r="A20" s="82"/>
      <c r="B20" s="82"/>
      <c r="C20" s="82"/>
      <c r="D20" s="82"/>
      <c r="E20" s="82"/>
    </row>
    <row r="21" spans="1:5" x14ac:dyDescent="0.25">
      <c r="A21" s="82"/>
      <c r="B21" s="82"/>
      <c r="C21" s="82"/>
      <c r="D21" s="82"/>
      <c r="E21" s="82"/>
    </row>
    <row r="22" spans="1:5" x14ac:dyDescent="0.25">
      <c r="A22" s="82"/>
      <c r="B22" s="82"/>
      <c r="C22" s="82"/>
      <c r="D22" s="82"/>
      <c r="E22" s="82"/>
    </row>
    <row r="23" spans="1:5" x14ac:dyDescent="0.25">
      <c r="A23" s="82"/>
      <c r="B23" s="82"/>
      <c r="C23" s="82"/>
      <c r="D23" s="82"/>
      <c r="E23" s="82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zoomScaleNormal="90" workbookViewId="0">
      <selection activeCell="D23" sqref="D23"/>
    </sheetView>
  </sheetViews>
  <sheetFormatPr defaultColWidth="9.140625" defaultRowHeight="15" x14ac:dyDescent="0.25"/>
  <cols>
    <col min="1" max="1" width="30.7109375" style="81" customWidth="1"/>
    <col min="2" max="5" width="25.7109375" style="81" customWidth="1"/>
    <col min="6" max="64" width="9.140625" style="81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57031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57031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5703125" customWidth="1"/>
  </cols>
  <sheetData>
    <row r="1" spans="1:7" ht="69.95" customHeight="1" x14ac:dyDescent="0.25">
      <c r="A1" s="120"/>
      <c r="B1" s="120"/>
      <c r="C1" s="120"/>
      <c r="D1" s="120"/>
      <c r="E1" s="120"/>
    </row>
    <row r="2" spans="1:7" ht="30" customHeight="1" x14ac:dyDescent="0.25">
      <c r="A2" s="174" t="s">
        <v>89</v>
      </c>
      <c r="B2" s="174"/>
      <c r="C2" s="174"/>
      <c r="D2" s="174"/>
      <c r="E2" s="174"/>
    </row>
    <row r="3" spans="1:7" x14ac:dyDescent="0.25">
      <c r="A3" s="3" t="s">
        <v>6</v>
      </c>
      <c r="B3" s="65" t="s">
        <v>122</v>
      </c>
      <c r="C3" s="65" t="s">
        <v>119</v>
      </c>
      <c r="D3" s="65" t="s">
        <v>123</v>
      </c>
      <c r="E3" s="65" t="s">
        <v>124</v>
      </c>
    </row>
    <row r="4" spans="1:7" x14ac:dyDescent="0.25">
      <c r="A4" s="90" t="s">
        <v>49</v>
      </c>
      <c r="B4" s="95">
        <v>11886267</v>
      </c>
      <c r="C4" s="95">
        <v>12450224</v>
      </c>
      <c r="D4" s="95">
        <v>12186023</v>
      </c>
      <c r="E4" s="94">
        <f t="shared" ref="E4:E14" si="0">(D4-C4)/C4</f>
        <v>-2.1220582055391131E-2</v>
      </c>
    </row>
    <row r="5" spans="1:7" x14ac:dyDescent="0.25">
      <c r="A5" s="90" t="s">
        <v>66</v>
      </c>
      <c r="B5" s="95">
        <v>5354705</v>
      </c>
      <c r="C5" s="95">
        <v>7474181</v>
      </c>
      <c r="D5" s="95">
        <v>6751566</v>
      </c>
      <c r="E5" s="94">
        <f t="shared" si="0"/>
        <v>-9.6681495939153733E-2</v>
      </c>
    </row>
    <row r="6" spans="1:7" x14ac:dyDescent="0.25">
      <c r="A6" s="90" t="s">
        <v>67</v>
      </c>
      <c r="B6" s="95">
        <v>5297707</v>
      </c>
      <c r="C6" s="95">
        <v>5835359</v>
      </c>
      <c r="D6" s="95">
        <v>5960372</v>
      </c>
      <c r="E6" s="94">
        <f t="shared" si="0"/>
        <v>2.142336058501285E-2</v>
      </c>
    </row>
    <row r="7" spans="1:7" x14ac:dyDescent="0.25">
      <c r="A7" s="90" t="s">
        <v>52</v>
      </c>
      <c r="B7" s="95">
        <v>1192270</v>
      </c>
      <c r="C7" s="95">
        <v>1185302</v>
      </c>
      <c r="D7" s="95">
        <v>1363486</v>
      </c>
      <c r="E7" s="94">
        <f t="shared" si="0"/>
        <v>0.15032793330307381</v>
      </c>
    </row>
    <row r="8" spans="1:7" x14ac:dyDescent="0.25">
      <c r="A8" s="90" t="s">
        <v>54</v>
      </c>
      <c r="B8" s="95">
        <v>2792770</v>
      </c>
      <c r="C8" s="95">
        <v>1953503</v>
      </c>
      <c r="D8" s="95">
        <v>1780752</v>
      </c>
      <c r="E8" s="94">
        <f t="shared" si="0"/>
        <v>-8.8431397341084197E-2</v>
      </c>
    </row>
    <row r="9" spans="1:7" x14ac:dyDescent="0.25">
      <c r="A9" s="90" t="s">
        <v>55</v>
      </c>
      <c r="B9" s="95">
        <v>1235172</v>
      </c>
      <c r="C9" s="95">
        <v>1369290</v>
      </c>
      <c r="D9" s="95">
        <v>1149980</v>
      </c>
      <c r="E9" s="94">
        <f t="shared" si="0"/>
        <v>-0.16016329630684514</v>
      </c>
    </row>
    <row r="10" spans="1:7" x14ac:dyDescent="0.25">
      <c r="A10" s="90" t="s">
        <v>56</v>
      </c>
      <c r="B10" s="95">
        <v>2835322</v>
      </c>
      <c r="C10" s="95">
        <v>3368953</v>
      </c>
      <c r="D10" s="95">
        <v>3242020</v>
      </c>
      <c r="E10" s="94">
        <f t="shared" si="0"/>
        <v>-3.7677284307617236E-2</v>
      </c>
    </row>
    <row r="11" spans="1:7" x14ac:dyDescent="0.25">
      <c r="A11" s="90" t="s">
        <v>57</v>
      </c>
      <c r="B11" s="95">
        <v>1047900</v>
      </c>
      <c r="C11" s="95">
        <v>1326900</v>
      </c>
      <c r="D11" s="95">
        <v>1187140</v>
      </c>
      <c r="E11" s="94">
        <f t="shared" si="0"/>
        <v>-0.10532820860652649</v>
      </c>
    </row>
    <row r="12" spans="1:7" x14ac:dyDescent="0.25">
      <c r="A12" s="90" t="s">
        <v>59</v>
      </c>
      <c r="B12" s="95">
        <v>318120</v>
      </c>
      <c r="C12" s="95">
        <v>1770734</v>
      </c>
      <c r="D12" s="95">
        <v>2244697</v>
      </c>
      <c r="E12" s="94">
        <f t="shared" si="0"/>
        <v>0.26766470853329749</v>
      </c>
    </row>
    <row r="13" spans="1:7" x14ac:dyDescent="0.25">
      <c r="A13" s="90" t="s">
        <v>58</v>
      </c>
      <c r="B13" s="95">
        <v>58150</v>
      </c>
      <c r="C13" s="95">
        <v>43750</v>
      </c>
      <c r="D13" s="95">
        <v>56300</v>
      </c>
      <c r="E13" s="94">
        <f t="shared" si="0"/>
        <v>0.28685714285714287</v>
      </c>
    </row>
    <row r="14" spans="1:7" x14ac:dyDescent="0.25">
      <c r="A14" s="91" t="s">
        <v>46</v>
      </c>
      <c r="B14" s="101">
        <f>SUM(B4:B13)</f>
        <v>32018383</v>
      </c>
      <c r="C14" s="100">
        <f>SUM(C4:C13)</f>
        <v>36778196</v>
      </c>
      <c r="D14" s="100">
        <f>SUM(D4:D13)</f>
        <v>35922336</v>
      </c>
      <c r="E14" s="98">
        <f t="shared" si="0"/>
        <v>-2.3270853197911067E-2</v>
      </c>
      <c r="G14" s="83"/>
    </row>
    <row r="15" spans="1:7" x14ac:dyDescent="0.25">
      <c r="A15" s="84"/>
      <c r="B15" s="82"/>
      <c r="C15" s="82"/>
      <c r="D15" s="82"/>
      <c r="E15" s="82"/>
    </row>
    <row r="16" spans="1:7" x14ac:dyDescent="0.25">
      <c r="A16" s="51" t="s">
        <v>19</v>
      </c>
      <c r="B16" s="82"/>
      <c r="C16" s="82"/>
      <c r="D16" s="82"/>
      <c r="E16" s="82"/>
    </row>
    <row r="17" spans="1:5" x14ac:dyDescent="0.25">
      <c r="A17" s="84"/>
      <c r="B17" s="82"/>
      <c r="C17" s="82"/>
      <c r="D17" s="82"/>
      <c r="E17" s="82"/>
    </row>
    <row r="18" spans="1:5" x14ac:dyDescent="0.25">
      <c r="A18" s="84"/>
      <c r="B18" s="82"/>
      <c r="C18" s="82"/>
      <c r="D18" s="82"/>
      <c r="E18" s="82"/>
    </row>
    <row r="19" spans="1:5" x14ac:dyDescent="0.25">
      <c r="A19" s="84"/>
      <c r="B19" s="82"/>
      <c r="C19" s="82"/>
      <c r="D19" s="82"/>
      <c r="E19" s="82"/>
    </row>
    <row r="20" spans="1:5" x14ac:dyDescent="0.25">
      <c r="A20" s="82"/>
      <c r="B20" s="82"/>
      <c r="C20" s="82"/>
      <c r="D20" s="82"/>
      <c r="E20" s="82"/>
    </row>
    <row r="21" spans="1:5" x14ac:dyDescent="0.25">
      <c r="A21" s="82"/>
      <c r="B21" s="82"/>
      <c r="C21" s="82"/>
      <c r="D21" s="82"/>
      <c r="E21" s="82"/>
    </row>
    <row r="22" spans="1:5" x14ac:dyDescent="0.25">
      <c r="A22" s="82"/>
      <c r="B22" s="82"/>
      <c r="C22" s="82"/>
      <c r="D22" s="82"/>
      <c r="E22" s="82"/>
    </row>
    <row r="23" spans="1:5" x14ac:dyDescent="0.25">
      <c r="A23" s="82"/>
      <c r="B23" s="82"/>
      <c r="C23" s="82"/>
      <c r="D23" s="82"/>
      <c r="E23" s="82"/>
    </row>
  </sheetData>
  <mergeCells count="1">
    <mergeCell ref="A2:E2"/>
  </mergeCells>
  <pageMargins left="0.75" right="0.75" top="1" bottom="1" header="0.51180555555555496" footer="0.51180555555555496"/>
  <pageSetup paperSize="9"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1"/>
  <sheetViews>
    <sheetView showGridLines="0" zoomScale="70" zoomScaleNormal="70" workbookViewId="0">
      <pane ySplit="3" topLeftCell="A4" activePane="bottomLeft" state="frozen"/>
      <selection pane="bottomLeft" activeCell="A14" sqref="A14"/>
    </sheetView>
  </sheetViews>
  <sheetFormatPr defaultColWidth="9.140625" defaultRowHeight="15" x14ac:dyDescent="0.25"/>
  <cols>
    <col min="1" max="1" width="37.42578125" style="87" customWidth="1"/>
    <col min="2" max="2" width="20.7109375" style="87" customWidth="1"/>
    <col min="3" max="3" width="30.7109375" style="87" customWidth="1"/>
    <col min="4" max="4" width="19.85546875" style="87" customWidth="1"/>
    <col min="5" max="5" width="30.7109375" style="87" customWidth="1"/>
    <col min="6" max="6" width="20.7109375" style="87" customWidth="1"/>
    <col min="7" max="7" width="30.7109375" style="87" customWidth="1"/>
    <col min="8" max="8" width="20.7109375" style="87" customWidth="1"/>
    <col min="9" max="9" width="30.7109375" style="87" customWidth="1"/>
    <col min="10" max="10" width="20.7109375" style="87" customWidth="1"/>
    <col min="11" max="60" width="9.140625" style="87"/>
  </cols>
  <sheetData>
    <row r="1" spans="1:23" ht="80.099999999999994" customHeight="1" x14ac:dyDescent="0.25">
      <c r="A1" s="122"/>
      <c r="B1" s="122"/>
      <c r="C1" s="122"/>
      <c r="D1" s="122"/>
      <c r="E1" s="122"/>
      <c r="F1" s="122"/>
      <c r="G1" s="122"/>
      <c r="H1" s="122"/>
      <c r="I1" s="122"/>
      <c r="J1" s="122"/>
    </row>
    <row r="2" spans="1:23" x14ac:dyDescent="0.25">
      <c r="A2" s="175" t="s">
        <v>68</v>
      </c>
      <c r="B2" s="175"/>
      <c r="C2" s="175" t="s">
        <v>69</v>
      </c>
      <c r="D2" s="175"/>
      <c r="E2" s="175" t="s">
        <v>70</v>
      </c>
      <c r="F2" s="175"/>
      <c r="G2" s="175" t="s">
        <v>71</v>
      </c>
      <c r="H2" s="175"/>
      <c r="I2" s="175" t="s">
        <v>72</v>
      </c>
      <c r="J2" s="175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</row>
    <row r="3" spans="1:23" x14ac:dyDescent="0.25">
      <c r="A3" s="121" t="s">
        <v>90</v>
      </c>
      <c r="B3" s="121" t="s">
        <v>73</v>
      </c>
      <c r="C3" s="121" t="s">
        <v>90</v>
      </c>
      <c r="D3" s="121" t="s">
        <v>73</v>
      </c>
      <c r="E3" s="121" t="s">
        <v>90</v>
      </c>
      <c r="F3" s="121" t="s">
        <v>73</v>
      </c>
      <c r="G3" s="121" t="s">
        <v>90</v>
      </c>
      <c r="H3" s="121" t="s">
        <v>73</v>
      </c>
      <c r="I3" s="121" t="s">
        <v>90</v>
      </c>
      <c r="J3" s="121" t="s">
        <v>73</v>
      </c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</row>
    <row r="4" spans="1:23" x14ac:dyDescent="0.25">
      <c r="A4" s="90" t="s">
        <v>128</v>
      </c>
      <c r="B4" s="95">
        <v>2131618</v>
      </c>
      <c r="C4" s="90" t="s">
        <v>148</v>
      </c>
      <c r="D4" s="95">
        <v>16092372</v>
      </c>
      <c r="E4" s="90" t="s">
        <v>167</v>
      </c>
      <c r="F4" s="95">
        <v>10478590</v>
      </c>
      <c r="G4" s="90" t="s">
        <v>159</v>
      </c>
      <c r="H4" s="95">
        <v>7102730</v>
      </c>
      <c r="I4" s="90" t="s">
        <v>187</v>
      </c>
      <c r="J4" s="95">
        <v>8047774</v>
      </c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</row>
    <row r="5" spans="1:23" x14ac:dyDescent="0.25">
      <c r="A5" s="90" t="s">
        <v>129</v>
      </c>
      <c r="B5" s="95">
        <v>501768</v>
      </c>
      <c r="C5" s="90" t="s">
        <v>149</v>
      </c>
      <c r="D5" s="95">
        <v>15012925</v>
      </c>
      <c r="E5" s="90" t="s">
        <v>168</v>
      </c>
      <c r="F5" s="95">
        <v>5341780</v>
      </c>
      <c r="G5" s="90" t="s">
        <v>128</v>
      </c>
      <c r="H5" s="95">
        <v>4332814</v>
      </c>
      <c r="I5" s="90" t="s">
        <v>182</v>
      </c>
      <c r="J5" s="95">
        <v>6183761</v>
      </c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</row>
    <row r="6" spans="1:23" x14ac:dyDescent="0.25">
      <c r="A6" s="90" t="s">
        <v>130</v>
      </c>
      <c r="B6" s="95">
        <v>468400</v>
      </c>
      <c r="C6" s="90" t="s">
        <v>150</v>
      </c>
      <c r="D6" s="95">
        <v>12098873</v>
      </c>
      <c r="E6" s="90" t="s">
        <v>169</v>
      </c>
      <c r="F6" s="95">
        <v>3284860</v>
      </c>
      <c r="G6" s="90" t="s">
        <v>150</v>
      </c>
      <c r="H6" s="95">
        <v>2363648</v>
      </c>
      <c r="I6" s="90" t="s">
        <v>188</v>
      </c>
      <c r="J6" s="95">
        <v>5011288</v>
      </c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</row>
    <row r="7" spans="1:23" x14ac:dyDescent="0.25">
      <c r="A7" s="90" t="s">
        <v>131</v>
      </c>
      <c r="B7" s="95">
        <v>371579</v>
      </c>
      <c r="C7" s="90" t="s">
        <v>151</v>
      </c>
      <c r="D7" s="95">
        <v>6861934</v>
      </c>
      <c r="E7" s="90" t="s">
        <v>170</v>
      </c>
      <c r="F7" s="95">
        <v>2282240</v>
      </c>
      <c r="G7" s="90" t="s">
        <v>140</v>
      </c>
      <c r="H7" s="95">
        <v>1436102</v>
      </c>
      <c r="I7" s="90" t="s">
        <v>181</v>
      </c>
      <c r="J7" s="95">
        <v>3504781</v>
      </c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</row>
    <row r="8" spans="1:23" x14ac:dyDescent="0.25">
      <c r="A8" s="90" t="s">
        <v>132</v>
      </c>
      <c r="B8" s="95">
        <v>337087</v>
      </c>
      <c r="C8" s="90" t="s">
        <v>152</v>
      </c>
      <c r="D8" s="95">
        <v>6641835</v>
      </c>
      <c r="E8" s="90" t="s">
        <v>171</v>
      </c>
      <c r="F8" s="95">
        <v>2240070</v>
      </c>
      <c r="G8" s="90" t="s">
        <v>171</v>
      </c>
      <c r="H8" s="95">
        <v>1177881</v>
      </c>
      <c r="I8" s="90" t="s">
        <v>136</v>
      </c>
      <c r="J8" s="95">
        <v>3111078</v>
      </c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</row>
    <row r="9" spans="1:23" x14ac:dyDescent="0.25">
      <c r="A9" s="90" t="s">
        <v>133</v>
      </c>
      <c r="B9" s="95">
        <v>260386</v>
      </c>
      <c r="C9" s="90" t="s">
        <v>153</v>
      </c>
      <c r="D9" s="95">
        <v>5898545</v>
      </c>
      <c r="E9" s="90" t="s">
        <v>172</v>
      </c>
      <c r="F9" s="95">
        <v>1780780</v>
      </c>
      <c r="G9" s="90" t="s">
        <v>129</v>
      </c>
      <c r="H9" s="95">
        <v>899850</v>
      </c>
      <c r="I9" s="90" t="s">
        <v>189</v>
      </c>
      <c r="J9" s="95">
        <v>2474440</v>
      </c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</row>
    <row r="10" spans="1:23" x14ac:dyDescent="0.25">
      <c r="A10" s="90" t="s">
        <v>134</v>
      </c>
      <c r="B10" s="95">
        <v>138959</v>
      </c>
      <c r="C10" s="90" t="s">
        <v>154</v>
      </c>
      <c r="D10" s="95">
        <v>2497700</v>
      </c>
      <c r="E10" s="90" t="s">
        <v>152</v>
      </c>
      <c r="F10" s="95">
        <v>1582440</v>
      </c>
      <c r="G10" s="90" t="s">
        <v>175</v>
      </c>
      <c r="H10" s="95">
        <v>731000</v>
      </c>
      <c r="I10" s="90" t="s">
        <v>190</v>
      </c>
      <c r="J10" s="95">
        <v>2441778</v>
      </c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</row>
    <row r="11" spans="1:23" x14ac:dyDescent="0.25">
      <c r="A11" s="90" t="s">
        <v>135</v>
      </c>
      <c r="B11" s="95">
        <v>79880</v>
      </c>
      <c r="C11" s="90" t="s">
        <v>155</v>
      </c>
      <c r="D11" s="95">
        <v>2365535</v>
      </c>
      <c r="E11" s="90" t="s">
        <v>173</v>
      </c>
      <c r="F11" s="95">
        <v>1332700</v>
      </c>
      <c r="G11" s="90" t="s">
        <v>182</v>
      </c>
      <c r="H11" s="95">
        <v>697367</v>
      </c>
      <c r="I11" s="90" t="s">
        <v>191</v>
      </c>
      <c r="J11" s="95">
        <v>1763179</v>
      </c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</row>
    <row r="12" spans="1:23" x14ac:dyDescent="0.25">
      <c r="A12" s="90" t="s">
        <v>136</v>
      </c>
      <c r="B12" s="95">
        <v>78246</v>
      </c>
      <c r="C12" s="90" t="s">
        <v>156</v>
      </c>
      <c r="D12" s="95">
        <v>2308825</v>
      </c>
      <c r="E12" s="90" t="s">
        <v>174</v>
      </c>
      <c r="F12" s="95">
        <v>1317320</v>
      </c>
      <c r="G12" s="90" t="s">
        <v>183</v>
      </c>
      <c r="H12" s="95">
        <v>657746</v>
      </c>
      <c r="I12" s="90" t="s">
        <v>130</v>
      </c>
      <c r="J12" s="95">
        <v>1629125</v>
      </c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</row>
    <row r="13" spans="1:23" x14ac:dyDescent="0.25">
      <c r="A13" s="90" t="s">
        <v>137</v>
      </c>
      <c r="B13" s="95">
        <v>68918</v>
      </c>
      <c r="C13" s="90" t="s">
        <v>157</v>
      </c>
      <c r="D13" s="95">
        <v>1902800</v>
      </c>
      <c r="E13" s="90" t="s">
        <v>175</v>
      </c>
      <c r="F13" s="95">
        <v>1312783</v>
      </c>
      <c r="G13" s="90" t="s">
        <v>133</v>
      </c>
      <c r="H13" s="95">
        <v>316591</v>
      </c>
      <c r="I13" s="90" t="s">
        <v>192</v>
      </c>
      <c r="J13" s="95">
        <v>1583667</v>
      </c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</row>
    <row r="14" spans="1:23" x14ac:dyDescent="0.25">
      <c r="A14" s="90" t="s">
        <v>138</v>
      </c>
      <c r="B14" s="95">
        <v>51009</v>
      </c>
      <c r="C14" s="90" t="s">
        <v>158</v>
      </c>
      <c r="D14" s="95">
        <v>1890000</v>
      </c>
      <c r="E14" s="90" t="s">
        <v>148</v>
      </c>
      <c r="F14" s="95">
        <v>1077900</v>
      </c>
      <c r="G14" s="90" t="s">
        <v>176</v>
      </c>
      <c r="H14" s="95">
        <v>270100</v>
      </c>
      <c r="I14" s="90" t="s">
        <v>193</v>
      </c>
      <c r="J14" s="95">
        <v>1564314</v>
      </c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</row>
    <row r="15" spans="1:23" x14ac:dyDescent="0.25">
      <c r="A15" s="90" t="s">
        <v>139</v>
      </c>
      <c r="B15" s="95">
        <v>40041</v>
      </c>
      <c r="C15" s="90" t="s">
        <v>159</v>
      </c>
      <c r="D15" s="95">
        <v>1448885</v>
      </c>
      <c r="E15" s="90" t="s">
        <v>176</v>
      </c>
      <c r="F15" s="95">
        <v>907000</v>
      </c>
      <c r="G15" s="90" t="s">
        <v>184</v>
      </c>
      <c r="H15" s="95">
        <v>203620</v>
      </c>
      <c r="I15" s="90" t="s">
        <v>128</v>
      </c>
      <c r="J15" s="95">
        <v>1472725</v>
      </c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</row>
    <row r="16" spans="1:23" x14ac:dyDescent="0.25">
      <c r="A16" s="90" t="s">
        <v>140</v>
      </c>
      <c r="B16" s="95">
        <v>38042</v>
      </c>
      <c r="C16" s="90" t="s">
        <v>160</v>
      </c>
      <c r="D16" s="95">
        <v>1243000</v>
      </c>
      <c r="E16" s="90" t="s">
        <v>150</v>
      </c>
      <c r="F16" s="95">
        <v>882490</v>
      </c>
      <c r="G16" s="90" t="s">
        <v>185</v>
      </c>
      <c r="H16" s="95">
        <v>191310</v>
      </c>
      <c r="I16" s="90" t="s">
        <v>185</v>
      </c>
      <c r="J16" s="95">
        <v>1423602</v>
      </c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</row>
    <row r="17" spans="1:23" x14ac:dyDescent="0.25">
      <c r="A17" s="90" t="s">
        <v>141</v>
      </c>
      <c r="B17" s="95">
        <v>37089</v>
      </c>
      <c r="C17" s="90" t="s">
        <v>161</v>
      </c>
      <c r="D17" s="95">
        <v>1187550</v>
      </c>
      <c r="E17" s="90" t="s">
        <v>128</v>
      </c>
      <c r="F17" s="95">
        <v>874420</v>
      </c>
      <c r="G17" s="90" t="s">
        <v>186</v>
      </c>
      <c r="H17" s="95">
        <v>180900</v>
      </c>
      <c r="I17" s="90" t="s">
        <v>140</v>
      </c>
      <c r="J17" s="95">
        <v>1382740</v>
      </c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</row>
    <row r="18" spans="1:23" x14ac:dyDescent="0.25">
      <c r="A18" s="90" t="s">
        <v>142</v>
      </c>
      <c r="B18" s="95">
        <v>35922</v>
      </c>
      <c r="C18" s="90" t="s">
        <v>162</v>
      </c>
      <c r="D18" s="95">
        <v>1180300</v>
      </c>
      <c r="E18" s="90" t="s">
        <v>155</v>
      </c>
      <c r="F18" s="95">
        <v>765040</v>
      </c>
      <c r="G18" s="90" t="s">
        <v>158</v>
      </c>
      <c r="H18" s="95">
        <v>172200</v>
      </c>
      <c r="I18" s="90" t="s">
        <v>194</v>
      </c>
      <c r="J18" s="95">
        <v>1380272</v>
      </c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</row>
    <row r="19" spans="1:23" x14ac:dyDescent="0.25">
      <c r="A19" s="90" t="s">
        <v>143</v>
      </c>
      <c r="B19" s="95">
        <v>22360</v>
      </c>
      <c r="C19" s="90" t="s">
        <v>163</v>
      </c>
      <c r="D19" s="95">
        <v>1164525</v>
      </c>
      <c r="E19" s="90" t="s">
        <v>177</v>
      </c>
      <c r="F19" s="95">
        <v>478000</v>
      </c>
      <c r="G19" s="90" t="s">
        <v>172</v>
      </c>
      <c r="H19" s="95">
        <v>164680</v>
      </c>
      <c r="I19" s="90" t="s">
        <v>195</v>
      </c>
      <c r="J19" s="95">
        <v>1343628</v>
      </c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</row>
    <row r="20" spans="1:23" x14ac:dyDescent="0.25">
      <c r="A20" s="90" t="s">
        <v>144</v>
      </c>
      <c r="B20" s="95">
        <v>20910</v>
      </c>
      <c r="C20" s="90" t="s">
        <v>164</v>
      </c>
      <c r="D20" s="95">
        <v>1137675</v>
      </c>
      <c r="E20" s="90" t="s">
        <v>178</v>
      </c>
      <c r="F20" s="95">
        <v>409060</v>
      </c>
      <c r="G20" s="90" t="s">
        <v>139</v>
      </c>
      <c r="H20" s="95">
        <v>163060</v>
      </c>
      <c r="I20" s="90" t="s">
        <v>171</v>
      </c>
      <c r="J20" s="95">
        <v>1302594</v>
      </c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</row>
    <row r="21" spans="1:23" x14ac:dyDescent="0.25">
      <c r="A21" s="90" t="s">
        <v>145</v>
      </c>
      <c r="B21" s="95">
        <v>14400</v>
      </c>
      <c r="C21" s="90" t="s">
        <v>165</v>
      </c>
      <c r="D21" s="95">
        <v>1059075</v>
      </c>
      <c r="E21" s="90" t="s">
        <v>179</v>
      </c>
      <c r="F21" s="95">
        <v>408640</v>
      </c>
      <c r="G21" s="90" t="s">
        <v>147</v>
      </c>
      <c r="H21" s="95">
        <v>134320</v>
      </c>
      <c r="I21" s="90" t="s">
        <v>196</v>
      </c>
      <c r="J21" s="95">
        <v>1124498</v>
      </c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</row>
    <row r="22" spans="1:23" x14ac:dyDescent="0.25">
      <c r="A22" s="90" t="s">
        <v>146</v>
      </c>
      <c r="B22" s="95">
        <v>13800</v>
      </c>
      <c r="C22" s="90" t="s">
        <v>128</v>
      </c>
      <c r="D22" s="95">
        <v>920195</v>
      </c>
      <c r="E22" s="90" t="s">
        <v>180</v>
      </c>
      <c r="F22" s="95">
        <v>371980</v>
      </c>
      <c r="G22" s="90" t="s">
        <v>138</v>
      </c>
      <c r="H22" s="95">
        <v>132840</v>
      </c>
      <c r="I22" s="90" t="s">
        <v>138</v>
      </c>
      <c r="J22" s="95">
        <v>1089003</v>
      </c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</row>
    <row r="23" spans="1:23" x14ac:dyDescent="0.25">
      <c r="A23" s="91" t="s">
        <v>147</v>
      </c>
      <c r="B23" s="102">
        <v>13460</v>
      </c>
      <c r="C23" s="91" t="s">
        <v>166</v>
      </c>
      <c r="D23" s="102">
        <v>905300</v>
      </c>
      <c r="E23" s="91" t="s">
        <v>181</v>
      </c>
      <c r="F23" s="103">
        <v>341182</v>
      </c>
      <c r="G23" s="91" t="s">
        <v>148</v>
      </c>
      <c r="H23" s="103">
        <v>124600</v>
      </c>
      <c r="I23" s="91" t="s">
        <v>133</v>
      </c>
      <c r="J23" s="103">
        <v>971080</v>
      </c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</row>
    <row r="24" spans="1:23" x14ac:dyDescent="0.25">
      <c r="A24" s="88"/>
      <c r="B24" s="88"/>
      <c r="C24" s="88"/>
      <c r="D24" s="88"/>
      <c r="E24" s="88" t="s">
        <v>120</v>
      </c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</row>
    <row r="25" spans="1:23" x14ac:dyDescent="0.25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</row>
    <row r="26" spans="1:23" x14ac:dyDescent="0.25">
      <c r="A26" s="51" t="s">
        <v>19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</row>
    <row r="27" spans="1:23" x14ac:dyDescent="0.25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</row>
    <row r="28" spans="1:23" x14ac:dyDescent="0.25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</row>
    <row r="29" spans="1:23" x14ac:dyDescent="0.25">
      <c r="A29" s="88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</row>
    <row r="30" spans="1:23" x14ac:dyDescent="0.25">
      <c r="A30" s="88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</row>
    <row r="31" spans="1:23" x14ac:dyDescent="0.25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</row>
    <row r="32" spans="1:23" x14ac:dyDescent="0.25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</row>
    <row r="33" spans="1:23" x14ac:dyDescent="0.25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</row>
    <row r="34" spans="1:23" x14ac:dyDescent="0.25">
      <c r="A34" s="88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</row>
    <row r="35" spans="1:23" x14ac:dyDescent="0.25">
      <c r="A35" s="88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</row>
    <row r="36" spans="1:23" x14ac:dyDescent="0.25">
      <c r="A36" s="88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</row>
    <row r="37" spans="1:23" x14ac:dyDescent="0.25">
      <c r="A37" s="88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</row>
    <row r="38" spans="1:23" x14ac:dyDescent="0.25">
      <c r="A38" s="88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</row>
    <row r="39" spans="1:23" x14ac:dyDescent="0.25">
      <c r="A39" s="88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</row>
    <row r="40" spans="1:23" x14ac:dyDescent="0.25">
      <c r="A40" s="88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</row>
    <row r="41" spans="1:23" x14ac:dyDescent="0.25">
      <c r="A41" s="88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</row>
  </sheetData>
  <mergeCells count="5">
    <mergeCell ref="A2:B2"/>
    <mergeCell ref="C2:D2"/>
    <mergeCell ref="E2:F2"/>
    <mergeCell ref="G2:H2"/>
    <mergeCell ref="I2:J2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7"/>
  <sheetViews>
    <sheetView showGridLines="0" zoomScale="90" zoomScaleNormal="90" workbookViewId="0">
      <pane ySplit="3" topLeftCell="A4" activePane="bottomLeft" state="frozen"/>
      <selection pane="bottomLeft" activeCell="M4" sqref="M4:O23"/>
    </sheetView>
  </sheetViews>
  <sheetFormatPr defaultColWidth="9.140625" defaultRowHeight="15" x14ac:dyDescent="0.25"/>
  <cols>
    <col min="1" max="2" width="28.140625" style="87" customWidth="1"/>
    <col min="3" max="3" width="16.7109375" style="87" customWidth="1"/>
    <col min="4" max="5" width="28.140625" style="87" customWidth="1"/>
    <col min="6" max="6" width="16.7109375" style="87" customWidth="1"/>
    <col min="7" max="8" width="28.140625" style="87" customWidth="1"/>
    <col min="9" max="9" width="16.7109375" style="87" customWidth="1"/>
    <col min="10" max="11" width="28.140625" style="87" customWidth="1"/>
    <col min="12" max="12" width="16.7109375" style="87" customWidth="1"/>
    <col min="13" max="14" width="28.140625" style="87" customWidth="1"/>
    <col min="15" max="15" width="16.7109375" style="87" customWidth="1"/>
    <col min="16" max="60" width="9.140625" style="87"/>
  </cols>
  <sheetData>
    <row r="1" spans="1:20" ht="80.099999999999994" customHeight="1" x14ac:dyDescent="0.25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</row>
    <row r="2" spans="1:20" x14ac:dyDescent="0.25">
      <c r="A2" s="175" t="s">
        <v>68</v>
      </c>
      <c r="B2" s="175"/>
      <c r="C2" s="175"/>
      <c r="D2" s="175" t="s">
        <v>69</v>
      </c>
      <c r="E2" s="175"/>
      <c r="F2" s="175"/>
      <c r="G2" s="175" t="s">
        <v>70</v>
      </c>
      <c r="H2" s="175"/>
      <c r="I2" s="175"/>
      <c r="J2" s="175" t="s">
        <v>71</v>
      </c>
      <c r="K2" s="175"/>
      <c r="L2" s="175"/>
      <c r="M2" s="175" t="s">
        <v>72</v>
      </c>
      <c r="N2" s="175"/>
      <c r="O2" s="175"/>
      <c r="P2" s="88"/>
      <c r="Q2" s="88"/>
      <c r="R2" s="88"/>
      <c r="S2" s="88"/>
      <c r="T2" s="88"/>
    </row>
    <row r="3" spans="1:20" x14ac:dyDescent="0.25">
      <c r="A3" s="121" t="s">
        <v>74</v>
      </c>
      <c r="B3" s="121" t="s">
        <v>90</v>
      </c>
      <c r="C3" s="121" t="s">
        <v>103</v>
      </c>
      <c r="D3" s="121" t="s">
        <v>74</v>
      </c>
      <c r="E3" s="121" t="s">
        <v>90</v>
      </c>
      <c r="F3" s="121" t="s">
        <v>103</v>
      </c>
      <c r="G3" s="121" t="s">
        <v>74</v>
      </c>
      <c r="H3" s="121" t="s">
        <v>90</v>
      </c>
      <c r="I3" s="121" t="s">
        <v>103</v>
      </c>
      <c r="J3" s="121" t="s">
        <v>74</v>
      </c>
      <c r="K3" s="121" t="s">
        <v>90</v>
      </c>
      <c r="L3" s="121" t="s">
        <v>103</v>
      </c>
      <c r="M3" s="121" t="s">
        <v>74</v>
      </c>
      <c r="N3" s="121" t="s">
        <v>90</v>
      </c>
      <c r="O3" s="121" t="s">
        <v>103</v>
      </c>
      <c r="P3" s="88"/>
      <c r="Q3" s="88"/>
      <c r="R3" s="88"/>
      <c r="S3" s="88"/>
      <c r="T3" s="88"/>
    </row>
    <row r="4" spans="1:20" x14ac:dyDescent="0.25">
      <c r="A4" s="90" t="s">
        <v>128</v>
      </c>
      <c r="B4" s="90" t="s">
        <v>128</v>
      </c>
      <c r="C4" s="95">
        <v>1170949</v>
      </c>
      <c r="D4" s="90" t="s">
        <v>211</v>
      </c>
      <c r="E4" s="90" t="s">
        <v>148</v>
      </c>
      <c r="F4" s="95">
        <v>12611725</v>
      </c>
      <c r="G4" s="90" t="s">
        <v>228</v>
      </c>
      <c r="H4" s="90" t="s">
        <v>168</v>
      </c>
      <c r="I4" s="95">
        <v>4958060</v>
      </c>
      <c r="J4" s="90" t="s">
        <v>128</v>
      </c>
      <c r="K4" s="90" t="s">
        <v>128</v>
      </c>
      <c r="L4" s="95">
        <v>4001509</v>
      </c>
      <c r="M4" s="90" t="s">
        <v>128</v>
      </c>
      <c r="N4" s="90" t="s">
        <v>128</v>
      </c>
      <c r="O4" s="95">
        <v>4001509</v>
      </c>
      <c r="P4" s="88"/>
      <c r="Q4" s="88"/>
      <c r="R4" s="88"/>
      <c r="S4" s="88"/>
      <c r="T4" s="88"/>
    </row>
    <row r="5" spans="1:20" x14ac:dyDescent="0.25">
      <c r="A5" s="90" t="s">
        <v>197</v>
      </c>
      <c r="B5" s="90" t="s">
        <v>128</v>
      </c>
      <c r="C5" s="95">
        <v>921539</v>
      </c>
      <c r="D5" s="90" t="s">
        <v>212</v>
      </c>
      <c r="E5" s="90" t="s">
        <v>151</v>
      </c>
      <c r="F5" s="95">
        <v>5786995</v>
      </c>
      <c r="G5" s="90" t="s">
        <v>229</v>
      </c>
      <c r="H5" s="90" t="s">
        <v>167</v>
      </c>
      <c r="I5" s="95">
        <v>3700540</v>
      </c>
      <c r="J5" s="90" t="s">
        <v>238</v>
      </c>
      <c r="K5" s="90" t="s">
        <v>159</v>
      </c>
      <c r="L5" s="95">
        <v>3573464</v>
      </c>
      <c r="M5" s="90" t="s">
        <v>238</v>
      </c>
      <c r="N5" s="90" t="s">
        <v>159</v>
      </c>
      <c r="O5" s="95">
        <v>3573464</v>
      </c>
      <c r="P5" s="88"/>
      <c r="Q5" s="88"/>
      <c r="R5" s="88"/>
      <c r="S5" s="88"/>
      <c r="T5" s="88"/>
    </row>
    <row r="6" spans="1:20" x14ac:dyDescent="0.25">
      <c r="A6" s="90" t="s">
        <v>198</v>
      </c>
      <c r="B6" s="90" t="s">
        <v>130</v>
      </c>
      <c r="C6" s="95">
        <v>443400</v>
      </c>
      <c r="D6" s="90" t="s">
        <v>153</v>
      </c>
      <c r="E6" s="90" t="s">
        <v>153</v>
      </c>
      <c r="F6" s="95">
        <v>5115810</v>
      </c>
      <c r="G6" s="90" t="s">
        <v>167</v>
      </c>
      <c r="H6" s="90" t="s">
        <v>167</v>
      </c>
      <c r="I6" s="95">
        <v>3435620</v>
      </c>
      <c r="J6" s="90" t="s">
        <v>239</v>
      </c>
      <c r="K6" s="90" t="s">
        <v>159</v>
      </c>
      <c r="L6" s="95">
        <v>3529266</v>
      </c>
      <c r="M6" s="90" t="s">
        <v>239</v>
      </c>
      <c r="N6" s="90" t="s">
        <v>159</v>
      </c>
      <c r="O6" s="95">
        <v>3529266</v>
      </c>
      <c r="P6" s="88"/>
      <c r="Q6" s="88"/>
      <c r="R6" s="88"/>
      <c r="S6" s="88"/>
      <c r="T6" s="88"/>
    </row>
    <row r="7" spans="1:20" x14ac:dyDescent="0.25">
      <c r="A7" s="90" t="s">
        <v>199</v>
      </c>
      <c r="B7" s="90" t="s">
        <v>131</v>
      </c>
      <c r="C7" s="95">
        <v>336971</v>
      </c>
      <c r="D7" s="90" t="s">
        <v>152</v>
      </c>
      <c r="E7" s="90" t="s">
        <v>152</v>
      </c>
      <c r="F7" s="95">
        <v>4119775</v>
      </c>
      <c r="G7" s="90" t="s">
        <v>169</v>
      </c>
      <c r="H7" s="90" t="s">
        <v>169</v>
      </c>
      <c r="I7" s="95">
        <v>3126860</v>
      </c>
      <c r="J7" s="90" t="s">
        <v>240</v>
      </c>
      <c r="K7" s="90" t="s">
        <v>140</v>
      </c>
      <c r="L7" s="95">
        <v>1435220</v>
      </c>
      <c r="M7" s="90" t="s">
        <v>240</v>
      </c>
      <c r="N7" s="90" t="s">
        <v>140</v>
      </c>
      <c r="O7" s="95">
        <v>1435220</v>
      </c>
      <c r="P7" s="88"/>
      <c r="Q7" s="88"/>
      <c r="R7" s="88"/>
      <c r="S7" s="88"/>
      <c r="T7" s="88"/>
    </row>
    <row r="8" spans="1:20" x14ac:dyDescent="0.25">
      <c r="A8" s="90" t="s">
        <v>132</v>
      </c>
      <c r="B8" s="90" t="s">
        <v>132</v>
      </c>
      <c r="C8" s="95">
        <v>335517</v>
      </c>
      <c r="D8" s="90" t="s">
        <v>213</v>
      </c>
      <c r="E8" s="90" t="s">
        <v>149</v>
      </c>
      <c r="F8" s="95">
        <v>4015175</v>
      </c>
      <c r="G8" s="90" t="s">
        <v>230</v>
      </c>
      <c r="H8" s="90" t="s">
        <v>167</v>
      </c>
      <c r="I8" s="95">
        <v>2691020</v>
      </c>
      <c r="J8" s="90" t="s">
        <v>226</v>
      </c>
      <c r="K8" s="90" t="s">
        <v>150</v>
      </c>
      <c r="L8" s="95">
        <v>1234626</v>
      </c>
      <c r="M8" s="90" t="s">
        <v>226</v>
      </c>
      <c r="N8" s="90" t="s">
        <v>150</v>
      </c>
      <c r="O8" s="95">
        <v>1234626</v>
      </c>
      <c r="P8" s="88"/>
      <c r="Q8" s="88"/>
      <c r="R8" s="88"/>
      <c r="S8" s="88"/>
      <c r="T8" s="88"/>
    </row>
    <row r="9" spans="1:20" x14ac:dyDescent="0.25">
      <c r="A9" s="90" t="s">
        <v>200</v>
      </c>
      <c r="B9" s="90" t="s">
        <v>129</v>
      </c>
      <c r="C9" s="95">
        <v>318056</v>
      </c>
      <c r="D9" s="90" t="s">
        <v>214</v>
      </c>
      <c r="E9" s="90" t="s">
        <v>148</v>
      </c>
      <c r="F9" s="95">
        <v>3462647</v>
      </c>
      <c r="G9" s="90" t="s">
        <v>231</v>
      </c>
      <c r="H9" s="90" t="s">
        <v>170</v>
      </c>
      <c r="I9" s="95">
        <v>2229240</v>
      </c>
      <c r="J9" s="90" t="s">
        <v>232</v>
      </c>
      <c r="K9" s="90" t="s">
        <v>171</v>
      </c>
      <c r="L9" s="95">
        <v>917159</v>
      </c>
      <c r="M9" s="90" t="s">
        <v>232</v>
      </c>
      <c r="N9" s="90" t="s">
        <v>171</v>
      </c>
      <c r="O9" s="95">
        <v>917159</v>
      </c>
      <c r="P9" s="88"/>
      <c r="Q9" s="88"/>
      <c r="R9" s="88"/>
      <c r="S9" s="88"/>
      <c r="T9" s="88"/>
    </row>
    <row r="10" spans="1:20" x14ac:dyDescent="0.25">
      <c r="A10" s="90" t="s">
        <v>133</v>
      </c>
      <c r="B10" s="90" t="s">
        <v>133</v>
      </c>
      <c r="C10" s="95">
        <v>260386</v>
      </c>
      <c r="D10" s="90" t="s">
        <v>215</v>
      </c>
      <c r="E10" s="90" t="s">
        <v>149</v>
      </c>
      <c r="F10" s="95">
        <v>3228200</v>
      </c>
      <c r="G10" s="90" t="s">
        <v>232</v>
      </c>
      <c r="H10" s="90" t="s">
        <v>171</v>
      </c>
      <c r="I10" s="95">
        <v>1785350</v>
      </c>
      <c r="J10" s="90" t="s">
        <v>241</v>
      </c>
      <c r="K10" s="90" t="s">
        <v>129</v>
      </c>
      <c r="L10" s="95">
        <v>899460</v>
      </c>
      <c r="M10" s="90" t="s">
        <v>241</v>
      </c>
      <c r="N10" s="90" t="s">
        <v>129</v>
      </c>
      <c r="O10" s="95">
        <v>899460</v>
      </c>
      <c r="P10" s="88"/>
      <c r="Q10" s="88"/>
      <c r="R10" s="88"/>
      <c r="S10" s="88"/>
      <c r="T10" s="88"/>
    </row>
    <row r="11" spans="1:20" x14ac:dyDescent="0.25">
      <c r="A11" s="90" t="s">
        <v>134</v>
      </c>
      <c r="B11" s="90" t="s">
        <v>134</v>
      </c>
      <c r="C11" s="95">
        <v>120703</v>
      </c>
      <c r="D11" s="90" t="s">
        <v>216</v>
      </c>
      <c r="E11" s="90" t="s">
        <v>150</v>
      </c>
      <c r="F11" s="95">
        <v>3144778</v>
      </c>
      <c r="G11" s="90" t="s">
        <v>233</v>
      </c>
      <c r="H11" s="90" t="s">
        <v>172</v>
      </c>
      <c r="I11" s="95">
        <v>1569920</v>
      </c>
      <c r="J11" s="90" t="s">
        <v>175</v>
      </c>
      <c r="K11" s="90" t="s">
        <v>175</v>
      </c>
      <c r="L11" s="95">
        <v>697800</v>
      </c>
      <c r="M11" s="90" t="s">
        <v>175</v>
      </c>
      <c r="N11" s="90" t="s">
        <v>175</v>
      </c>
      <c r="O11" s="95">
        <v>697800</v>
      </c>
      <c r="P11" s="88"/>
      <c r="Q11" s="88"/>
      <c r="R11" s="88"/>
      <c r="S11" s="88"/>
      <c r="T11" s="88"/>
    </row>
    <row r="12" spans="1:20" x14ac:dyDescent="0.25">
      <c r="A12" s="90" t="s">
        <v>201</v>
      </c>
      <c r="B12" s="90" t="s">
        <v>129</v>
      </c>
      <c r="C12" s="95">
        <v>76770</v>
      </c>
      <c r="D12" s="90" t="s">
        <v>154</v>
      </c>
      <c r="E12" s="90" t="s">
        <v>154</v>
      </c>
      <c r="F12" s="95">
        <v>2488800</v>
      </c>
      <c r="G12" s="90" t="s">
        <v>173</v>
      </c>
      <c r="H12" s="90" t="s">
        <v>173</v>
      </c>
      <c r="I12" s="95">
        <v>1332700</v>
      </c>
      <c r="J12" s="90" t="s">
        <v>183</v>
      </c>
      <c r="K12" s="90" t="s">
        <v>183</v>
      </c>
      <c r="L12" s="95">
        <v>657746</v>
      </c>
      <c r="M12" s="90" t="s">
        <v>183</v>
      </c>
      <c r="N12" s="90" t="s">
        <v>183</v>
      </c>
      <c r="O12" s="95">
        <v>657746</v>
      </c>
      <c r="P12" s="88"/>
      <c r="Q12" s="88"/>
      <c r="R12" s="88"/>
      <c r="S12" s="88"/>
      <c r="T12" s="88"/>
    </row>
    <row r="13" spans="1:20" x14ac:dyDescent="0.25">
      <c r="A13" s="90" t="s">
        <v>136</v>
      </c>
      <c r="B13" s="90" t="s">
        <v>136</v>
      </c>
      <c r="C13" s="95">
        <v>62112</v>
      </c>
      <c r="D13" s="90" t="s">
        <v>217</v>
      </c>
      <c r="E13" s="90" t="s">
        <v>150</v>
      </c>
      <c r="F13" s="95">
        <v>2304675</v>
      </c>
      <c r="G13" s="90" t="s">
        <v>152</v>
      </c>
      <c r="H13" s="90" t="s">
        <v>152</v>
      </c>
      <c r="I13" s="95">
        <v>1135000</v>
      </c>
      <c r="J13" s="90" t="s">
        <v>242</v>
      </c>
      <c r="K13" s="90" t="s">
        <v>150</v>
      </c>
      <c r="L13" s="95">
        <v>611616</v>
      </c>
      <c r="M13" s="90" t="s">
        <v>242</v>
      </c>
      <c r="N13" s="90" t="s">
        <v>150</v>
      </c>
      <c r="O13" s="95">
        <v>611616</v>
      </c>
      <c r="P13" s="88"/>
      <c r="Q13" s="88"/>
      <c r="R13" s="88"/>
      <c r="S13" s="88"/>
      <c r="T13" s="88"/>
    </row>
    <row r="14" spans="1:20" x14ac:dyDescent="0.25">
      <c r="A14" s="90" t="s">
        <v>202</v>
      </c>
      <c r="B14" s="90" t="s">
        <v>135</v>
      </c>
      <c r="C14" s="95">
        <v>61880</v>
      </c>
      <c r="D14" s="90" t="s">
        <v>218</v>
      </c>
      <c r="E14" s="90" t="s">
        <v>150</v>
      </c>
      <c r="F14" s="95">
        <v>2118525</v>
      </c>
      <c r="G14" s="90" t="s">
        <v>211</v>
      </c>
      <c r="H14" s="90" t="s">
        <v>148</v>
      </c>
      <c r="I14" s="95">
        <v>1057900</v>
      </c>
      <c r="J14" s="90" t="s">
        <v>243</v>
      </c>
      <c r="K14" s="90" t="s">
        <v>182</v>
      </c>
      <c r="L14" s="95">
        <v>384972</v>
      </c>
      <c r="M14" s="90" t="s">
        <v>243</v>
      </c>
      <c r="N14" s="90" t="s">
        <v>182</v>
      </c>
      <c r="O14" s="95">
        <v>384972</v>
      </c>
      <c r="P14" s="88"/>
      <c r="Q14" s="88"/>
      <c r="R14" s="88"/>
      <c r="S14" s="88"/>
      <c r="T14" s="88"/>
    </row>
    <row r="15" spans="1:20" x14ac:dyDescent="0.25">
      <c r="A15" s="90" t="s">
        <v>129</v>
      </c>
      <c r="B15" s="90" t="s">
        <v>129</v>
      </c>
      <c r="C15" s="95">
        <v>59690</v>
      </c>
      <c r="D15" s="90" t="s">
        <v>219</v>
      </c>
      <c r="E15" s="90" t="s">
        <v>150</v>
      </c>
      <c r="F15" s="95">
        <v>2089975</v>
      </c>
      <c r="G15" s="90" t="s">
        <v>234</v>
      </c>
      <c r="H15" s="90" t="s">
        <v>174</v>
      </c>
      <c r="I15" s="95">
        <v>837400</v>
      </c>
      <c r="J15" s="90" t="s">
        <v>244</v>
      </c>
      <c r="K15" s="90" t="s">
        <v>128</v>
      </c>
      <c r="L15" s="95">
        <v>322920</v>
      </c>
      <c r="M15" s="90" t="s">
        <v>244</v>
      </c>
      <c r="N15" s="90" t="s">
        <v>128</v>
      </c>
      <c r="O15" s="95">
        <v>322920</v>
      </c>
      <c r="P15" s="88"/>
      <c r="Q15" s="88"/>
      <c r="R15" s="88"/>
      <c r="S15" s="88"/>
      <c r="T15" s="88"/>
    </row>
    <row r="16" spans="1:20" x14ac:dyDescent="0.25">
      <c r="A16" s="90" t="s">
        <v>203</v>
      </c>
      <c r="B16" s="90" t="s">
        <v>138</v>
      </c>
      <c r="C16" s="95">
        <v>49869</v>
      </c>
      <c r="D16" s="90" t="s">
        <v>220</v>
      </c>
      <c r="E16" s="90" t="s">
        <v>158</v>
      </c>
      <c r="F16" s="95">
        <v>1845000</v>
      </c>
      <c r="G16" s="90" t="s">
        <v>128</v>
      </c>
      <c r="H16" s="90" t="s">
        <v>128</v>
      </c>
      <c r="I16" s="95">
        <v>713900</v>
      </c>
      <c r="J16" s="90" t="s">
        <v>133</v>
      </c>
      <c r="K16" s="90" t="s">
        <v>133</v>
      </c>
      <c r="L16" s="95">
        <v>316591</v>
      </c>
      <c r="M16" s="90" t="s">
        <v>133</v>
      </c>
      <c r="N16" s="90" t="s">
        <v>133</v>
      </c>
      <c r="O16" s="95">
        <v>316591</v>
      </c>
      <c r="P16" s="88"/>
      <c r="Q16" s="88"/>
      <c r="R16" s="88"/>
      <c r="S16" s="88"/>
      <c r="T16" s="88"/>
    </row>
    <row r="17" spans="1:20" x14ac:dyDescent="0.25">
      <c r="A17" s="90" t="s">
        <v>204</v>
      </c>
      <c r="B17" s="90" t="s">
        <v>129</v>
      </c>
      <c r="C17" s="95">
        <v>40892</v>
      </c>
      <c r="D17" s="90" t="s">
        <v>221</v>
      </c>
      <c r="E17" s="90" t="s">
        <v>149</v>
      </c>
      <c r="F17" s="95">
        <v>1818925</v>
      </c>
      <c r="G17" s="90" t="s">
        <v>235</v>
      </c>
      <c r="H17" s="90" t="s">
        <v>175</v>
      </c>
      <c r="I17" s="95">
        <v>672283</v>
      </c>
      <c r="J17" s="90" t="s">
        <v>182</v>
      </c>
      <c r="K17" s="90" t="s">
        <v>182</v>
      </c>
      <c r="L17" s="95">
        <v>278795</v>
      </c>
      <c r="M17" s="90" t="s">
        <v>182</v>
      </c>
      <c r="N17" s="90" t="s">
        <v>182</v>
      </c>
      <c r="O17" s="95">
        <v>278795</v>
      </c>
      <c r="P17" s="88"/>
      <c r="Q17" s="88"/>
      <c r="R17" s="88"/>
      <c r="S17" s="88"/>
      <c r="T17" s="88"/>
    </row>
    <row r="18" spans="1:20" x14ac:dyDescent="0.25">
      <c r="A18" s="90" t="s">
        <v>205</v>
      </c>
      <c r="B18" s="90" t="s">
        <v>128</v>
      </c>
      <c r="C18" s="95">
        <v>37000</v>
      </c>
      <c r="D18" s="90" t="s">
        <v>222</v>
      </c>
      <c r="E18" s="90" t="s">
        <v>155</v>
      </c>
      <c r="F18" s="95">
        <v>1704425</v>
      </c>
      <c r="G18" s="90" t="s">
        <v>175</v>
      </c>
      <c r="H18" s="90" t="s">
        <v>175</v>
      </c>
      <c r="I18" s="95">
        <v>552500</v>
      </c>
      <c r="J18" s="90" t="s">
        <v>218</v>
      </c>
      <c r="K18" s="90" t="s">
        <v>150</v>
      </c>
      <c r="L18" s="95">
        <v>277682</v>
      </c>
      <c r="M18" s="90" t="s">
        <v>218</v>
      </c>
      <c r="N18" s="90" t="s">
        <v>150</v>
      </c>
      <c r="O18" s="95">
        <v>277682</v>
      </c>
      <c r="P18" s="88"/>
      <c r="Q18" s="88"/>
      <c r="R18" s="88"/>
      <c r="S18" s="88"/>
      <c r="T18" s="88"/>
    </row>
    <row r="19" spans="1:20" x14ac:dyDescent="0.25">
      <c r="A19" s="90" t="s">
        <v>206</v>
      </c>
      <c r="B19" s="90" t="s">
        <v>131</v>
      </c>
      <c r="C19" s="95">
        <v>34608</v>
      </c>
      <c r="D19" s="90" t="s">
        <v>223</v>
      </c>
      <c r="E19" s="90" t="s">
        <v>152</v>
      </c>
      <c r="F19" s="95">
        <v>1556560</v>
      </c>
      <c r="G19" s="90" t="s">
        <v>176</v>
      </c>
      <c r="H19" s="90" t="s">
        <v>176</v>
      </c>
      <c r="I19" s="95">
        <v>528000</v>
      </c>
      <c r="J19" s="90" t="s">
        <v>176</v>
      </c>
      <c r="K19" s="90" t="s">
        <v>176</v>
      </c>
      <c r="L19" s="95">
        <v>270100</v>
      </c>
      <c r="M19" s="90" t="s">
        <v>176</v>
      </c>
      <c r="N19" s="90" t="s">
        <v>176</v>
      </c>
      <c r="O19" s="95">
        <v>270100</v>
      </c>
      <c r="P19" s="88"/>
      <c r="Q19" s="88"/>
      <c r="R19" s="88"/>
      <c r="S19" s="88"/>
      <c r="T19" s="88"/>
    </row>
    <row r="20" spans="1:20" x14ac:dyDescent="0.25">
      <c r="A20" s="90" t="s">
        <v>207</v>
      </c>
      <c r="B20" s="90" t="s">
        <v>139</v>
      </c>
      <c r="C20" s="95">
        <v>33924</v>
      </c>
      <c r="D20" s="90" t="s">
        <v>224</v>
      </c>
      <c r="E20" s="90" t="s">
        <v>149</v>
      </c>
      <c r="F20" s="95">
        <v>1431000</v>
      </c>
      <c r="G20" s="90" t="s">
        <v>236</v>
      </c>
      <c r="H20" s="90" t="s">
        <v>174</v>
      </c>
      <c r="I20" s="95">
        <v>479920</v>
      </c>
      <c r="J20" s="90" t="s">
        <v>245</v>
      </c>
      <c r="K20" s="90" t="s">
        <v>171</v>
      </c>
      <c r="L20" s="95">
        <v>195930</v>
      </c>
      <c r="M20" s="90" t="s">
        <v>245</v>
      </c>
      <c r="N20" s="90" t="s">
        <v>171</v>
      </c>
      <c r="O20" s="95">
        <v>195930</v>
      </c>
      <c r="P20" s="88"/>
      <c r="Q20" s="88"/>
      <c r="R20" s="88"/>
      <c r="S20" s="88"/>
      <c r="T20" s="88"/>
    </row>
    <row r="21" spans="1:20" x14ac:dyDescent="0.25">
      <c r="A21" s="90" t="s">
        <v>208</v>
      </c>
      <c r="B21" s="90" t="s">
        <v>142</v>
      </c>
      <c r="C21" s="95">
        <v>32250</v>
      </c>
      <c r="D21" s="90" t="s">
        <v>225</v>
      </c>
      <c r="E21" s="90" t="s">
        <v>156</v>
      </c>
      <c r="F21" s="95">
        <v>1391600</v>
      </c>
      <c r="G21" s="90" t="s">
        <v>237</v>
      </c>
      <c r="H21" s="90" t="s">
        <v>179</v>
      </c>
      <c r="I21" s="95">
        <v>408640</v>
      </c>
      <c r="J21" s="90" t="s">
        <v>220</v>
      </c>
      <c r="K21" s="90" t="s">
        <v>158</v>
      </c>
      <c r="L21" s="95">
        <v>172200</v>
      </c>
      <c r="M21" s="90" t="s">
        <v>220</v>
      </c>
      <c r="N21" s="90" t="s">
        <v>158</v>
      </c>
      <c r="O21" s="95">
        <v>172200</v>
      </c>
      <c r="P21" s="88"/>
      <c r="Q21" s="88"/>
      <c r="R21" s="88"/>
      <c r="S21" s="88"/>
      <c r="T21" s="88"/>
    </row>
    <row r="22" spans="1:20" x14ac:dyDescent="0.25">
      <c r="A22" s="90" t="s">
        <v>209</v>
      </c>
      <c r="B22" s="90" t="s">
        <v>141</v>
      </c>
      <c r="C22" s="95">
        <v>29724</v>
      </c>
      <c r="D22" s="91" t="s">
        <v>226</v>
      </c>
      <c r="E22" s="91" t="s">
        <v>150</v>
      </c>
      <c r="F22" s="95">
        <v>1384070</v>
      </c>
      <c r="G22" s="91" t="s">
        <v>218</v>
      </c>
      <c r="H22" s="91" t="s">
        <v>150</v>
      </c>
      <c r="I22" s="95">
        <v>403790</v>
      </c>
      <c r="J22" s="90" t="s">
        <v>184</v>
      </c>
      <c r="K22" s="90" t="s">
        <v>184</v>
      </c>
      <c r="L22" s="95">
        <v>162620</v>
      </c>
      <c r="M22" s="90" t="s">
        <v>184</v>
      </c>
      <c r="N22" s="90" t="s">
        <v>184</v>
      </c>
      <c r="O22" s="95">
        <v>162620</v>
      </c>
      <c r="P22" s="88"/>
      <c r="Q22" s="88"/>
      <c r="R22" s="88"/>
      <c r="S22" s="88"/>
      <c r="T22" s="88"/>
    </row>
    <row r="23" spans="1:20" x14ac:dyDescent="0.25">
      <c r="A23" s="91" t="s">
        <v>210</v>
      </c>
      <c r="B23" s="91" t="s">
        <v>137</v>
      </c>
      <c r="C23" s="102">
        <v>23151</v>
      </c>
      <c r="D23" s="106" t="s">
        <v>227</v>
      </c>
      <c r="E23" s="91" t="s">
        <v>149</v>
      </c>
      <c r="F23" s="105">
        <v>1355725</v>
      </c>
      <c r="G23" s="91" t="s">
        <v>222</v>
      </c>
      <c r="H23" s="91" t="s">
        <v>155</v>
      </c>
      <c r="I23" s="103">
        <v>399860</v>
      </c>
      <c r="J23" s="91" t="s">
        <v>185</v>
      </c>
      <c r="K23" s="91" t="s">
        <v>185</v>
      </c>
      <c r="L23" s="103">
        <v>138810</v>
      </c>
      <c r="M23" s="91" t="s">
        <v>185</v>
      </c>
      <c r="N23" s="91" t="s">
        <v>185</v>
      </c>
      <c r="O23" s="103">
        <v>138810</v>
      </c>
      <c r="P23" s="88"/>
      <c r="Q23" s="88"/>
      <c r="R23" s="88"/>
      <c r="S23" s="88"/>
      <c r="T23" s="88"/>
    </row>
    <row r="24" spans="1:20" x14ac:dyDescent="0.25">
      <c r="A24" s="88"/>
      <c r="B24" s="88"/>
      <c r="C24" s="88"/>
      <c r="D24" s="88"/>
      <c r="E24" s="88"/>
      <c r="F24" s="88"/>
      <c r="G24" s="88" t="s">
        <v>120</v>
      </c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</row>
    <row r="25" spans="1:20" x14ac:dyDescent="0.25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</row>
    <row r="26" spans="1:20" x14ac:dyDescent="0.25">
      <c r="A26" s="51" t="s">
        <v>19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</row>
    <row r="27" spans="1:20" x14ac:dyDescent="0.25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</row>
    <row r="28" spans="1:20" x14ac:dyDescent="0.25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</row>
    <row r="29" spans="1:20" x14ac:dyDescent="0.25">
      <c r="A29" s="88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</row>
    <row r="30" spans="1:20" x14ac:dyDescent="0.25">
      <c r="A30" s="88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</row>
    <row r="31" spans="1:20" x14ac:dyDescent="0.25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</row>
    <row r="32" spans="1:20" x14ac:dyDescent="0.25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</row>
    <row r="33" spans="1:20" x14ac:dyDescent="0.25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</row>
    <row r="34" spans="1:20" x14ac:dyDescent="0.25">
      <c r="A34" s="88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</row>
    <row r="35" spans="1:20" x14ac:dyDescent="0.25">
      <c r="A35" s="88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</row>
    <row r="36" spans="1:20" x14ac:dyDescent="0.25">
      <c r="A36" s="88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</row>
    <row r="37" spans="1:20" x14ac:dyDescent="0.25">
      <c r="A37" s="88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</row>
    <row r="38" spans="1:20" x14ac:dyDescent="0.25">
      <c r="A38" s="88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</row>
    <row r="39" spans="1:20" x14ac:dyDescent="0.25">
      <c r="A39" s="88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</row>
    <row r="40" spans="1:20" x14ac:dyDescent="0.25">
      <c r="A40" s="88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</row>
    <row r="41" spans="1:20" x14ac:dyDescent="0.25">
      <c r="A41" s="88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</row>
    <row r="42" spans="1:20" x14ac:dyDescent="0.25">
      <c r="A42" s="88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</row>
    <row r="43" spans="1:20" x14ac:dyDescent="0.25">
      <c r="A43" s="88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</row>
    <row r="44" spans="1:20" x14ac:dyDescent="0.25">
      <c r="A44" s="88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</row>
    <row r="45" spans="1:20" x14ac:dyDescent="0.25">
      <c r="A45" s="88"/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</row>
    <row r="46" spans="1:20" x14ac:dyDescent="0.25">
      <c r="A46" s="88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</row>
    <row r="47" spans="1:20" x14ac:dyDescent="0.25">
      <c r="A47" s="88"/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</row>
    <row r="48" spans="1:20" x14ac:dyDescent="0.25">
      <c r="A48" s="88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</row>
    <row r="49" spans="1:16" x14ac:dyDescent="0.25">
      <c r="A49" s="88"/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</row>
    <row r="50" spans="1:16" x14ac:dyDescent="0.25">
      <c r="A50" s="88"/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</row>
    <row r="51" spans="1:16" x14ac:dyDescent="0.25">
      <c r="A51" s="88"/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</row>
    <row r="52" spans="1:16" x14ac:dyDescent="0.25">
      <c r="A52" s="88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</row>
    <row r="53" spans="1:16" x14ac:dyDescent="0.25">
      <c r="A53" s="88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</row>
    <row r="54" spans="1:16" x14ac:dyDescent="0.25">
      <c r="A54" s="88"/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</row>
    <row r="55" spans="1:16" x14ac:dyDescent="0.25">
      <c r="A55" s="88"/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</row>
    <row r="56" spans="1:16" x14ac:dyDescent="0.25">
      <c r="A56" s="88"/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</row>
    <row r="57" spans="1:16" x14ac:dyDescent="0.25">
      <c r="A57" s="88"/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</row>
  </sheetData>
  <mergeCells count="5">
    <mergeCell ref="A2:C2"/>
    <mergeCell ref="D2:F2"/>
    <mergeCell ref="G2:I2"/>
    <mergeCell ref="J2:L2"/>
    <mergeCell ref="M2:O2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6"/>
  <sheetViews>
    <sheetView showGridLines="0" topLeftCell="D1" zoomScale="90" zoomScaleNormal="90" workbookViewId="0">
      <pane ySplit="3" topLeftCell="A4" activePane="bottomLeft" state="frozen"/>
      <selection pane="bottomLeft" activeCell="G27" sqref="G27"/>
    </sheetView>
  </sheetViews>
  <sheetFormatPr defaultColWidth="9.140625" defaultRowHeight="15" x14ac:dyDescent="0.25"/>
  <cols>
    <col min="1" max="1" width="30.7109375" style="87" customWidth="1"/>
    <col min="2" max="2" width="20.7109375" style="87" customWidth="1"/>
    <col min="3" max="3" width="30.7109375" style="87" customWidth="1"/>
    <col min="4" max="4" width="20.7109375" style="87" customWidth="1"/>
    <col min="5" max="5" width="30.7109375" style="87" customWidth="1"/>
    <col min="6" max="6" width="20.7109375" style="87" customWidth="1"/>
    <col min="7" max="7" width="30.7109375" style="87" customWidth="1"/>
    <col min="8" max="8" width="20.7109375" style="87" customWidth="1"/>
    <col min="9" max="9" width="30.7109375" style="87" customWidth="1"/>
    <col min="10" max="10" width="20.7109375" style="87" customWidth="1"/>
    <col min="11" max="60" width="9.140625" style="87"/>
  </cols>
  <sheetData>
    <row r="1" spans="1:16" ht="80.099999999999994" customHeight="1" x14ac:dyDescent="0.25">
      <c r="A1" s="122"/>
      <c r="B1" s="122"/>
      <c r="C1" s="122"/>
      <c r="D1" s="122"/>
      <c r="E1" s="122"/>
      <c r="F1" s="122"/>
      <c r="G1" s="122"/>
      <c r="H1" s="122"/>
      <c r="I1" s="122"/>
      <c r="J1" s="122"/>
    </row>
    <row r="2" spans="1:16" x14ac:dyDescent="0.25">
      <c r="A2" s="175" t="s">
        <v>75</v>
      </c>
      <c r="B2" s="175"/>
      <c r="C2" s="175" t="s">
        <v>76</v>
      </c>
      <c r="D2" s="175"/>
      <c r="E2" s="175" t="s">
        <v>77</v>
      </c>
      <c r="F2" s="175"/>
      <c r="G2" s="175" t="s">
        <v>78</v>
      </c>
      <c r="H2" s="175"/>
      <c r="I2" s="176" t="s">
        <v>79</v>
      </c>
      <c r="J2" s="177"/>
      <c r="K2" s="123"/>
      <c r="L2" s="88"/>
      <c r="M2" s="88"/>
      <c r="N2" s="88"/>
      <c r="O2" s="88"/>
      <c r="P2" s="88"/>
    </row>
    <row r="3" spans="1:16" x14ac:dyDescent="0.25">
      <c r="A3" s="121" t="s">
        <v>90</v>
      </c>
      <c r="B3" s="124" t="s">
        <v>103</v>
      </c>
      <c r="C3" s="121" t="s">
        <v>90</v>
      </c>
      <c r="D3" s="124" t="s">
        <v>103</v>
      </c>
      <c r="E3" s="121" t="s">
        <v>90</v>
      </c>
      <c r="F3" s="124" t="s">
        <v>103</v>
      </c>
      <c r="G3" s="121" t="s">
        <v>90</v>
      </c>
      <c r="H3" s="124" t="s">
        <v>103</v>
      </c>
      <c r="I3" s="121" t="s">
        <v>90</v>
      </c>
      <c r="J3" s="124" t="s">
        <v>103</v>
      </c>
      <c r="K3" s="88"/>
      <c r="L3" s="88"/>
      <c r="M3" s="88"/>
      <c r="N3" s="88"/>
      <c r="O3" s="88"/>
      <c r="P3" s="88"/>
    </row>
    <row r="4" spans="1:16" x14ac:dyDescent="0.25">
      <c r="A4" s="90" t="s">
        <v>246</v>
      </c>
      <c r="B4" s="95">
        <v>6663042</v>
      </c>
      <c r="C4" s="90" t="s">
        <v>260</v>
      </c>
      <c r="D4" s="95">
        <v>8559057</v>
      </c>
      <c r="E4" s="90" t="s">
        <v>163</v>
      </c>
      <c r="F4" s="95">
        <v>6103848</v>
      </c>
      <c r="G4" s="90" t="s">
        <v>255</v>
      </c>
      <c r="H4" s="95">
        <v>9222459</v>
      </c>
      <c r="I4" s="90" t="s">
        <v>255</v>
      </c>
      <c r="J4" s="95">
        <v>6064038</v>
      </c>
      <c r="K4" s="88"/>
      <c r="L4" s="88"/>
      <c r="M4" s="88"/>
      <c r="N4" s="88"/>
      <c r="O4" s="88"/>
      <c r="P4" s="88"/>
    </row>
    <row r="5" spans="1:16" x14ac:dyDescent="0.25">
      <c r="A5" s="90" t="s">
        <v>247</v>
      </c>
      <c r="B5" s="95">
        <v>4194570</v>
      </c>
      <c r="C5" s="90" t="s">
        <v>261</v>
      </c>
      <c r="D5" s="95">
        <v>5868270</v>
      </c>
      <c r="E5" s="90" t="s">
        <v>274</v>
      </c>
      <c r="F5" s="95">
        <v>5644175</v>
      </c>
      <c r="G5" s="90" t="s">
        <v>251</v>
      </c>
      <c r="H5" s="95">
        <v>4991866</v>
      </c>
      <c r="I5" s="90" t="s">
        <v>268</v>
      </c>
      <c r="J5" s="95">
        <v>2927861</v>
      </c>
      <c r="K5" s="88"/>
      <c r="L5" s="88"/>
      <c r="M5" s="88"/>
      <c r="N5" s="88"/>
      <c r="O5" s="88"/>
      <c r="P5" s="88"/>
    </row>
    <row r="6" spans="1:16" x14ac:dyDescent="0.25">
      <c r="A6" s="90" t="s">
        <v>248</v>
      </c>
      <c r="B6" s="95">
        <v>3823440</v>
      </c>
      <c r="C6" s="90" t="s">
        <v>262</v>
      </c>
      <c r="D6" s="95">
        <v>4178679</v>
      </c>
      <c r="E6" s="90" t="s">
        <v>181</v>
      </c>
      <c r="F6" s="95">
        <v>4453853</v>
      </c>
      <c r="G6" s="90" t="s">
        <v>177</v>
      </c>
      <c r="H6" s="95">
        <v>3703853</v>
      </c>
      <c r="I6" s="90" t="s">
        <v>290</v>
      </c>
      <c r="J6" s="95">
        <v>2427605</v>
      </c>
      <c r="K6" s="88"/>
      <c r="L6" s="88"/>
      <c r="M6" s="88"/>
      <c r="N6" s="88"/>
      <c r="O6" s="88"/>
      <c r="P6" s="88"/>
    </row>
    <row r="7" spans="1:16" x14ac:dyDescent="0.25">
      <c r="A7" s="90" t="s">
        <v>135</v>
      </c>
      <c r="B7" s="95">
        <v>2179550</v>
      </c>
      <c r="C7" s="90" t="s">
        <v>263</v>
      </c>
      <c r="D7" s="95">
        <v>3893969</v>
      </c>
      <c r="E7" s="90" t="s">
        <v>275</v>
      </c>
      <c r="F7" s="95">
        <v>3127014</v>
      </c>
      <c r="G7" s="90" t="s">
        <v>252</v>
      </c>
      <c r="H7" s="95">
        <v>2346895</v>
      </c>
      <c r="I7" s="90" t="s">
        <v>291</v>
      </c>
      <c r="J7" s="95">
        <v>2259075</v>
      </c>
      <c r="K7" s="88"/>
      <c r="L7" s="88"/>
      <c r="M7" s="88"/>
      <c r="N7" s="88"/>
      <c r="O7" s="88"/>
      <c r="P7" s="88"/>
    </row>
    <row r="8" spans="1:16" x14ac:dyDescent="0.25">
      <c r="A8" s="90" t="s">
        <v>145</v>
      </c>
      <c r="B8" s="95">
        <v>1941455</v>
      </c>
      <c r="C8" s="90" t="s">
        <v>264</v>
      </c>
      <c r="D8" s="95">
        <v>3838246</v>
      </c>
      <c r="E8" s="90" t="s">
        <v>173</v>
      </c>
      <c r="F8" s="95">
        <v>2193345</v>
      </c>
      <c r="G8" s="90" t="s">
        <v>283</v>
      </c>
      <c r="H8" s="95">
        <v>1355600</v>
      </c>
      <c r="I8" s="90" t="s">
        <v>292</v>
      </c>
      <c r="J8" s="95">
        <v>2151850</v>
      </c>
      <c r="K8" s="88"/>
      <c r="L8" s="88"/>
      <c r="M8" s="88"/>
      <c r="N8" s="88"/>
      <c r="O8" s="88"/>
      <c r="P8" s="88"/>
    </row>
    <row r="9" spans="1:16" x14ac:dyDescent="0.25">
      <c r="A9" s="90" t="s">
        <v>249</v>
      </c>
      <c r="B9" s="95">
        <v>1520230</v>
      </c>
      <c r="C9" s="90" t="s">
        <v>182</v>
      </c>
      <c r="D9" s="95">
        <v>2304894</v>
      </c>
      <c r="E9" s="90" t="s">
        <v>270</v>
      </c>
      <c r="F9" s="95">
        <v>1247740</v>
      </c>
      <c r="G9" s="90" t="s">
        <v>250</v>
      </c>
      <c r="H9" s="95">
        <v>1276042</v>
      </c>
      <c r="I9" s="90" t="s">
        <v>177</v>
      </c>
      <c r="J9" s="95">
        <v>1772524</v>
      </c>
      <c r="K9" s="88"/>
      <c r="L9" s="88"/>
      <c r="M9" s="88"/>
      <c r="N9" s="88"/>
      <c r="O9" s="88"/>
      <c r="P9" s="88"/>
    </row>
    <row r="10" spans="1:16" x14ac:dyDescent="0.25">
      <c r="A10" s="90" t="s">
        <v>250</v>
      </c>
      <c r="B10" s="95">
        <v>1493481</v>
      </c>
      <c r="C10" s="90" t="s">
        <v>265</v>
      </c>
      <c r="D10" s="95">
        <v>2114105</v>
      </c>
      <c r="E10" s="90" t="s">
        <v>276</v>
      </c>
      <c r="F10" s="95">
        <v>1047622</v>
      </c>
      <c r="G10" s="90" t="s">
        <v>284</v>
      </c>
      <c r="H10" s="95">
        <v>1092054</v>
      </c>
      <c r="I10" s="90" t="s">
        <v>293</v>
      </c>
      <c r="J10" s="95">
        <v>1575050</v>
      </c>
      <c r="K10" s="88"/>
      <c r="L10" s="88"/>
      <c r="M10" s="88"/>
      <c r="N10" s="88"/>
      <c r="O10" s="88"/>
      <c r="P10" s="88"/>
    </row>
    <row r="11" spans="1:16" x14ac:dyDescent="0.25">
      <c r="A11" s="90" t="s">
        <v>137</v>
      </c>
      <c r="B11" s="95">
        <v>1490530</v>
      </c>
      <c r="C11" s="90" t="s">
        <v>185</v>
      </c>
      <c r="D11" s="95">
        <v>1898208</v>
      </c>
      <c r="E11" s="90" t="s">
        <v>176</v>
      </c>
      <c r="F11" s="95">
        <v>769386</v>
      </c>
      <c r="G11" s="90" t="s">
        <v>182</v>
      </c>
      <c r="H11" s="95">
        <v>818720</v>
      </c>
      <c r="I11" s="90" t="s">
        <v>169</v>
      </c>
      <c r="J11" s="95">
        <v>1421312</v>
      </c>
      <c r="K11" s="88"/>
      <c r="L11" s="88"/>
      <c r="M11" s="88"/>
      <c r="N11" s="88"/>
      <c r="O11" s="88"/>
      <c r="P11" s="88"/>
    </row>
    <row r="12" spans="1:16" x14ac:dyDescent="0.25">
      <c r="A12" s="90" t="s">
        <v>251</v>
      </c>
      <c r="B12" s="95">
        <v>1452818</v>
      </c>
      <c r="C12" s="90" t="s">
        <v>196</v>
      </c>
      <c r="D12" s="95">
        <v>1784610</v>
      </c>
      <c r="E12" s="90" t="s">
        <v>277</v>
      </c>
      <c r="F12" s="95">
        <v>641529</v>
      </c>
      <c r="G12" s="90" t="s">
        <v>285</v>
      </c>
      <c r="H12" s="95">
        <v>624680</v>
      </c>
      <c r="I12" s="90" t="s">
        <v>294</v>
      </c>
      <c r="J12" s="95">
        <v>1324790</v>
      </c>
      <c r="K12" s="88"/>
      <c r="L12" s="88"/>
      <c r="M12" s="88"/>
      <c r="N12" s="88"/>
      <c r="O12" s="88"/>
      <c r="P12" s="88"/>
    </row>
    <row r="13" spans="1:16" x14ac:dyDescent="0.25">
      <c r="A13" s="90" t="s">
        <v>252</v>
      </c>
      <c r="B13" s="95">
        <v>1268440</v>
      </c>
      <c r="C13" s="90" t="s">
        <v>266</v>
      </c>
      <c r="D13" s="95">
        <v>1602850</v>
      </c>
      <c r="E13" s="90" t="s">
        <v>278</v>
      </c>
      <c r="F13" s="95">
        <v>304528</v>
      </c>
      <c r="G13" s="90" t="s">
        <v>258</v>
      </c>
      <c r="H13" s="95">
        <v>617800</v>
      </c>
      <c r="I13" s="90" t="s">
        <v>176</v>
      </c>
      <c r="J13" s="95">
        <v>1192575</v>
      </c>
      <c r="K13" s="88"/>
      <c r="L13" s="88"/>
      <c r="M13" s="88"/>
      <c r="N13" s="88"/>
      <c r="O13" s="88"/>
      <c r="P13" s="88"/>
    </row>
    <row r="14" spans="1:16" x14ac:dyDescent="0.25">
      <c r="A14" s="90" t="s">
        <v>190</v>
      </c>
      <c r="B14" s="95">
        <v>1264605</v>
      </c>
      <c r="C14" s="90" t="s">
        <v>155</v>
      </c>
      <c r="D14" s="95">
        <v>1561375</v>
      </c>
      <c r="E14" s="90" t="s">
        <v>139</v>
      </c>
      <c r="F14" s="95">
        <v>227191</v>
      </c>
      <c r="G14" s="90" t="s">
        <v>286</v>
      </c>
      <c r="H14" s="95">
        <v>546754</v>
      </c>
      <c r="I14" s="90" t="s">
        <v>266</v>
      </c>
      <c r="J14" s="95">
        <v>1004635</v>
      </c>
      <c r="K14" s="88"/>
      <c r="L14" s="88"/>
      <c r="M14" s="88"/>
      <c r="N14" s="88"/>
      <c r="O14" s="88"/>
      <c r="P14" s="88"/>
    </row>
    <row r="15" spans="1:16" x14ac:dyDescent="0.25">
      <c r="A15" s="90" t="s">
        <v>185</v>
      </c>
      <c r="B15" s="95">
        <v>1177425</v>
      </c>
      <c r="C15" s="90" t="s">
        <v>267</v>
      </c>
      <c r="D15" s="95">
        <v>1511125</v>
      </c>
      <c r="E15" s="90" t="s">
        <v>187</v>
      </c>
      <c r="F15" s="95">
        <v>207036</v>
      </c>
      <c r="G15" s="90" t="s">
        <v>181</v>
      </c>
      <c r="H15" s="95">
        <v>482309</v>
      </c>
      <c r="I15" s="90" t="s">
        <v>161</v>
      </c>
      <c r="J15" s="95">
        <v>945630</v>
      </c>
      <c r="K15" s="88"/>
      <c r="L15" s="88"/>
      <c r="M15" s="88"/>
      <c r="N15" s="88"/>
      <c r="O15" s="88"/>
      <c r="P15" s="88"/>
    </row>
    <row r="16" spans="1:16" x14ac:dyDescent="0.25">
      <c r="A16" s="90" t="s">
        <v>253</v>
      </c>
      <c r="B16" s="95">
        <v>1114411</v>
      </c>
      <c r="C16" s="90" t="s">
        <v>173</v>
      </c>
      <c r="D16" s="95">
        <v>1310880</v>
      </c>
      <c r="E16" s="90" t="s">
        <v>279</v>
      </c>
      <c r="F16" s="95">
        <v>160045</v>
      </c>
      <c r="G16" s="90" t="s">
        <v>287</v>
      </c>
      <c r="H16" s="95">
        <v>472400</v>
      </c>
      <c r="I16" s="90" t="s">
        <v>181</v>
      </c>
      <c r="J16" s="95">
        <v>783071</v>
      </c>
      <c r="K16" s="88"/>
      <c r="L16" s="88"/>
      <c r="M16" s="88"/>
      <c r="N16" s="88"/>
      <c r="O16" s="88"/>
      <c r="P16" s="88"/>
    </row>
    <row r="17" spans="1:16" x14ac:dyDescent="0.25">
      <c r="A17" s="90" t="s">
        <v>138</v>
      </c>
      <c r="B17" s="95">
        <v>959106</v>
      </c>
      <c r="C17" s="90" t="s">
        <v>268</v>
      </c>
      <c r="D17" s="95">
        <v>1192360</v>
      </c>
      <c r="E17" s="90" t="s">
        <v>140</v>
      </c>
      <c r="F17" s="95">
        <v>158222</v>
      </c>
      <c r="G17" s="90" t="s">
        <v>257</v>
      </c>
      <c r="H17" s="95">
        <v>415546</v>
      </c>
      <c r="I17" s="90" t="s">
        <v>295</v>
      </c>
      <c r="J17" s="95">
        <v>618820</v>
      </c>
      <c r="K17" s="88"/>
      <c r="L17" s="88"/>
      <c r="M17" s="88"/>
      <c r="N17" s="88"/>
      <c r="O17" s="88"/>
      <c r="P17" s="88"/>
    </row>
    <row r="18" spans="1:16" x14ac:dyDescent="0.25">
      <c r="A18" s="90" t="s">
        <v>254</v>
      </c>
      <c r="B18" s="95">
        <v>795477</v>
      </c>
      <c r="C18" s="90" t="s">
        <v>269</v>
      </c>
      <c r="D18" s="95">
        <v>1101355</v>
      </c>
      <c r="E18" s="90" t="s">
        <v>162</v>
      </c>
      <c r="F18" s="95">
        <v>91752</v>
      </c>
      <c r="G18" s="90" t="s">
        <v>145</v>
      </c>
      <c r="H18" s="95">
        <v>375900</v>
      </c>
      <c r="I18" s="90" t="s">
        <v>296</v>
      </c>
      <c r="J18" s="95">
        <v>608000</v>
      </c>
      <c r="K18" s="88"/>
      <c r="L18" s="88"/>
      <c r="M18" s="88"/>
      <c r="N18" s="88"/>
      <c r="O18" s="88"/>
      <c r="P18" s="88"/>
    </row>
    <row r="19" spans="1:16" x14ac:dyDescent="0.25">
      <c r="A19" s="90" t="s">
        <v>255</v>
      </c>
      <c r="B19" s="95">
        <v>756531</v>
      </c>
      <c r="C19" s="90" t="s">
        <v>270</v>
      </c>
      <c r="D19" s="95">
        <v>1083500</v>
      </c>
      <c r="E19" s="90" t="s">
        <v>128</v>
      </c>
      <c r="F19" s="95">
        <v>86240</v>
      </c>
      <c r="G19" s="90" t="s">
        <v>148</v>
      </c>
      <c r="H19" s="95">
        <v>327600</v>
      </c>
      <c r="I19" s="90" t="s">
        <v>297</v>
      </c>
      <c r="J19" s="95">
        <v>583133</v>
      </c>
      <c r="K19" s="88"/>
      <c r="L19" s="88"/>
      <c r="M19" s="88"/>
      <c r="N19" s="88"/>
      <c r="O19" s="88"/>
      <c r="P19" s="88"/>
    </row>
    <row r="20" spans="1:16" x14ac:dyDescent="0.25">
      <c r="A20" s="90" t="s">
        <v>256</v>
      </c>
      <c r="B20" s="95">
        <v>743120</v>
      </c>
      <c r="C20" s="90" t="s">
        <v>181</v>
      </c>
      <c r="D20" s="95">
        <v>1018235</v>
      </c>
      <c r="E20" s="90" t="s">
        <v>280</v>
      </c>
      <c r="F20" s="95">
        <v>84672</v>
      </c>
      <c r="G20" s="90" t="s">
        <v>288</v>
      </c>
      <c r="H20" s="95">
        <v>280037</v>
      </c>
      <c r="I20" s="90" t="s">
        <v>298</v>
      </c>
      <c r="J20" s="95">
        <v>562190</v>
      </c>
      <c r="K20" s="88"/>
      <c r="L20" s="88"/>
      <c r="M20" s="88"/>
      <c r="N20" s="88"/>
      <c r="O20" s="88"/>
      <c r="P20" s="88"/>
    </row>
    <row r="21" spans="1:16" x14ac:dyDescent="0.25">
      <c r="A21" s="90" t="s">
        <v>257</v>
      </c>
      <c r="B21" s="95">
        <v>742065</v>
      </c>
      <c r="C21" s="90" t="s">
        <v>271</v>
      </c>
      <c r="D21" s="95">
        <v>911000</v>
      </c>
      <c r="E21" s="90" t="s">
        <v>281</v>
      </c>
      <c r="F21" s="95">
        <v>75193</v>
      </c>
      <c r="G21" s="90" t="s">
        <v>246</v>
      </c>
      <c r="H21" s="95">
        <v>182114</v>
      </c>
      <c r="I21" s="90" t="s">
        <v>299</v>
      </c>
      <c r="J21" s="95">
        <v>546869</v>
      </c>
      <c r="K21" s="88"/>
      <c r="L21" s="88"/>
      <c r="M21" s="88"/>
      <c r="N21" s="88"/>
      <c r="O21" s="88"/>
      <c r="P21" s="88"/>
    </row>
    <row r="22" spans="1:16" x14ac:dyDescent="0.25">
      <c r="A22" s="90" t="s">
        <v>258</v>
      </c>
      <c r="B22" s="95">
        <v>633040</v>
      </c>
      <c r="C22" s="90" t="s">
        <v>272</v>
      </c>
      <c r="D22" s="95">
        <v>760100</v>
      </c>
      <c r="E22" s="90" t="s">
        <v>282</v>
      </c>
      <c r="F22" s="95">
        <v>71500</v>
      </c>
      <c r="G22" s="90" t="s">
        <v>289</v>
      </c>
      <c r="H22" s="95">
        <v>176800</v>
      </c>
      <c r="I22" s="90" t="s">
        <v>300</v>
      </c>
      <c r="J22" s="95">
        <v>441000</v>
      </c>
      <c r="K22" s="88"/>
      <c r="L22" s="88"/>
      <c r="M22" s="88"/>
      <c r="N22" s="88"/>
      <c r="O22" s="88"/>
      <c r="P22" s="88"/>
    </row>
    <row r="23" spans="1:16" x14ac:dyDescent="0.25">
      <c r="A23" s="91" t="s">
        <v>259</v>
      </c>
      <c r="B23" s="102">
        <v>607789</v>
      </c>
      <c r="C23" s="91" t="s">
        <v>273</v>
      </c>
      <c r="D23" s="102">
        <v>730493</v>
      </c>
      <c r="E23" s="91" t="s">
        <v>133</v>
      </c>
      <c r="F23" s="102">
        <v>67157</v>
      </c>
      <c r="G23" s="91" t="s">
        <v>138</v>
      </c>
      <c r="H23" s="102">
        <v>174003</v>
      </c>
      <c r="I23" s="91" t="s">
        <v>301</v>
      </c>
      <c r="J23" s="102">
        <v>403251</v>
      </c>
      <c r="K23" s="88"/>
      <c r="L23" s="88"/>
      <c r="M23" s="88"/>
      <c r="N23" s="88"/>
      <c r="O23" s="88"/>
      <c r="P23" s="88"/>
    </row>
    <row r="24" spans="1:16" x14ac:dyDescent="0.25">
      <c r="A24" s="88"/>
      <c r="B24" s="88"/>
      <c r="C24" s="88"/>
      <c r="D24" s="88"/>
      <c r="E24" s="88" t="s">
        <v>101</v>
      </c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</row>
    <row r="25" spans="1:16" x14ac:dyDescent="0.25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</row>
    <row r="26" spans="1:16" x14ac:dyDescent="0.25">
      <c r="A26" s="51" t="s">
        <v>19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</row>
    <row r="27" spans="1:16" x14ac:dyDescent="0.25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</row>
    <row r="28" spans="1:16" x14ac:dyDescent="0.25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</row>
    <row r="29" spans="1:16" x14ac:dyDescent="0.25">
      <c r="A29" s="88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</row>
    <row r="30" spans="1:16" x14ac:dyDescent="0.25">
      <c r="A30" s="88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</row>
    <row r="31" spans="1:16" x14ac:dyDescent="0.25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</row>
    <row r="32" spans="1:16" x14ac:dyDescent="0.25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</row>
    <row r="33" spans="1:16" x14ac:dyDescent="0.25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</row>
    <row r="34" spans="1:16" x14ac:dyDescent="0.25">
      <c r="A34" s="88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</row>
    <row r="35" spans="1:16" x14ac:dyDescent="0.25">
      <c r="A35" s="88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</row>
    <row r="36" spans="1:16" x14ac:dyDescent="0.25">
      <c r="A36" s="88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</row>
  </sheetData>
  <mergeCells count="5">
    <mergeCell ref="A2:B2"/>
    <mergeCell ref="C2:D2"/>
    <mergeCell ref="E2:F2"/>
    <mergeCell ref="G2:H2"/>
    <mergeCell ref="I2:J2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5"/>
  <sheetViews>
    <sheetView showGridLines="0" topLeftCell="B1" zoomScale="90" zoomScaleNormal="90" workbookViewId="0">
      <pane ySplit="3" topLeftCell="A4" activePane="bottomLeft" state="frozen"/>
      <selection pane="bottomLeft" activeCell="C25" sqref="C25"/>
    </sheetView>
  </sheetViews>
  <sheetFormatPr defaultColWidth="9.140625" defaultRowHeight="15" x14ac:dyDescent="0.25"/>
  <cols>
    <col min="1" max="2" width="28.140625" style="87" customWidth="1"/>
    <col min="3" max="3" width="16.7109375" style="87" customWidth="1"/>
    <col min="4" max="5" width="28.140625" style="87" customWidth="1"/>
    <col min="6" max="6" width="16.7109375" style="87" customWidth="1"/>
    <col min="7" max="8" width="28.140625" style="87" customWidth="1"/>
    <col min="9" max="9" width="16.7109375" style="87" customWidth="1"/>
    <col min="10" max="11" width="28.140625" style="87" customWidth="1"/>
    <col min="12" max="12" width="16.7109375" style="87" customWidth="1"/>
    <col min="13" max="14" width="28.140625" style="87" customWidth="1"/>
    <col min="15" max="15" width="16.7109375" style="87" customWidth="1"/>
    <col min="16" max="60" width="9.140625" style="87"/>
  </cols>
  <sheetData>
    <row r="1" spans="1:60" ht="80.099999999999994" customHeight="1" x14ac:dyDescent="0.25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</row>
    <row r="2" spans="1:60" x14ac:dyDescent="0.25">
      <c r="A2" s="175" t="s">
        <v>75</v>
      </c>
      <c r="B2" s="175"/>
      <c r="C2" s="175"/>
      <c r="D2" s="175" t="s">
        <v>76</v>
      </c>
      <c r="E2" s="175"/>
      <c r="F2" s="175"/>
      <c r="G2" s="175" t="s">
        <v>77</v>
      </c>
      <c r="H2" s="175"/>
      <c r="I2" s="175"/>
      <c r="J2" s="175" t="s">
        <v>78</v>
      </c>
      <c r="K2" s="175"/>
      <c r="L2" s="175"/>
      <c r="M2" s="175" t="s">
        <v>79</v>
      </c>
      <c r="N2" s="175"/>
      <c r="O2" s="175"/>
      <c r="P2" s="88"/>
      <c r="Q2" s="88"/>
      <c r="R2" s="88"/>
      <c r="S2" s="88"/>
      <c r="T2" s="88"/>
      <c r="U2" s="88"/>
      <c r="V2" s="88"/>
      <c r="W2" s="88"/>
      <c r="X2" s="88"/>
    </row>
    <row r="3" spans="1:60" x14ac:dyDescent="0.25">
      <c r="A3" s="121" t="s">
        <v>74</v>
      </c>
      <c r="B3" s="121" t="s">
        <v>90</v>
      </c>
      <c r="C3" s="121" t="s">
        <v>103</v>
      </c>
      <c r="D3" s="121" t="s">
        <v>74</v>
      </c>
      <c r="E3" s="121" t="s">
        <v>90</v>
      </c>
      <c r="F3" s="121" t="s">
        <v>103</v>
      </c>
      <c r="G3" s="121" t="s">
        <v>74</v>
      </c>
      <c r="H3" s="121" t="s">
        <v>90</v>
      </c>
      <c r="I3" s="121" t="s">
        <v>103</v>
      </c>
      <c r="J3" s="121" t="s">
        <v>74</v>
      </c>
      <c r="K3" s="121" t="s">
        <v>90</v>
      </c>
      <c r="L3" s="121" t="s">
        <v>103</v>
      </c>
      <c r="M3" s="121" t="s">
        <v>74</v>
      </c>
      <c r="N3" s="121" t="s">
        <v>90</v>
      </c>
      <c r="O3" s="121" t="s">
        <v>103</v>
      </c>
      <c r="P3" s="88"/>
      <c r="Q3" s="88"/>
      <c r="R3" s="88"/>
      <c r="S3" s="88"/>
      <c r="T3" s="88"/>
      <c r="U3" s="88"/>
      <c r="V3" s="88"/>
      <c r="W3" s="88"/>
      <c r="X3" s="88"/>
    </row>
    <row r="4" spans="1:60" s="108" customFormat="1" x14ac:dyDescent="0.2">
      <c r="A4" s="90" t="s">
        <v>302</v>
      </c>
      <c r="B4" s="90" t="s">
        <v>248</v>
      </c>
      <c r="C4" s="95">
        <v>3686615</v>
      </c>
      <c r="D4" s="90" t="s">
        <v>260</v>
      </c>
      <c r="E4" s="90" t="s">
        <v>260</v>
      </c>
      <c r="F4" s="95">
        <v>5290707</v>
      </c>
      <c r="G4" s="90" t="s">
        <v>163</v>
      </c>
      <c r="H4" s="90" t="s">
        <v>163</v>
      </c>
      <c r="I4" s="95">
        <v>5933477</v>
      </c>
      <c r="J4" s="90" t="s">
        <v>343</v>
      </c>
      <c r="K4" s="90" t="s">
        <v>177</v>
      </c>
      <c r="L4" s="95">
        <v>3252049</v>
      </c>
      <c r="M4" s="90" t="s">
        <v>348</v>
      </c>
      <c r="N4" s="90" t="s">
        <v>255</v>
      </c>
      <c r="O4" s="95">
        <v>5287478</v>
      </c>
      <c r="P4" s="104"/>
      <c r="Q4" s="104"/>
      <c r="R4" s="104"/>
      <c r="S4" s="104"/>
      <c r="T4" s="104"/>
      <c r="U4" s="104"/>
      <c r="V4" s="104"/>
      <c r="W4" s="104"/>
      <c r="X4" s="104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</row>
    <row r="5" spans="1:60" s="108" customFormat="1" x14ac:dyDescent="0.2">
      <c r="A5" s="90" t="s">
        <v>303</v>
      </c>
      <c r="B5" s="90" t="s">
        <v>246</v>
      </c>
      <c r="C5" s="95">
        <v>2971657</v>
      </c>
      <c r="D5" s="90" t="s">
        <v>317</v>
      </c>
      <c r="E5" s="90" t="s">
        <v>261</v>
      </c>
      <c r="F5" s="95">
        <v>3512517</v>
      </c>
      <c r="G5" s="90" t="s">
        <v>332</v>
      </c>
      <c r="H5" s="90" t="s">
        <v>274</v>
      </c>
      <c r="I5" s="95">
        <v>5139417</v>
      </c>
      <c r="J5" s="90" t="s">
        <v>251</v>
      </c>
      <c r="K5" s="90" t="s">
        <v>251</v>
      </c>
      <c r="L5" s="95">
        <v>2826414</v>
      </c>
      <c r="M5" s="90" t="s">
        <v>355</v>
      </c>
      <c r="N5" s="90" t="s">
        <v>268</v>
      </c>
      <c r="O5" s="95">
        <v>2927861</v>
      </c>
      <c r="P5" s="104"/>
      <c r="Q5" s="104"/>
      <c r="R5" s="104"/>
      <c r="S5" s="104"/>
      <c r="T5" s="104"/>
      <c r="U5" s="104"/>
      <c r="V5" s="104"/>
      <c r="W5" s="104"/>
      <c r="X5" s="104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</row>
    <row r="6" spans="1:60" s="108" customFormat="1" x14ac:dyDescent="0.2">
      <c r="A6" s="90" t="s">
        <v>246</v>
      </c>
      <c r="B6" s="90" t="s">
        <v>246</v>
      </c>
      <c r="C6" s="95">
        <v>2612460</v>
      </c>
      <c r="D6" s="90" t="s">
        <v>318</v>
      </c>
      <c r="E6" s="90" t="s">
        <v>260</v>
      </c>
      <c r="F6" s="95">
        <v>2904050</v>
      </c>
      <c r="G6" s="90" t="s">
        <v>181</v>
      </c>
      <c r="H6" s="90" t="s">
        <v>181</v>
      </c>
      <c r="I6" s="95">
        <v>4453853</v>
      </c>
      <c r="J6" s="90" t="s">
        <v>344</v>
      </c>
      <c r="K6" s="90" t="s">
        <v>255</v>
      </c>
      <c r="L6" s="95">
        <v>2367050</v>
      </c>
      <c r="M6" s="90" t="s">
        <v>356</v>
      </c>
      <c r="N6" s="90" t="s">
        <v>291</v>
      </c>
      <c r="O6" s="95">
        <v>2102825</v>
      </c>
      <c r="P6" s="104"/>
      <c r="Q6" s="104"/>
      <c r="R6" s="104"/>
      <c r="S6" s="104"/>
      <c r="T6" s="104"/>
      <c r="U6" s="104"/>
      <c r="V6" s="104"/>
      <c r="W6" s="104"/>
      <c r="X6" s="104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07"/>
    </row>
    <row r="7" spans="1:60" s="108" customFormat="1" x14ac:dyDescent="0.2">
      <c r="A7" s="90" t="s">
        <v>304</v>
      </c>
      <c r="B7" s="90" t="s">
        <v>145</v>
      </c>
      <c r="C7" s="95">
        <v>1876945</v>
      </c>
      <c r="D7" s="90" t="s">
        <v>319</v>
      </c>
      <c r="E7" s="90" t="s">
        <v>264</v>
      </c>
      <c r="F7" s="95">
        <v>2738057</v>
      </c>
      <c r="G7" s="90" t="s">
        <v>333</v>
      </c>
      <c r="H7" s="90" t="s">
        <v>275</v>
      </c>
      <c r="I7" s="95">
        <v>2503647</v>
      </c>
      <c r="J7" s="90" t="s">
        <v>306</v>
      </c>
      <c r="K7" s="90" t="s">
        <v>252</v>
      </c>
      <c r="L7" s="95">
        <v>2189173</v>
      </c>
      <c r="M7" s="90" t="s">
        <v>357</v>
      </c>
      <c r="N7" s="90" t="s">
        <v>292</v>
      </c>
      <c r="O7" s="95">
        <v>1992850</v>
      </c>
      <c r="P7" s="104"/>
      <c r="Q7" s="104"/>
      <c r="R7" s="104"/>
      <c r="S7" s="104"/>
      <c r="T7" s="104"/>
      <c r="U7" s="104"/>
      <c r="V7" s="104"/>
      <c r="W7" s="104"/>
      <c r="X7" s="104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</row>
    <row r="8" spans="1:60" s="108" customFormat="1" x14ac:dyDescent="0.2">
      <c r="A8" s="90" t="s">
        <v>137</v>
      </c>
      <c r="B8" s="90" t="s">
        <v>137</v>
      </c>
      <c r="C8" s="95">
        <v>1459320</v>
      </c>
      <c r="D8" s="90" t="s">
        <v>320</v>
      </c>
      <c r="E8" s="90" t="s">
        <v>263</v>
      </c>
      <c r="F8" s="95">
        <v>2612844</v>
      </c>
      <c r="G8" s="90" t="s">
        <v>173</v>
      </c>
      <c r="H8" s="90" t="s">
        <v>173</v>
      </c>
      <c r="I8" s="95">
        <v>2193345</v>
      </c>
      <c r="J8" s="90" t="s">
        <v>345</v>
      </c>
      <c r="K8" s="90" t="s">
        <v>251</v>
      </c>
      <c r="L8" s="95">
        <v>1718596</v>
      </c>
      <c r="M8" s="90" t="s">
        <v>358</v>
      </c>
      <c r="N8" s="90" t="s">
        <v>290</v>
      </c>
      <c r="O8" s="95">
        <v>1731115</v>
      </c>
      <c r="P8" s="104"/>
      <c r="Q8" s="104"/>
      <c r="R8" s="104"/>
      <c r="S8" s="104"/>
      <c r="T8" s="104"/>
      <c r="U8" s="104"/>
      <c r="V8" s="104"/>
      <c r="W8" s="104"/>
      <c r="X8" s="104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</row>
    <row r="9" spans="1:60" s="108" customFormat="1" x14ac:dyDescent="0.2">
      <c r="A9" s="90" t="s">
        <v>251</v>
      </c>
      <c r="B9" s="90" t="s">
        <v>251</v>
      </c>
      <c r="C9" s="95">
        <v>1410918</v>
      </c>
      <c r="D9" s="90" t="s">
        <v>321</v>
      </c>
      <c r="E9" s="90" t="s">
        <v>262</v>
      </c>
      <c r="F9" s="95">
        <v>2458125</v>
      </c>
      <c r="G9" s="90" t="s">
        <v>270</v>
      </c>
      <c r="H9" s="90" t="s">
        <v>270</v>
      </c>
      <c r="I9" s="95">
        <v>1247740</v>
      </c>
      <c r="J9" s="90" t="s">
        <v>346</v>
      </c>
      <c r="K9" s="90" t="s">
        <v>255</v>
      </c>
      <c r="L9" s="95">
        <v>1698100</v>
      </c>
      <c r="M9" s="90" t="s">
        <v>169</v>
      </c>
      <c r="N9" s="90" t="s">
        <v>169</v>
      </c>
      <c r="O9" s="95">
        <v>1313312</v>
      </c>
      <c r="P9" s="104"/>
      <c r="Q9" s="104"/>
      <c r="R9" s="104"/>
      <c r="S9" s="104"/>
      <c r="T9" s="104"/>
      <c r="U9" s="104"/>
      <c r="V9" s="104"/>
      <c r="W9" s="104"/>
      <c r="X9" s="104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</row>
    <row r="10" spans="1:60" s="108" customFormat="1" x14ac:dyDescent="0.2">
      <c r="A10" s="90" t="s">
        <v>305</v>
      </c>
      <c r="B10" s="90" t="s">
        <v>249</v>
      </c>
      <c r="C10" s="95">
        <v>1402010</v>
      </c>
      <c r="D10" s="90" t="s">
        <v>261</v>
      </c>
      <c r="E10" s="90" t="s">
        <v>261</v>
      </c>
      <c r="F10" s="95">
        <v>1851353</v>
      </c>
      <c r="G10" s="90" t="s">
        <v>276</v>
      </c>
      <c r="H10" s="90" t="s">
        <v>276</v>
      </c>
      <c r="I10" s="95">
        <v>846594</v>
      </c>
      <c r="J10" s="90" t="s">
        <v>347</v>
      </c>
      <c r="K10" s="90" t="s">
        <v>255</v>
      </c>
      <c r="L10" s="95">
        <v>1693889</v>
      </c>
      <c r="M10" s="90" t="s">
        <v>359</v>
      </c>
      <c r="N10" s="90" t="s">
        <v>293</v>
      </c>
      <c r="O10" s="95">
        <v>1220470</v>
      </c>
      <c r="P10" s="104"/>
      <c r="Q10" s="104"/>
      <c r="R10" s="104"/>
      <c r="S10" s="104"/>
      <c r="T10" s="104"/>
      <c r="U10" s="104"/>
      <c r="V10" s="104"/>
      <c r="W10" s="104"/>
      <c r="X10" s="104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</row>
    <row r="11" spans="1:60" s="108" customFormat="1" x14ac:dyDescent="0.2">
      <c r="A11" s="90" t="s">
        <v>306</v>
      </c>
      <c r="B11" s="90" t="s">
        <v>252</v>
      </c>
      <c r="C11" s="95">
        <v>1268440</v>
      </c>
      <c r="D11" s="90" t="s">
        <v>322</v>
      </c>
      <c r="E11" s="90" t="s">
        <v>196</v>
      </c>
      <c r="F11" s="95">
        <v>1405195</v>
      </c>
      <c r="G11" s="90" t="s">
        <v>176</v>
      </c>
      <c r="H11" s="90" t="s">
        <v>176</v>
      </c>
      <c r="I11" s="95">
        <v>769386</v>
      </c>
      <c r="J11" s="90" t="s">
        <v>348</v>
      </c>
      <c r="K11" s="90" t="s">
        <v>255</v>
      </c>
      <c r="L11" s="95">
        <v>1234838</v>
      </c>
      <c r="M11" s="90" t="s">
        <v>176</v>
      </c>
      <c r="N11" s="90" t="s">
        <v>176</v>
      </c>
      <c r="O11" s="95">
        <v>1105115</v>
      </c>
      <c r="P11" s="104"/>
      <c r="Q11" s="104"/>
      <c r="R11" s="104"/>
      <c r="S11" s="104"/>
      <c r="T11" s="104"/>
      <c r="U11" s="104"/>
      <c r="V11" s="104"/>
      <c r="W11" s="104"/>
      <c r="X11" s="104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</row>
    <row r="12" spans="1:60" s="108" customFormat="1" x14ac:dyDescent="0.2">
      <c r="A12" s="90" t="s">
        <v>307</v>
      </c>
      <c r="B12" s="90" t="s">
        <v>247</v>
      </c>
      <c r="C12" s="95">
        <v>983200</v>
      </c>
      <c r="D12" s="90" t="s">
        <v>323</v>
      </c>
      <c r="E12" s="90" t="s">
        <v>267</v>
      </c>
      <c r="F12" s="95">
        <v>1317375</v>
      </c>
      <c r="G12" s="90" t="s">
        <v>334</v>
      </c>
      <c r="H12" s="90" t="s">
        <v>275</v>
      </c>
      <c r="I12" s="95">
        <v>600358</v>
      </c>
      <c r="J12" s="90" t="s">
        <v>283</v>
      </c>
      <c r="K12" s="90" t="s">
        <v>283</v>
      </c>
      <c r="L12" s="95">
        <v>916500</v>
      </c>
      <c r="M12" s="90" t="s">
        <v>177</v>
      </c>
      <c r="N12" s="90" t="s">
        <v>177</v>
      </c>
      <c r="O12" s="95">
        <v>1010886</v>
      </c>
      <c r="P12" s="104"/>
      <c r="Q12" s="104"/>
      <c r="R12" s="104"/>
      <c r="S12" s="104"/>
      <c r="T12" s="104"/>
      <c r="U12" s="104"/>
      <c r="V12" s="104"/>
      <c r="W12" s="104"/>
      <c r="X12" s="104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7"/>
      <c r="BG12" s="107"/>
      <c r="BH12" s="107"/>
    </row>
    <row r="13" spans="1:60" s="108" customFormat="1" x14ac:dyDescent="0.2">
      <c r="A13" s="90" t="s">
        <v>308</v>
      </c>
      <c r="B13" s="90" t="s">
        <v>247</v>
      </c>
      <c r="C13" s="95">
        <v>869640</v>
      </c>
      <c r="D13" s="90" t="s">
        <v>173</v>
      </c>
      <c r="E13" s="90" t="s">
        <v>173</v>
      </c>
      <c r="F13" s="95">
        <v>1310880</v>
      </c>
      <c r="G13" s="90" t="s">
        <v>335</v>
      </c>
      <c r="H13" s="90" t="s">
        <v>277</v>
      </c>
      <c r="I13" s="95">
        <v>518025</v>
      </c>
      <c r="J13" s="90" t="s">
        <v>349</v>
      </c>
      <c r="K13" s="90" t="s">
        <v>255</v>
      </c>
      <c r="L13" s="95">
        <v>801200</v>
      </c>
      <c r="M13" s="90" t="s">
        <v>360</v>
      </c>
      <c r="N13" s="90" t="s">
        <v>294</v>
      </c>
      <c r="O13" s="95">
        <v>910000</v>
      </c>
      <c r="P13" s="104"/>
      <c r="Q13" s="104"/>
      <c r="R13" s="104"/>
      <c r="S13" s="104"/>
      <c r="T13" s="104"/>
      <c r="U13" s="104"/>
      <c r="V13" s="104"/>
      <c r="W13" s="104"/>
      <c r="X13" s="104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107"/>
      <c r="BC13" s="107"/>
      <c r="BD13" s="107"/>
      <c r="BE13" s="107"/>
      <c r="BF13" s="107"/>
      <c r="BG13" s="107"/>
      <c r="BH13" s="107"/>
    </row>
    <row r="14" spans="1:60" s="108" customFormat="1" x14ac:dyDescent="0.2">
      <c r="A14" s="90" t="s">
        <v>309</v>
      </c>
      <c r="B14" s="90" t="s">
        <v>246</v>
      </c>
      <c r="C14" s="95">
        <v>860325</v>
      </c>
      <c r="D14" s="90" t="s">
        <v>324</v>
      </c>
      <c r="E14" s="90" t="s">
        <v>263</v>
      </c>
      <c r="F14" s="95">
        <v>1281125</v>
      </c>
      <c r="G14" s="90" t="s">
        <v>336</v>
      </c>
      <c r="H14" s="90" t="s">
        <v>274</v>
      </c>
      <c r="I14" s="95">
        <v>351303</v>
      </c>
      <c r="J14" s="90" t="s">
        <v>350</v>
      </c>
      <c r="K14" s="90" t="s">
        <v>285</v>
      </c>
      <c r="L14" s="95">
        <v>624680</v>
      </c>
      <c r="M14" s="90" t="s">
        <v>181</v>
      </c>
      <c r="N14" s="90" t="s">
        <v>181</v>
      </c>
      <c r="O14" s="95">
        <v>783071</v>
      </c>
      <c r="P14" s="104"/>
      <c r="Q14" s="104"/>
      <c r="R14" s="104"/>
      <c r="S14" s="104"/>
      <c r="T14" s="104"/>
      <c r="U14" s="104"/>
      <c r="V14" s="104"/>
      <c r="W14" s="104"/>
      <c r="X14" s="104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7"/>
      <c r="AU14" s="107"/>
      <c r="AV14" s="107"/>
      <c r="AW14" s="107"/>
      <c r="AX14" s="107"/>
      <c r="AY14" s="107"/>
      <c r="AZ14" s="107"/>
      <c r="BA14" s="107"/>
      <c r="BB14" s="107"/>
      <c r="BC14" s="107"/>
      <c r="BD14" s="107"/>
      <c r="BE14" s="107"/>
      <c r="BF14" s="107"/>
      <c r="BG14" s="107"/>
      <c r="BH14" s="107"/>
    </row>
    <row r="15" spans="1:60" s="108" customFormat="1" x14ac:dyDescent="0.2">
      <c r="A15" s="90" t="s">
        <v>250</v>
      </c>
      <c r="B15" s="90" t="s">
        <v>250</v>
      </c>
      <c r="C15" s="95">
        <v>787749</v>
      </c>
      <c r="D15" s="90" t="s">
        <v>325</v>
      </c>
      <c r="E15" s="90" t="s">
        <v>155</v>
      </c>
      <c r="F15" s="95">
        <v>1265475</v>
      </c>
      <c r="G15" s="90" t="s">
        <v>337</v>
      </c>
      <c r="H15" s="90" t="s">
        <v>278</v>
      </c>
      <c r="I15" s="95">
        <v>304528</v>
      </c>
      <c r="J15" s="90" t="s">
        <v>351</v>
      </c>
      <c r="K15" s="90" t="s">
        <v>258</v>
      </c>
      <c r="L15" s="95">
        <v>604200</v>
      </c>
      <c r="M15" s="90" t="s">
        <v>343</v>
      </c>
      <c r="N15" s="90" t="s">
        <v>177</v>
      </c>
      <c r="O15" s="95">
        <v>761638</v>
      </c>
      <c r="P15" s="104"/>
      <c r="Q15" s="104"/>
      <c r="R15" s="104"/>
      <c r="S15" s="104"/>
      <c r="T15" s="104"/>
      <c r="U15" s="104"/>
      <c r="V15" s="104"/>
      <c r="W15" s="104"/>
      <c r="X15" s="104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</row>
    <row r="16" spans="1:60" s="108" customFormat="1" x14ac:dyDescent="0.2">
      <c r="A16" s="90" t="s">
        <v>135</v>
      </c>
      <c r="B16" s="90" t="s">
        <v>135</v>
      </c>
      <c r="C16" s="95">
        <v>769850</v>
      </c>
      <c r="D16" s="90" t="s">
        <v>266</v>
      </c>
      <c r="E16" s="90" t="s">
        <v>266</v>
      </c>
      <c r="F16" s="95">
        <v>1227210</v>
      </c>
      <c r="G16" s="90" t="s">
        <v>187</v>
      </c>
      <c r="H16" s="90" t="s">
        <v>187</v>
      </c>
      <c r="I16" s="95">
        <v>207036</v>
      </c>
      <c r="J16" s="90" t="s">
        <v>352</v>
      </c>
      <c r="K16" s="90" t="s">
        <v>250</v>
      </c>
      <c r="L16" s="95">
        <v>548420</v>
      </c>
      <c r="M16" s="90" t="s">
        <v>361</v>
      </c>
      <c r="N16" s="90" t="s">
        <v>266</v>
      </c>
      <c r="O16" s="95">
        <v>645665</v>
      </c>
      <c r="P16" s="104"/>
      <c r="Q16" s="104"/>
      <c r="R16" s="104"/>
      <c r="S16" s="104"/>
      <c r="T16" s="104"/>
      <c r="U16" s="104"/>
      <c r="V16" s="104"/>
      <c r="W16" s="104"/>
      <c r="X16" s="104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  <c r="BB16" s="107"/>
      <c r="BC16" s="107"/>
      <c r="BD16" s="107"/>
      <c r="BE16" s="107"/>
      <c r="BF16" s="107"/>
      <c r="BG16" s="107"/>
      <c r="BH16" s="107"/>
    </row>
    <row r="17" spans="1:60" s="108" customFormat="1" x14ac:dyDescent="0.2">
      <c r="A17" s="90" t="s">
        <v>310</v>
      </c>
      <c r="B17" s="90" t="s">
        <v>250</v>
      </c>
      <c r="C17" s="95">
        <v>693732</v>
      </c>
      <c r="D17" s="90" t="s">
        <v>326</v>
      </c>
      <c r="E17" s="90" t="s">
        <v>268</v>
      </c>
      <c r="F17" s="95">
        <v>1058360</v>
      </c>
      <c r="G17" s="90" t="s">
        <v>338</v>
      </c>
      <c r="H17" s="90" t="s">
        <v>279</v>
      </c>
      <c r="I17" s="95">
        <v>160045</v>
      </c>
      <c r="J17" s="90" t="s">
        <v>182</v>
      </c>
      <c r="K17" s="90" t="s">
        <v>182</v>
      </c>
      <c r="L17" s="95">
        <v>534840</v>
      </c>
      <c r="M17" s="90" t="s">
        <v>362</v>
      </c>
      <c r="N17" s="90" t="s">
        <v>255</v>
      </c>
      <c r="O17" s="95">
        <v>578750</v>
      </c>
      <c r="P17" s="104"/>
      <c r="Q17" s="104"/>
      <c r="R17" s="104"/>
      <c r="S17" s="104"/>
      <c r="T17" s="104"/>
      <c r="U17" s="104"/>
      <c r="V17" s="104"/>
      <c r="W17" s="104"/>
      <c r="X17" s="104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</row>
    <row r="18" spans="1:60" s="108" customFormat="1" x14ac:dyDescent="0.2">
      <c r="A18" s="90" t="s">
        <v>311</v>
      </c>
      <c r="B18" s="90" t="s">
        <v>247</v>
      </c>
      <c r="C18" s="95">
        <v>674860</v>
      </c>
      <c r="D18" s="90" t="s">
        <v>327</v>
      </c>
      <c r="E18" s="90" t="s">
        <v>185</v>
      </c>
      <c r="F18" s="95">
        <v>1056200</v>
      </c>
      <c r="G18" s="90" t="s">
        <v>140</v>
      </c>
      <c r="H18" s="90" t="s">
        <v>140</v>
      </c>
      <c r="I18" s="95">
        <v>140652</v>
      </c>
      <c r="J18" s="90" t="s">
        <v>284</v>
      </c>
      <c r="K18" s="90" t="s">
        <v>284</v>
      </c>
      <c r="L18" s="95">
        <v>509000</v>
      </c>
      <c r="M18" s="90" t="s">
        <v>363</v>
      </c>
      <c r="N18" s="90" t="s">
        <v>297</v>
      </c>
      <c r="O18" s="95">
        <v>568133</v>
      </c>
      <c r="P18" s="104"/>
      <c r="Q18" s="104"/>
      <c r="R18" s="104"/>
      <c r="S18" s="104"/>
      <c r="T18" s="104"/>
      <c r="U18" s="104"/>
      <c r="V18" s="104"/>
      <c r="W18" s="104"/>
      <c r="X18" s="104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7"/>
      <c r="BA18" s="107"/>
      <c r="BB18" s="107"/>
      <c r="BC18" s="107"/>
      <c r="BD18" s="107"/>
      <c r="BE18" s="107"/>
      <c r="BF18" s="107"/>
      <c r="BG18" s="107"/>
      <c r="BH18" s="107"/>
    </row>
    <row r="19" spans="1:60" s="108" customFormat="1" x14ac:dyDescent="0.2">
      <c r="A19" s="90" t="s">
        <v>312</v>
      </c>
      <c r="B19" s="90" t="s">
        <v>259</v>
      </c>
      <c r="C19" s="95">
        <v>607789</v>
      </c>
      <c r="D19" s="90" t="s">
        <v>181</v>
      </c>
      <c r="E19" s="90" t="s">
        <v>181</v>
      </c>
      <c r="F19" s="95">
        <v>1000735</v>
      </c>
      <c r="G19" s="90" t="s">
        <v>339</v>
      </c>
      <c r="H19" s="90" t="s">
        <v>276</v>
      </c>
      <c r="I19" s="95">
        <v>136138</v>
      </c>
      <c r="J19" s="90" t="s">
        <v>310</v>
      </c>
      <c r="K19" s="90" t="s">
        <v>250</v>
      </c>
      <c r="L19" s="95">
        <v>504000</v>
      </c>
      <c r="M19" s="90" t="s">
        <v>364</v>
      </c>
      <c r="N19" s="90" t="s">
        <v>299</v>
      </c>
      <c r="O19" s="95">
        <v>546869</v>
      </c>
      <c r="P19" s="104"/>
      <c r="Q19" s="104"/>
      <c r="R19" s="104"/>
      <c r="S19" s="104"/>
      <c r="T19" s="104"/>
      <c r="U19" s="104"/>
      <c r="V19" s="104"/>
      <c r="W19" s="104"/>
      <c r="X19" s="104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</row>
    <row r="20" spans="1:60" s="108" customFormat="1" x14ac:dyDescent="0.2">
      <c r="A20" s="90" t="s">
        <v>313</v>
      </c>
      <c r="B20" s="90" t="s">
        <v>254</v>
      </c>
      <c r="C20" s="95">
        <v>587738</v>
      </c>
      <c r="D20" s="90" t="s">
        <v>328</v>
      </c>
      <c r="E20" s="90" t="s">
        <v>265</v>
      </c>
      <c r="F20" s="95">
        <v>932575</v>
      </c>
      <c r="G20" s="90" t="s">
        <v>340</v>
      </c>
      <c r="H20" s="90" t="s">
        <v>274</v>
      </c>
      <c r="I20" s="95">
        <v>131909</v>
      </c>
      <c r="J20" s="90" t="s">
        <v>181</v>
      </c>
      <c r="K20" s="90" t="s">
        <v>181</v>
      </c>
      <c r="L20" s="95">
        <v>482309</v>
      </c>
      <c r="M20" s="90" t="s">
        <v>365</v>
      </c>
      <c r="N20" s="90" t="s">
        <v>161</v>
      </c>
      <c r="O20" s="95">
        <v>492900</v>
      </c>
      <c r="P20" s="104"/>
      <c r="Q20" s="104"/>
      <c r="R20" s="104"/>
      <c r="S20" s="104"/>
      <c r="T20" s="104"/>
      <c r="U20" s="104"/>
      <c r="V20" s="104"/>
      <c r="W20" s="104"/>
      <c r="X20" s="104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</row>
    <row r="21" spans="1:60" s="108" customFormat="1" x14ac:dyDescent="0.2">
      <c r="A21" s="90" t="s">
        <v>314</v>
      </c>
      <c r="B21" s="90" t="s">
        <v>135</v>
      </c>
      <c r="C21" s="95">
        <v>580200</v>
      </c>
      <c r="D21" s="90" t="s">
        <v>329</v>
      </c>
      <c r="E21" s="90" t="s">
        <v>271</v>
      </c>
      <c r="F21" s="95">
        <v>911000</v>
      </c>
      <c r="G21" s="90" t="s">
        <v>341</v>
      </c>
      <c r="H21" s="90" t="s">
        <v>277</v>
      </c>
      <c r="I21" s="95">
        <v>123504</v>
      </c>
      <c r="J21" s="90" t="s">
        <v>353</v>
      </c>
      <c r="K21" s="90" t="s">
        <v>287</v>
      </c>
      <c r="L21" s="95">
        <v>472400</v>
      </c>
      <c r="M21" s="90" t="s">
        <v>366</v>
      </c>
      <c r="N21" s="90" t="s">
        <v>290</v>
      </c>
      <c r="O21" s="95">
        <v>477420</v>
      </c>
      <c r="P21" s="104"/>
      <c r="Q21" s="104"/>
      <c r="R21" s="104"/>
      <c r="S21" s="104"/>
      <c r="T21" s="104"/>
      <c r="U21" s="104"/>
      <c r="V21" s="104"/>
      <c r="W21" s="104"/>
      <c r="X21" s="104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7"/>
      <c r="BH21" s="107"/>
    </row>
    <row r="22" spans="1:60" s="108" customFormat="1" x14ac:dyDescent="0.2">
      <c r="A22" s="90" t="s">
        <v>315</v>
      </c>
      <c r="B22" s="91" t="s">
        <v>247</v>
      </c>
      <c r="C22" s="95">
        <v>538330</v>
      </c>
      <c r="D22" s="91" t="s">
        <v>330</v>
      </c>
      <c r="E22" s="91" t="s">
        <v>270</v>
      </c>
      <c r="F22" s="95">
        <v>844775</v>
      </c>
      <c r="G22" s="91" t="s">
        <v>139</v>
      </c>
      <c r="H22" s="91" t="s">
        <v>139</v>
      </c>
      <c r="I22" s="95">
        <v>101908</v>
      </c>
      <c r="J22" s="91" t="s">
        <v>177</v>
      </c>
      <c r="K22" s="91" t="s">
        <v>177</v>
      </c>
      <c r="L22" s="95">
        <v>451804</v>
      </c>
      <c r="M22" s="90" t="s">
        <v>367</v>
      </c>
      <c r="N22" s="90" t="s">
        <v>300</v>
      </c>
      <c r="O22" s="95">
        <v>441000</v>
      </c>
      <c r="P22" s="104"/>
      <c r="Q22" s="104"/>
      <c r="R22" s="104"/>
      <c r="S22" s="104"/>
      <c r="T22" s="104"/>
      <c r="U22" s="104"/>
      <c r="V22" s="104"/>
      <c r="W22" s="104"/>
      <c r="X22" s="104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107"/>
      <c r="BE22" s="107"/>
      <c r="BF22" s="107"/>
      <c r="BG22" s="107"/>
      <c r="BH22" s="107"/>
    </row>
    <row r="23" spans="1:60" s="108" customFormat="1" x14ac:dyDescent="0.2">
      <c r="A23" s="91" t="s">
        <v>316</v>
      </c>
      <c r="B23" s="91" t="s">
        <v>257</v>
      </c>
      <c r="C23" s="103">
        <v>485300</v>
      </c>
      <c r="D23" s="91" t="s">
        <v>331</v>
      </c>
      <c r="E23" s="91" t="s">
        <v>182</v>
      </c>
      <c r="F23" s="103">
        <v>771786</v>
      </c>
      <c r="G23" s="91" t="s">
        <v>342</v>
      </c>
      <c r="H23" s="91" t="s">
        <v>162</v>
      </c>
      <c r="I23" s="103">
        <v>91752</v>
      </c>
      <c r="J23" s="91" t="s">
        <v>354</v>
      </c>
      <c r="K23" s="91" t="s">
        <v>251</v>
      </c>
      <c r="L23" s="103">
        <v>446856</v>
      </c>
      <c r="M23" s="91" t="s">
        <v>301</v>
      </c>
      <c r="N23" s="91" t="s">
        <v>301</v>
      </c>
      <c r="O23" s="103">
        <v>403251</v>
      </c>
      <c r="P23" s="104"/>
      <c r="Q23" s="104"/>
      <c r="R23" s="104"/>
      <c r="S23" s="104"/>
      <c r="T23" s="104"/>
      <c r="U23" s="104"/>
      <c r="V23" s="104"/>
      <c r="W23" s="104"/>
      <c r="X23" s="104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  <c r="BE23" s="107"/>
      <c r="BF23" s="107"/>
      <c r="BG23" s="107"/>
      <c r="BH23" s="107"/>
    </row>
    <row r="24" spans="1:60" x14ac:dyDescent="0.25">
      <c r="A24" s="88"/>
      <c r="B24" s="88"/>
      <c r="C24" s="88"/>
      <c r="D24" s="88"/>
      <c r="E24" s="88"/>
      <c r="F24" s="88"/>
      <c r="G24" s="88" t="s">
        <v>101</v>
      </c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</row>
    <row r="25" spans="1:60" x14ac:dyDescent="0.25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</row>
    <row r="26" spans="1:60" x14ac:dyDescent="0.25">
      <c r="A26" s="51" t="s">
        <v>19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</row>
    <row r="27" spans="1:60" x14ac:dyDescent="0.25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</row>
    <row r="28" spans="1:60" x14ac:dyDescent="0.25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</row>
    <row r="29" spans="1:60" x14ac:dyDescent="0.25">
      <c r="A29" s="88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</row>
    <row r="30" spans="1:60" x14ac:dyDescent="0.25">
      <c r="A30" s="88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</row>
    <row r="31" spans="1:60" x14ac:dyDescent="0.25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</row>
    <row r="32" spans="1:60" x14ac:dyDescent="0.25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</row>
    <row r="33" spans="1:24" x14ac:dyDescent="0.25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</row>
    <row r="34" spans="1:24" x14ac:dyDescent="0.25">
      <c r="A34" s="88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</row>
    <row r="35" spans="1:24" x14ac:dyDescent="0.25">
      <c r="A35" s="88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</row>
    <row r="36" spans="1:24" x14ac:dyDescent="0.25">
      <c r="A36" s="88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</row>
    <row r="37" spans="1:24" x14ac:dyDescent="0.25">
      <c r="A37" s="88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</row>
    <row r="38" spans="1:24" x14ac:dyDescent="0.25">
      <c r="A38" s="88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</row>
    <row r="39" spans="1:24" x14ac:dyDescent="0.25">
      <c r="A39" s="88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</row>
    <row r="40" spans="1:24" x14ac:dyDescent="0.25">
      <c r="A40" s="88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</row>
    <row r="41" spans="1:24" x14ac:dyDescent="0.25">
      <c r="A41" s="88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</row>
    <row r="42" spans="1:24" x14ac:dyDescent="0.25">
      <c r="A42" s="88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</row>
    <row r="43" spans="1:24" x14ac:dyDescent="0.25">
      <c r="A43" s="88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</row>
    <row r="44" spans="1:24" x14ac:dyDescent="0.25">
      <c r="A44" s="88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</row>
    <row r="45" spans="1:24" x14ac:dyDescent="0.25">
      <c r="A45" s="88"/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</row>
  </sheetData>
  <mergeCells count="5">
    <mergeCell ref="A2:C2"/>
    <mergeCell ref="D2:F2"/>
    <mergeCell ref="G2:I2"/>
    <mergeCell ref="J2:L2"/>
    <mergeCell ref="M2:O2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2"/>
  <sheetViews>
    <sheetView showGridLines="0" zoomScale="90" zoomScaleNormal="90" workbookViewId="0">
      <selection activeCell="D19" sqref="D19"/>
    </sheetView>
  </sheetViews>
  <sheetFormatPr defaultColWidth="9.140625" defaultRowHeight="15" x14ac:dyDescent="0.25"/>
  <cols>
    <col min="1" max="1" width="25.7109375" style="2" customWidth="1"/>
    <col min="2" max="11" width="10.7109375" style="2" customWidth="1"/>
    <col min="12" max="12" width="8" style="2" customWidth="1"/>
    <col min="13" max="64" width="9.140625" style="2"/>
    <col min="257" max="257" width="25.42578125" customWidth="1"/>
    <col min="258" max="267" width="9.7109375" customWidth="1"/>
    <col min="268" max="268" width="8" customWidth="1"/>
    <col min="513" max="513" width="25.42578125" customWidth="1"/>
    <col min="514" max="523" width="9.7109375" customWidth="1"/>
    <col min="524" max="524" width="8" customWidth="1"/>
    <col min="769" max="769" width="25.42578125" customWidth="1"/>
    <col min="770" max="779" width="9.7109375" customWidth="1"/>
    <col min="780" max="780" width="8" customWidth="1"/>
  </cols>
  <sheetData>
    <row r="1" spans="1:64" ht="69.95" customHeight="1" x14ac:dyDescent="0.25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27"/>
    </row>
    <row r="2" spans="1:64" s="108" customFormat="1" ht="39.950000000000003" customHeight="1" x14ac:dyDescent="0.2">
      <c r="A2" s="168" t="s">
        <v>118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27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</row>
    <row r="3" spans="1:64" x14ac:dyDescent="0.25">
      <c r="A3" s="110" t="s">
        <v>0</v>
      </c>
      <c r="B3" s="169" t="s">
        <v>20</v>
      </c>
      <c r="C3" s="169"/>
      <c r="D3" s="169" t="s">
        <v>21</v>
      </c>
      <c r="E3" s="169"/>
      <c r="F3" s="169" t="s">
        <v>22</v>
      </c>
      <c r="G3" s="169"/>
      <c r="H3" s="169" t="s">
        <v>23</v>
      </c>
      <c r="I3" s="169"/>
      <c r="J3" s="169" t="s">
        <v>24</v>
      </c>
      <c r="K3" s="169"/>
      <c r="L3" s="127"/>
    </row>
    <row r="4" spans="1:64" x14ac:dyDescent="0.25">
      <c r="A4" s="114" t="s">
        <v>6</v>
      </c>
      <c r="B4" s="112" t="s">
        <v>7</v>
      </c>
      <c r="C4" s="113" t="s">
        <v>121</v>
      </c>
      <c r="D4" s="112" t="s">
        <v>7</v>
      </c>
      <c r="E4" s="113" t="s">
        <v>121</v>
      </c>
      <c r="F4" s="112" t="s">
        <v>7</v>
      </c>
      <c r="G4" s="113" t="s">
        <v>121</v>
      </c>
      <c r="H4" s="112" t="s">
        <v>7</v>
      </c>
      <c r="I4" s="113" t="s">
        <v>121</v>
      </c>
      <c r="J4" s="112" t="s">
        <v>7</v>
      </c>
      <c r="K4" s="113" t="s">
        <v>121</v>
      </c>
      <c r="L4" s="128"/>
    </row>
    <row r="5" spans="1:64" x14ac:dyDescent="0.25">
      <c r="A5" s="4" t="s">
        <v>8</v>
      </c>
      <c r="B5" s="142">
        <v>4.0695230286567368</v>
      </c>
      <c r="C5" s="143">
        <v>-1.7724022021200448E-3</v>
      </c>
      <c r="D5" s="144">
        <v>3.1924001541124865</v>
      </c>
      <c r="E5" s="143">
        <v>0.115441294786222</v>
      </c>
      <c r="F5" s="144">
        <v>7.9638682724186074</v>
      </c>
      <c r="G5" s="143">
        <v>2.8005129385816941E-2</v>
      </c>
      <c r="H5" s="144">
        <v>4.0317995741002486</v>
      </c>
      <c r="I5" s="143">
        <v>0.10369598196035934</v>
      </c>
      <c r="J5" s="144">
        <v>3.0139627473212549</v>
      </c>
      <c r="K5" s="145">
        <v>0.18754898665560557</v>
      </c>
    </row>
    <row r="6" spans="1:64" x14ac:dyDescent="0.25">
      <c r="A6" s="10" t="s">
        <v>9</v>
      </c>
      <c r="B6" s="146">
        <v>4.2283305719756514</v>
      </c>
      <c r="C6" s="147">
        <v>0.1449120332988845</v>
      </c>
      <c r="D6" s="148">
        <v>2.9582594213162308</v>
      </c>
      <c r="E6" s="147">
        <v>9.3918168116125425E-2</v>
      </c>
      <c r="F6" s="148">
        <v>7.2464106154419721</v>
      </c>
      <c r="G6" s="147">
        <v>3.2743262305405342E-2</v>
      </c>
      <c r="H6" s="148">
        <v>3.5689624824333754</v>
      </c>
      <c r="I6" s="147">
        <v>-1.3742774502135447E-2</v>
      </c>
      <c r="J6" s="148">
        <v>3.183843955609706</v>
      </c>
      <c r="K6" s="149">
        <v>0.2754462698622287</v>
      </c>
    </row>
    <row r="7" spans="1:64" x14ac:dyDescent="0.25">
      <c r="A7" s="10" t="s">
        <v>10</v>
      </c>
      <c r="B7" s="146">
        <v>4.5941765967611046</v>
      </c>
      <c r="C7" s="147">
        <v>7.1752417598522911E-2</v>
      </c>
      <c r="D7" s="148">
        <v>2.3881406315608547</v>
      </c>
      <c r="E7" s="147">
        <v>0.14567470627220222</v>
      </c>
      <c r="F7" s="148">
        <v>7.2816962939322627</v>
      </c>
      <c r="G7" s="147">
        <v>2.8649184984937365E-2</v>
      </c>
      <c r="H7" s="148">
        <v>7.4531722030521319</v>
      </c>
      <c r="I7" s="147">
        <v>-9.8118057912288281E-2</v>
      </c>
      <c r="J7" s="148">
        <v>2.6729598051933663</v>
      </c>
      <c r="K7" s="149">
        <v>5.3643045614881618E-2</v>
      </c>
      <c r="L7" s="25"/>
      <c r="M7" s="2" t="s">
        <v>25</v>
      </c>
    </row>
    <row r="8" spans="1:64" x14ac:dyDescent="0.25">
      <c r="A8" s="10" t="s">
        <v>11</v>
      </c>
      <c r="B8" s="146">
        <v>3.3302053902873134</v>
      </c>
      <c r="C8" s="147">
        <v>5.7709043520523938E-2</v>
      </c>
      <c r="D8" s="148">
        <v>2.8822358059208328</v>
      </c>
      <c r="E8" s="147">
        <v>1.1467406430129286E-2</v>
      </c>
      <c r="F8" s="148">
        <v>8.3387633527518918</v>
      </c>
      <c r="G8" s="147">
        <v>0.50615816311109174</v>
      </c>
      <c r="H8" s="148">
        <v>3.7319651342653888</v>
      </c>
      <c r="I8" s="147">
        <v>0.3146527474235018</v>
      </c>
      <c r="J8" s="148">
        <v>2.6446598351578237</v>
      </c>
      <c r="K8" s="149">
        <v>0.14831177680602489</v>
      </c>
    </row>
    <row r="9" spans="1:64" x14ac:dyDescent="0.25">
      <c r="A9" s="10" t="s">
        <v>12</v>
      </c>
      <c r="B9" s="146">
        <v>3.7182968633292859</v>
      </c>
      <c r="C9" s="147">
        <v>7.3909525348605523E-2</v>
      </c>
      <c r="D9" s="148">
        <v>3.8303494884495244</v>
      </c>
      <c r="E9" s="147">
        <v>6.4810315824254006E-2</v>
      </c>
      <c r="F9" s="148">
        <v>9.0607606567772532</v>
      </c>
      <c r="G9" s="147">
        <v>1.2903508676714415E-2</v>
      </c>
      <c r="H9" s="148">
        <v>5.3154592149100122</v>
      </c>
      <c r="I9" s="147">
        <v>0.74550389956838536</v>
      </c>
      <c r="J9" s="148">
        <v>3.5907600669489024</v>
      </c>
      <c r="K9" s="149">
        <v>0.45860126007411223</v>
      </c>
    </row>
    <row r="10" spans="1:64" x14ac:dyDescent="0.25">
      <c r="A10" s="10" t="s">
        <v>13</v>
      </c>
      <c r="B10" s="146">
        <v>6.1883170368968266</v>
      </c>
      <c r="C10" s="147">
        <v>0.162102168307171</v>
      </c>
      <c r="D10" s="148">
        <v>2.5208333387369923</v>
      </c>
      <c r="E10" s="147">
        <v>0.10343361228293969</v>
      </c>
      <c r="F10" s="148">
        <v>7.0674149362100236</v>
      </c>
      <c r="G10" s="147">
        <v>4.5210147295045647E-3</v>
      </c>
      <c r="H10" s="148">
        <v>5.2958905286345512</v>
      </c>
      <c r="I10" s="147">
        <v>0.51374866613879</v>
      </c>
      <c r="J10" s="148">
        <v>4.4797432657663734</v>
      </c>
      <c r="K10" s="149">
        <v>0.26431105907963193</v>
      </c>
      <c r="L10" s="2" t="s">
        <v>26</v>
      </c>
    </row>
    <row r="11" spans="1:64" x14ac:dyDescent="0.25">
      <c r="A11" s="10" t="s">
        <v>14</v>
      </c>
      <c r="B11" s="146">
        <v>5.5316061047270457</v>
      </c>
      <c r="C11" s="147">
        <v>-0.1054488627359056</v>
      </c>
      <c r="D11" s="148">
        <v>3.1282753068892499</v>
      </c>
      <c r="E11" s="147">
        <v>0.1867294693959263</v>
      </c>
      <c r="F11" s="148">
        <v>6.1687861692653154</v>
      </c>
      <c r="G11" s="147">
        <v>2.7298317106905428E-2</v>
      </c>
      <c r="H11" s="148">
        <v>6.3905045564333243</v>
      </c>
      <c r="I11" s="147">
        <v>1.085147335366753E-2</v>
      </c>
      <c r="J11" s="148">
        <v>2.9210526009147975</v>
      </c>
      <c r="K11" s="149">
        <v>1.8348588054365622E-2</v>
      </c>
    </row>
    <row r="12" spans="1:64" x14ac:dyDescent="0.25">
      <c r="A12" s="10" t="s">
        <v>15</v>
      </c>
      <c r="B12" s="146">
        <v>1.6938550775413124</v>
      </c>
      <c r="C12" s="147">
        <v>0.1120282683437334</v>
      </c>
      <c r="D12" s="148">
        <v>2.5871139253126745</v>
      </c>
      <c r="E12" s="147">
        <v>-8.3728628213754577E-4</v>
      </c>
      <c r="F12" s="148">
        <v>9.4414373068090729</v>
      </c>
      <c r="G12" s="147">
        <v>3.062906678937834E-2</v>
      </c>
      <c r="H12" s="148">
        <v>2.1045978546815189</v>
      </c>
      <c r="I12" s="147">
        <v>-0.12119952645374718</v>
      </c>
      <c r="J12" s="148">
        <v>1.5815384852653593</v>
      </c>
      <c r="K12" s="149">
        <v>9.8451776983723635E-2</v>
      </c>
    </row>
    <row r="13" spans="1:64" x14ac:dyDescent="0.25">
      <c r="A13" s="10" t="s">
        <v>16</v>
      </c>
      <c r="B13" s="146">
        <v>1.5268059625757917</v>
      </c>
      <c r="C13" s="147">
        <v>1.4315871493647495E-2</v>
      </c>
      <c r="D13" s="148">
        <v>2.7793069368994914</v>
      </c>
      <c r="E13" s="147">
        <v>-3.7262445156772399E-2</v>
      </c>
      <c r="F13" s="148">
        <v>8.8302436740659545</v>
      </c>
      <c r="G13" s="147">
        <v>-1.0089076902561731E-2</v>
      </c>
      <c r="H13" s="148">
        <v>2.2887277859348893</v>
      </c>
      <c r="I13" s="147">
        <v>1.194734988329417E-2</v>
      </c>
      <c r="J13" s="148">
        <v>1.9705573057937564</v>
      </c>
      <c r="K13" s="149">
        <v>6.6682205128159977E-2</v>
      </c>
    </row>
    <row r="14" spans="1:64" x14ac:dyDescent="0.25">
      <c r="A14" s="16" t="s">
        <v>27</v>
      </c>
      <c r="B14" s="150">
        <v>2.8426902086343655</v>
      </c>
      <c r="C14" s="151">
        <v>-0.22669140420194669</v>
      </c>
      <c r="D14" s="150">
        <v>3</v>
      </c>
      <c r="E14" s="151">
        <v>1.248734390820112E-2</v>
      </c>
      <c r="F14" s="150">
        <v>11.4</v>
      </c>
      <c r="G14" s="151">
        <v>-2.9787234042553162E-2</v>
      </c>
      <c r="H14" s="150">
        <v>4.7396945439224778</v>
      </c>
      <c r="I14" s="151">
        <v>-0.18260135668950778</v>
      </c>
      <c r="J14" s="152" t="s">
        <v>28</v>
      </c>
      <c r="K14" s="159" t="s">
        <v>28</v>
      </c>
      <c r="N14" s="2" t="s">
        <v>29</v>
      </c>
      <c r="O14" s="2" t="s">
        <v>30</v>
      </c>
    </row>
    <row r="15" spans="1:64" x14ac:dyDescent="0.25">
      <c r="A15" s="22" t="s">
        <v>18</v>
      </c>
      <c r="B15" s="154">
        <v>3.8275173063011514</v>
      </c>
      <c r="C15" s="155">
        <v>7.8016338292587292E-2</v>
      </c>
      <c r="D15" s="154">
        <v>2.9385219728846557</v>
      </c>
      <c r="E15" s="155">
        <v>0.10499661160645796</v>
      </c>
      <c r="F15" s="154">
        <v>7.8475132550067848</v>
      </c>
      <c r="G15" s="155">
        <v>5.0807919333576132E-2</v>
      </c>
      <c r="H15" s="154">
        <v>4.4186251350224026</v>
      </c>
      <c r="I15" s="155">
        <v>6.4047668565797647E-2</v>
      </c>
      <c r="J15" s="154">
        <v>2.9125411665878298</v>
      </c>
      <c r="K15" s="157">
        <v>0.18242944804658262</v>
      </c>
    </row>
    <row r="16" spans="1:64" x14ac:dyDescent="0.25">
      <c r="A16" s="26"/>
      <c r="H16" s="2" t="s">
        <v>31</v>
      </c>
    </row>
    <row r="17" spans="1:11" x14ac:dyDescent="0.25">
      <c r="A17" s="2" t="s">
        <v>19</v>
      </c>
    </row>
    <row r="19" spans="1:11" x14ac:dyDescent="0.25">
      <c r="A19" s="161" t="s">
        <v>116</v>
      </c>
    </row>
    <row r="21" spans="1:11" ht="21.75" customHeight="1" x14ac:dyDescent="0.25">
      <c r="A21" s="170"/>
      <c r="B21" s="170"/>
      <c r="C21" s="170"/>
      <c r="D21" s="170"/>
      <c r="E21" s="170"/>
      <c r="F21" s="170"/>
      <c r="G21" s="170"/>
      <c r="H21" s="170"/>
      <c r="I21" s="170"/>
      <c r="J21" s="170"/>
      <c r="K21" s="170"/>
    </row>
    <row r="22" spans="1:11" x14ac:dyDescent="0.25">
      <c r="A22" s="27"/>
    </row>
  </sheetData>
  <mergeCells count="7">
    <mergeCell ref="A21:K21"/>
    <mergeCell ref="A2:K2"/>
    <mergeCell ref="B3:C3"/>
    <mergeCell ref="D3:E3"/>
    <mergeCell ref="F3:G3"/>
    <mergeCell ref="H3:I3"/>
    <mergeCell ref="J3:K3"/>
  </mergeCells>
  <pageMargins left="0.51180555555555496" right="0.51180555555555496" top="0.78749999999999998" bottom="0.78749999999999998" header="0.51180555555555496" footer="0.51180555555555496"/>
  <pageSetup paperSize="9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0"/>
  <sheetViews>
    <sheetView showGridLines="0" zoomScale="90" zoomScaleNormal="90" workbookViewId="0">
      <selection activeCell="A23" sqref="A23:XFD23"/>
    </sheetView>
  </sheetViews>
  <sheetFormatPr defaultColWidth="9.140625" defaultRowHeight="15" x14ac:dyDescent="0.25"/>
  <cols>
    <col min="1" max="1" width="25.42578125" style="2" customWidth="1"/>
    <col min="2" max="2" width="30.5703125" style="2" customWidth="1"/>
    <col min="3" max="3" width="30.7109375" style="2" customWidth="1"/>
    <col min="4" max="4" width="29.28515625" style="2" customWidth="1"/>
    <col min="5" max="6" width="25.7109375" style="2" customWidth="1"/>
    <col min="7" max="7" width="12.7109375" style="2" customWidth="1"/>
    <col min="8" max="64" width="9.140625" style="2"/>
    <col min="257" max="257" width="10.5703125" customWidth="1"/>
    <col min="258" max="260" width="15.7109375" customWidth="1"/>
    <col min="261" max="262" width="25.7109375" customWidth="1"/>
    <col min="263" max="263" width="12.7109375" customWidth="1"/>
    <col min="513" max="513" width="10.5703125" customWidth="1"/>
    <col min="514" max="516" width="15.7109375" customWidth="1"/>
    <col min="517" max="518" width="25.7109375" customWidth="1"/>
    <col min="519" max="519" width="12.7109375" customWidth="1"/>
    <col min="769" max="769" width="10.5703125" customWidth="1"/>
    <col min="770" max="772" width="15.7109375" customWidth="1"/>
    <col min="773" max="774" width="25.7109375" customWidth="1"/>
    <col min="775" max="775" width="12.7109375" customWidth="1"/>
  </cols>
  <sheetData>
    <row r="1" spans="1:9" ht="69.95" customHeight="1" x14ac:dyDescent="0.25">
      <c r="A1" s="109"/>
      <c r="B1" s="109"/>
      <c r="C1" s="109"/>
      <c r="D1" s="109"/>
    </row>
    <row r="2" spans="1:9" ht="39.950000000000003" customHeight="1" x14ac:dyDescent="0.25">
      <c r="A2" s="171" t="s">
        <v>47</v>
      </c>
      <c r="B2" s="171"/>
      <c r="C2" s="171"/>
      <c r="D2" s="171"/>
      <c r="E2" s="51"/>
      <c r="F2" s="51"/>
      <c r="G2" s="51"/>
      <c r="H2" s="51"/>
    </row>
    <row r="3" spans="1:9" x14ac:dyDescent="0.25">
      <c r="A3" s="110" t="s">
        <v>33</v>
      </c>
      <c r="B3" s="110">
        <v>2021</v>
      </c>
      <c r="C3" s="110">
        <v>2022</v>
      </c>
      <c r="D3" s="110">
        <v>2023</v>
      </c>
      <c r="E3" s="52"/>
      <c r="F3" s="52"/>
      <c r="G3" s="51"/>
      <c r="H3" s="51"/>
    </row>
    <row r="4" spans="1:9" x14ac:dyDescent="0.25">
      <c r="A4" s="33" t="s">
        <v>34</v>
      </c>
      <c r="B4" s="129">
        <v>386410632</v>
      </c>
      <c r="C4" s="130">
        <v>382680743</v>
      </c>
      <c r="D4" s="131">
        <v>391636772</v>
      </c>
      <c r="E4" s="39"/>
      <c r="F4" s="163" t="s">
        <v>113</v>
      </c>
      <c r="G4" s="164"/>
      <c r="H4" s="54"/>
      <c r="I4" s="55"/>
    </row>
    <row r="5" spans="1:9" x14ac:dyDescent="0.25">
      <c r="A5" s="33" t="s">
        <v>35</v>
      </c>
      <c r="B5" s="129">
        <v>363885924</v>
      </c>
      <c r="C5" s="130">
        <v>349335301</v>
      </c>
      <c r="D5" s="131">
        <v>364559944</v>
      </c>
      <c r="E5" s="35"/>
      <c r="F5" s="161" t="s">
        <v>104</v>
      </c>
      <c r="G5" s="53"/>
      <c r="H5" s="54"/>
      <c r="I5" s="55"/>
    </row>
    <row r="6" spans="1:9" x14ac:dyDescent="0.25">
      <c r="A6" s="33" t="s">
        <v>36</v>
      </c>
      <c r="B6" s="129">
        <v>415801767</v>
      </c>
      <c r="C6" s="130">
        <v>383981949</v>
      </c>
      <c r="D6" s="131">
        <v>419703652</v>
      </c>
      <c r="E6" s="38"/>
      <c r="F6" s="161" t="s">
        <v>105</v>
      </c>
      <c r="G6" s="51"/>
      <c r="H6" s="51"/>
    </row>
    <row r="7" spans="1:9" x14ac:dyDescent="0.25">
      <c r="A7" s="33" t="s">
        <v>37</v>
      </c>
      <c r="B7" s="129">
        <v>381275419</v>
      </c>
      <c r="C7" s="130">
        <v>362412831</v>
      </c>
      <c r="D7" s="131">
        <v>373746604</v>
      </c>
      <c r="E7" s="38"/>
      <c r="F7" s="161" t="s">
        <v>106</v>
      </c>
      <c r="G7" s="51"/>
      <c r="H7" s="51"/>
    </row>
    <row r="8" spans="1:9" x14ac:dyDescent="0.25">
      <c r="A8" s="33" t="s">
        <v>38</v>
      </c>
      <c r="B8" s="129">
        <v>390864693</v>
      </c>
      <c r="C8" s="130">
        <v>404539666</v>
      </c>
      <c r="D8" s="131">
        <v>417739754</v>
      </c>
      <c r="E8" s="39"/>
      <c r="F8" s="161" t="s">
        <v>107</v>
      </c>
      <c r="G8" s="51"/>
      <c r="H8" s="51"/>
    </row>
    <row r="9" spans="1:9" x14ac:dyDescent="0.25">
      <c r="A9" s="33" t="s">
        <v>39</v>
      </c>
      <c r="B9" s="129">
        <v>407389621</v>
      </c>
      <c r="C9" s="130">
        <v>399476727</v>
      </c>
      <c r="D9" s="131">
        <v>402510120</v>
      </c>
      <c r="F9" s="161" t="s">
        <v>108</v>
      </c>
      <c r="G9" s="51"/>
      <c r="H9" s="51"/>
    </row>
    <row r="10" spans="1:9" x14ac:dyDescent="0.25">
      <c r="A10" s="33" t="s">
        <v>40</v>
      </c>
      <c r="B10" s="129">
        <v>391969955</v>
      </c>
      <c r="C10" s="130">
        <v>390607771</v>
      </c>
      <c r="D10" s="131">
        <v>414134767</v>
      </c>
      <c r="E10" s="56"/>
      <c r="F10" s="161" t="s">
        <v>109</v>
      </c>
      <c r="G10" s="51"/>
      <c r="H10" s="51"/>
    </row>
    <row r="11" spans="1:9" x14ac:dyDescent="0.25">
      <c r="A11" s="33" t="s">
        <v>41</v>
      </c>
      <c r="B11" s="129">
        <v>384416270</v>
      </c>
      <c r="C11" s="130">
        <v>415643667</v>
      </c>
      <c r="D11" s="131">
        <v>426657136</v>
      </c>
      <c r="E11" s="57"/>
      <c r="F11" s="161" t="s">
        <v>110</v>
      </c>
      <c r="G11" s="51"/>
      <c r="H11" s="51"/>
    </row>
    <row r="12" spans="1:9" x14ac:dyDescent="0.25">
      <c r="A12" s="33" t="s">
        <v>42</v>
      </c>
      <c r="B12" s="129">
        <v>369038476</v>
      </c>
      <c r="C12" s="130">
        <v>382915683</v>
      </c>
      <c r="D12" s="131">
        <v>398127553</v>
      </c>
      <c r="E12" s="58"/>
      <c r="F12" s="161" t="s">
        <v>111</v>
      </c>
      <c r="G12" s="59"/>
      <c r="H12" s="51"/>
    </row>
    <row r="13" spans="1:9" x14ac:dyDescent="0.25">
      <c r="A13" s="33" t="s">
        <v>43</v>
      </c>
      <c r="B13" s="129">
        <v>380256859</v>
      </c>
      <c r="C13" s="130">
        <v>382940828</v>
      </c>
      <c r="D13" s="131">
        <v>420501469</v>
      </c>
      <c r="E13" s="57"/>
      <c r="F13" s="161" t="s">
        <v>112</v>
      </c>
      <c r="G13" s="59"/>
      <c r="H13" s="51"/>
    </row>
    <row r="14" spans="1:9" x14ac:dyDescent="0.25">
      <c r="A14" s="60" t="s">
        <v>44</v>
      </c>
      <c r="B14" s="129">
        <v>390276324</v>
      </c>
      <c r="C14" s="130">
        <v>385095749</v>
      </c>
      <c r="D14" s="131">
        <v>413281353</v>
      </c>
      <c r="E14" s="57"/>
      <c r="G14" s="51"/>
      <c r="H14" s="51"/>
    </row>
    <row r="15" spans="1:9" x14ac:dyDescent="0.25">
      <c r="A15" s="60" t="s">
        <v>45</v>
      </c>
      <c r="B15" s="129">
        <v>392366174</v>
      </c>
      <c r="C15" s="130">
        <v>398336801</v>
      </c>
      <c r="D15" s="34">
        <v>359794371</v>
      </c>
      <c r="E15" s="57"/>
      <c r="F15" s="57"/>
      <c r="G15" s="51"/>
      <c r="H15" s="51"/>
    </row>
    <row r="16" spans="1:9" x14ac:dyDescent="0.25">
      <c r="A16" s="60" t="s">
        <v>46</v>
      </c>
      <c r="B16" s="132">
        <f>SUM(B4:B15)</f>
        <v>4653952114</v>
      </c>
      <c r="C16" s="132">
        <f>SUM(C4:C15)</f>
        <v>4637967716</v>
      </c>
      <c r="D16" s="132">
        <f>SUM(D4:D15)</f>
        <v>4802393495</v>
      </c>
      <c r="E16" s="59"/>
      <c r="F16" s="59"/>
      <c r="G16" s="59"/>
      <c r="H16" s="51"/>
    </row>
    <row r="17" spans="1:8" x14ac:dyDescent="0.25">
      <c r="A17" s="51"/>
      <c r="B17" s="61"/>
      <c r="C17" s="61"/>
      <c r="D17" s="62"/>
      <c r="E17" s="63"/>
      <c r="F17" s="51"/>
      <c r="G17" s="51"/>
      <c r="H17" s="51"/>
    </row>
    <row r="18" spans="1:8" x14ac:dyDescent="0.25">
      <c r="A18" s="64"/>
      <c r="B18" s="61"/>
      <c r="C18" s="63"/>
      <c r="D18" s="51"/>
      <c r="E18" s="51"/>
      <c r="F18" s="51"/>
      <c r="G18" s="51"/>
      <c r="H18" s="51"/>
    </row>
    <row r="19" spans="1:8" ht="18" customHeight="1" x14ac:dyDescent="0.35">
      <c r="A19" s="160">
        <v>-3.2232285056927296E-2</v>
      </c>
      <c r="B19" s="133" t="s">
        <v>125</v>
      </c>
      <c r="C19" s="134"/>
      <c r="D19" s="135"/>
      <c r="E19" s="139"/>
      <c r="F19" s="139"/>
      <c r="G19" s="139"/>
      <c r="H19" s="139"/>
    </row>
    <row r="20" spans="1:8" ht="18" customHeight="1" x14ac:dyDescent="0.35">
      <c r="A20" s="160">
        <v>6.6708994510743073E-3</v>
      </c>
      <c r="B20" s="136" t="s">
        <v>126</v>
      </c>
      <c r="C20" s="137"/>
      <c r="D20" s="139"/>
      <c r="E20" s="139"/>
      <c r="F20" s="139"/>
      <c r="G20" s="139"/>
      <c r="H20" s="139"/>
    </row>
    <row r="21" spans="1:8" ht="18" customHeight="1" x14ac:dyDescent="0.25">
      <c r="A21" s="160">
        <v>1.9539210769603677E-2</v>
      </c>
      <c r="B21" s="138" t="s">
        <v>127</v>
      </c>
      <c r="C21" s="139"/>
      <c r="D21" s="139"/>
      <c r="E21" s="139"/>
      <c r="F21" s="139"/>
      <c r="G21" s="139"/>
      <c r="H21" s="139"/>
    </row>
    <row r="22" spans="1:8" x14ac:dyDescent="0.25">
      <c r="A22" s="139"/>
      <c r="B22" s="139"/>
      <c r="C22" s="139"/>
      <c r="D22" s="139"/>
      <c r="E22" s="139"/>
      <c r="F22" s="139"/>
      <c r="G22" s="139"/>
      <c r="H22" s="139"/>
    </row>
    <row r="23" spans="1:8" x14ac:dyDescent="0.25">
      <c r="A23" s="51"/>
      <c r="B23" s="51"/>
      <c r="C23" s="51"/>
      <c r="D23" s="51"/>
      <c r="E23" s="51"/>
      <c r="F23" s="51"/>
      <c r="G23" s="51"/>
      <c r="H23" s="51"/>
    </row>
    <row r="24" spans="1:8" x14ac:dyDescent="0.25">
      <c r="A24" s="51" t="s">
        <v>19</v>
      </c>
      <c r="B24" s="63"/>
      <c r="C24" s="51"/>
      <c r="D24" s="51"/>
      <c r="E24" s="51"/>
      <c r="F24" s="51"/>
      <c r="G24" s="51"/>
      <c r="H24" s="51"/>
    </row>
    <row r="25" spans="1:8" x14ac:dyDescent="0.25">
      <c r="A25" s="51"/>
      <c r="B25" s="51"/>
      <c r="C25" s="51"/>
      <c r="D25" s="51"/>
      <c r="E25" s="51"/>
      <c r="F25" s="51"/>
      <c r="G25" s="51"/>
      <c r="H25" s="51"/>
    </row>
    <row r="26" spans="1:8" x14ac:dyDescent="0.25">
      <c r="A26" s="51"/>
      <c r="B26" s="51"/>
      <c r="C26" s="51"/>
      <c r="D26" s="51"/>
      <c r="E26" s="51"/>
      <c r="F26" s="51"/>
      <c r="G26" s="51"/>
      <c r="H26" s="51"/>
    </row>
    <row r="27" spans="1:8" x14ac:dyDescent="0.25">
      <c r="A27" s="51"/>
      <c r="B27" s="51"/>
      <c r="C27" s="51"/>
      <c r="D27" s="51"/>
      <c r="E27" s="51"/>
      <c r="F27" s="51"/>
      <c r="G27" s="51"/>
      <c r="H27" s="51"/>
    </row>
    <row r="28" spans="1:8" x14ac:dyDescent="0.25">
      <c r="A28" s="51"/>
      <c r="B28" s="51"/>
      <c r="C28" s="51"/>
      <c r="D28" s="51"/>
      <c r="E28" s="51"/>
      <c r="F28" s="51"/>
      <c r="G28" s="51"/>
      <c r="H28" s="51"/>
    </row>
    <row r="29" spans="1:8" x14ac:dyDescent="0.25">
      <c r="A29" s="51"/>
      <c r="B29" s="51"/>
      <c r="C29" s="51"/>
      <c r="D29" s="51"/>
      <c r="E29" s="51"/>
      <c r="F29" s="51"/>
      <c r="G29" s="51"/>
      <c r="H29" s="51"/>
    </row>
    <row r="30" spans="1:8" x14ac:dyDescent="0.25">
      <c r="A30" s="51"/>
      <c r="B30" s="51"/>
      <c r="C30" s="51"/>
      <c r="D30" s="51"/>
      <c r="E30" s="51"/>
      <c r="F30" s="51"/>
      <c r="G30" s="51"/>
      <c r="H30" s="51"/>
    </row>
  </sheetData>
  <mergeCells count="1">
    <mergeCell ref="A2:D2"/>
  </mergeCells>
  <pageMargins left="0.75" right="0.75" top="1" bottom="1" header="0.51180555555555496" footer="0.51180555555555496"/>
  <pageSetup paperSize="9" orientation="portrait" horizontalDpi="300" verticalDpi="300" r:id="rId1"/>
  <ignoredErrors>
    <ignoredError sqref="B16:C16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1"/>
  <sheetViews>
    <sheetView showGridLines="0" zoomScale="90" zoomScaleNormal="90" workbookViewId="0">
      <selection activeCell="A23" sqref="A23:XFD23"/>
    </sheetView>
  </sheetViews>
  <sheetFormatPr defaultColWidth="9.140625" defaultRowHeight="15" x14ac:dyDescent="0.25"/>
  <cols>
    <col min="1" max="1" width="26.140625" style="28" customWidth="1"/>
    <col min="2" max="2" width="30.42578125" style="28" customWidth="1"/>
    <col min="3" max="3" width="29.7109375" style="28" customWidth="1"/>
    <col min="4" max="4" width="29.85546875" style="28" customWidth="1"/>
    <col min="5" max="6" width="25.7109375" style="28" customWidth="1"/>
    <col min="7" max="7" width="12.7109375" style="28" customWidth="1"/>
    <col min="8" max="8" width="10.42578125" style="28" customWidth="1"/>
    <col min="9" max="64" width="9.140625" style="28"/>
    <col min="257" max="257" width="9.42578125" customWidth="1"/>
    <col min="258" max="260" width="15.7109375" customWidth="1"/>
    <col min="261" max="262" width="25.7109375" customWidth="1"/>
    <col min="263" max="263" width="12.7109375" customWidth="1"/>
    <col min="264" max="264" width="10.42578125" customWidth="1"/>
    <col min="513" max="513" width="9.42578125" customWidth="1"/>
    <col min="514" max="516" width="15.7109375" customWidth="1"/>
    <col min="517" max="518" width="25.7109375" customWidth="1"/>
    <col min="519" max="519" width="12.7109375" customWidth="1"/>
    <col min="520" max="520" width="10.42578125" customWidth="1"/>
    <col min="769" max="769" width="9.42578125" customWidth="1"/>
    <col min="770" max="772" width="15.7109375" customWidth="1"/>
    <col min="773" max="774" width="25.7109375" customWidth="1"/>
    <col min="775" max="775" width="12.7109375" customWidth="1"/>
    <col min="776" max="776" width="10.42578125" customWidth="1"/>
  </cols>
  <sheetData>
    <row r="1" spans="1:14" ht="69.95" customHeight="1" x14ac:dyDescent="0.25">
      <c r="A1" s="115"/>
      <c r="B1" s="115"/>
      <c r="C1" s="115"/>
      <c r="D1" s="115"/>
    </row>
    <row r="2" spans="1:14" ht="39.950000000000003" customHeight="1" x14ac:dyDescent="0.3">
      <c r="A2" s="172" t="s">
        <v>32</v>
      </c>
      <c r="B2" s="172"/>
      <c r="C2" s="172"/>
      <c r="D2" s="172"/>
      <c r="E2" s="29"/>
      <c r="F2" s="29"/>
      <c r="G2" s="30"/>
      <c r="H2" s="30"/>
      <c r="I2" s="30"/>
      <c r="J2" s="30"/>
      <c r="K2" s="30"/>
      <c r="L2" s="30"/>
      <c r="M2" s="30"/>
      <c r="N2" s="30"/>
    </row>
    <row r="3" spans="1:14" x14ac:dyDescent="0.25">
      <c r="A3" s="110" t="s">
        <v>33</v>
      </c>
      <c r="B3" s="110">
        <v>2021</v>
      </c>
      <c r="C3" s="110">
        <v>2022</v>
      </c>
      <c r="D3" s="110">
        <v>2023</v>
      </c>
      <c r="E3" s="31"/>
      <c r="F3" s="31"/>
      <c r="H3" s="32"/>
    </row>
    <row r="4" spans="1:14" ht="15.75" x14ac:dyDescent="0.25">
      <c r="A4" s="33" t="s">
        <v>34</v>
      </c>
      <c r="B4" s="129">
        <v>387978123</v>
      </c>
      <c r="C4" s="130">
        <v>382163452</v>
      </c>
      <c r="D4" s="131">
        <v>361401991</v>
      </c>
      <c r="E4" s="35"/>
      <c r="F4" s="163" t="s">
        <v>113</v>
      </c>
      <c r="G4" s="162"/>
      <c r="H4" s="36"/>
      <c r="I4" s="37"/>
    </row>
    <row r="5" spans="1:14" ht="15.75" x14ac:dyDescent="0.25">
      <c r="A5" s="33" t="s">
        <v>35</v>
      </c>
      <c r="B5" s="129">
        <v>365170340</v>
      </c>
      <c r="C5" s="130">
        <v>350688338</v>
      </c>
      <c r="D5" s="131">
        <v>352022987</v>
      </c>
      <c r="E5" s="35"/>
      <c r="F5" s="161" t="s">
        <v>104</v>
      </c>
      <c r="G5" s="32"/>
      <c r="H5" s="36"/>
      <c r="I5" s="37"/>
    </row>
    <row r="6" spans="1:14" x14ac:dyDescent="0.25">
      <c r="A6" s="33" t="s">
        <v>36</v>
      </c>
      <c r="B6" s="129">
        <v>398601312</v>
      </c>
      <c r="C6" s="130">
        <v>389735996</v>
      </c>
      <c r="D6" s="131">
        <v>405354913</v>
      </c>
      <c r="E6" s="38"/>
      <c r="F6" s="161" t="s">
        <v>105</v>
      </c>
      <c r="H6" s="32"/>
    </row>
    <row r="7" spans="1:14" x14ac:dyDescent="0.25">
      <c r="A7" s="33" t="s">
        <v>37</v>
      </c>
      <c r="B7" s="129">
        <v>367000820</v>
      </c>
      <c r="C7" s="130">
        <v>353428518</v>
      </c>
      <c r="D7" s="131">
        <v>350168525</v>
      </c>
      <c r="E7" s="38"/>
      <c r="F7" s="161" t="s">
        <v>106</v>
      </c>
      <c r="H7" s="32"/>
    </row>
    <row r="8" spans="1:14" x14ac:dyDescent="0.25">
      <c r="A8" s="33" t="s">
        <v>38</v>
      </c>
      <c r="B8" s="129">
        <v>380820153</v>
      </c>
      <c r="C8" s="130">
        <v>378589233</v>
      </c>
      <c r="D8" s="131">
        <v>388794076</v>
      </c>
      <c r="E8" s="39"/>
      <c r="F8" s="161" t="s">
        <v>107</v>
      </c>
      <c r="H8" s="32"/>
    </row>
    <row r="9" spans="1:14" x14ac:dyDescent="0.25">
      <c r="A9" s="33" t="s">
        <v>39</v>
      </c>
      <c r="B9" s="129">
        <v>377768375</v>
      </c>
      <c r="C9" s="130">
        <v>345551289</v>
      </c>
      <c r="D9" s="131">
        <v>358392051</v>
      </c>
      <c r="F9" s="161" t="s">
        <v>108</v>
      </c>
      <c r="H9" s="32"/>
    </row>
    <row r="10" spans="1:14" x14ac:dyDescent="0.25">
      <c r="A10" s="33" t="s">
        <v>40</v>
      </c>
      <c r="B10" s="129">
        <v>375297681</v>
      </c>
      <c r="C10" s="130">
        <v>350517132</v>
      </c>
      <c r="D10" s="131">
        <v>372245316</v>
      </c>
      <c r="E10" s="40"/>
      <c r="F10" s="161" t="s">
        <v>109</v>
      </c>
      <c r="H10" s="32"/>
    </row>
    <row r="11" spans="1:14" x14ac:dyDescent="0.25">
      <c r="A11" s="33" t="s">
        <v>41</v>
      </c>
      <c r="B11" s="129">
        <v>382854029</v>
      </c>
      <c r="C11" s="130">
        <v>367793002</v>
      </c>
      <c r="D11" s="131">
        <v>398869421</v>
      </c>
      <c r="E11" s="41"/>
      <c r="F11" s="161" t="s">
        <v>110</v>
      </c>
      <c r="H11" s="32"/>
    </row>
    <row r="12" spans="1:14" x14ac:dyDescent="0.25">
      <c r="A12" s="33" t="s">
        <v>42</v>
      </c>
      <c r="B12" s="129">
        <v>373874650</v>
      </c>
      <c r="C12" s="130">
        <v>351353758</v>
      </c>
      <c r="D12" s="131">
        <v>395729841</v>
      </c>
      <c r="E12" s="42"/>
      <c r="F12" s="161" t="s">
        <v>111</v>
      </c>
      <c r="G12" s="43"/>
    </row>
    <row r="13" spans="1:14" x14ac:dyDescent="0.25">
      <c r="A13" s="33" t="s">
        <v>43</v>
      </c>
      <c r="B13" s="129">
        <v>374886362</v>
      </c>
      <c r="C13" s="130">
        <v>381018840</v>
      </c>
      <c r="D13" s="131">
        <v>402842773</v>
      </c>
      <c r="E13" s="41"/>
      <c r="F13" s="161" t="s">
        <v>112</v>
      </c>
      <c r="G13" s="43"/>
    </row>
    <row r="14" spans="1:14" x14ac:dyDescent="0.25">
      <c r="A14" s="33" t="s">
        <v>44</v>
      </c>
      <c r="B14" s="129">
        <v>378903031</v>
      </c>
      <c r="C14" s="130">
        <v>379268910</v>
      </c>
      <c r="D14" s="131">
        <v>420384609</v>
      </c>
      <c r="E14" s="41"/>
      <c r="F14" s="41"/>
    </row>
    <row r="15" spans="1:14" x14ac:dyDescent="0.25">
      <c r="A15" s="44" t="s">
        <v>45</v>
      </c>
      <c r="B15" s="129">
        <v>402484653</v>
      </c>
      <c r="C15" s="130">
        <v>400373619</v>
      </c>
      <c r="D15" s="34">
        <v>381818965</v>
      </c>
      <c r="E15" s="41"/>
      <c r="F15" s="46"/>
    </row>
    <row r="16" spans="1:14" x14ac:dyDescent="0.25">
      <c r="A16" s="44" t="s">
        <v>46</v>
      </c>
      <c r="B16" s="132">
        <f>SUM(B4:B15)</f>
        <v>4565639529</v>
      </c>
      <c r="C16" s="132">
        <f>SUM(C4:C15)</f>
        <v>4430482087</v>
      </c>
      <c r="D16" s="132">
        <f>SUM(D4:D15)</f>
        <v>4588025468</v>
      </c>
      <c r="E16" s="45"/>
      <c r="F16" s="47"/>
      <c r="G16" s="43"/>
    </row>
    <row r="17" spans="1:8" x14ac:dyDescent="0.25">
      <c r="A17" s="47"/>
      <c r="B17" s="48"/>
      <c r="C17" s="48"/>
      <c r="D17" s="49"/>
      <c r="E17" s="50"/>
      <c r="F17" s="47"/>
    </row>
    <row r="18" spans="1:8" x14ac:dyDescent="0.25">
      <c r="A18" s="47"/>
      <c r="B18" s="48"/>
      <c r="C18" s="50"/>
      <c r="D18" s="47"/>
      <c r="E18" s="47"/>
      <c r="F18" s="139"/>
    </row>
    <row r="19" spans="1:8" ht="18" customHeight="1" x14ac:dyDescent="0.25">
      <c r="A19" s="160">
        <v>-3.2097739987282654E-3</v>
      </c>
      <c r="B19" s="133" t="s">
        <v>125</v>
      </c>
      <c r="C19" s="139"/>
      <c r="D19" s="139"/>
      <c r="E19" s="140"/>
      <c r="F19" s="139"/>
      <c r="G19" s="139"/>
      <c r="H19" s="139"/>
    </row>
    <row r="20" spans="1:8" ht="18" x14ac:dyDescent="0.25">
      <c r="A20" s="160">
        <v>6.154675549512633E-2</v>
      </c>
      <c r="B20" s="136" t="s">
        <v>126</v>
      </c>
      <c r="C20" s="141"/>
      <c r="D20" s="140"/>
      <c r="E20" s="139"/>
      <c r="F20" s="139"/>
      <c r="G20" s="139"/>
      <c r="H20" s="139"/>
    </row>
    <row r="21" spans="1:8" ht="18" x14ac:dyDescent="0.25">
      <c r="A21" s="160">
        <v>5.1822607297629053E-2</v>
      </c>
      <c r="B21" s="138" t="s">
        <v>127</v>
      </c>
      <c r="C21" s="139"/>
      <c r="D21" s="139"/>
      <c r="E21" s="139"/>
      <c r="F21" s="139"/>
      <c r="G21" s="139"/>
      <c r="H21" s="139"/>
    </row>
    <row r="22" spans="1:8" ht="15.75" customHeight="1" x14ac:dyDescent="0.25">
      <c r="A22" s="139"/>
      <c r="B22" s="141"/>
      <c r="C22" s="139"/>
      <c r="D22" s="139"/>
      <c r="E22" s="139"/>
      <c r="G22" s="139"/>
      <c r="H22" s="139"/>
    </row>
    <row r="23" spans="1:8" x14ac:dyDescent="0.25">
      <c r="A23" s="139"/>
      <c r="B23" s="139"/>
      <c r="C23" s="139"/>
      <c r="D23" s="139"/>
      <c r="E23" s="139"/>
      <c r="F23" s="47"/>
      <c r="G23" s="139"/>
      <c r="H23" s="139"/>
    </row>
    <row r="24" spans="1:8" x14ac:dyDescent="0.25">
      <c r="A24" s="51" t="s">
        <v>19</v>
      </c>
      <c r="B24" s="47"/>
      <c r="C24" s="47"/>
      <c r="D24" s="47"/>
      <c r="E24" s="47"/>
      <c r="F24" s="47"/>
    </row>
    <row r="25" spans="1:8" x14ac:dyDescent="0.25">
      <c r="A25" s="47"/>
      <c r="B25" s="50"/>
      <c r="C25" s="47"/>
      <c r="D25" s="47"/>
      <c r="E25" s="47"/>
      <c r="F25" s="47"/>
    </row>
    <row r="26" spans="1:8" x14ac:dyDescent="0.25">
      <c r="A26" s="47"/>
      <c r="B26" s="47"/>
      <c r="C26" s="47"/>
      <c r="D26" s="47"/>
      <c r="E26" s="47"/>
      <c r="F26" s="47"/>
    </row>
    <row r="27" spans="1:8" x14ac:dyDescent="0.25">
      <c r="A27" s="47"/>
      <c r="B27" s="47"/>
      <c r="C27" s="47"/>
      <c r="D27" s="47"/>
      <c r="E27" s="47"/>
      <c r="F27" s="47"/>
    </row>
    <row r="28" spans="1:8" x14ac:dyDescent="0.25">
      <c r="A28" s="47"/>
      <c r="B28" s="47"/>
      <c r="C28" s="47"/>
      <c r="D28" s="47"/>
      <c r="E28" s="47"/>
      <c r="F28" s="47"/>
    </row>
    <row r="29" spans="1:8" x14ac:dyDescent="0.25">
      <c r="A29" s="47"/>
      <c r="B29" s="47"/>
      <c r="C29" s="47"/>
      <c r="D29" s="47"/>
      <c r="E29" s="47"/>
      <c r="F29" s="47"/>
    </row>
    <row r="30" spans="1:8" x14ac:dyDescent="0.25">
      <c r="A30" s="47"/>
      <c r="B30" s="47"/>
      <c r="C30" s="47"/>
      <c r="D30" s="47"/>
      <c r="E30" s="47"/>
      <c r="F30" s="47"/>
    </row>
    <row r="31" spans="1:8" x14ac:dyDescent="0.25">
      <c r="A31" s="47"/>
      <c r="B31" s="47"/>
      <c r="C31" s="47"/>
      <c r="D31" s="47"/>
      <c r="E31" s="47"/>
    </row>
  </sheetData>
  <mergeCells count="1">
    <mergeCell ref="A2:D2"/>
  </mergeCells>
  <pageMargins left="0.75" right="0.75" top="1" bottom="1" header="0.51180555555555496" footer="0.51180555555555496"/>
  <pageSetup paperSize="9" orientation="portrait" horizontalDpi="300" verticalDpi="300" r:id="rId1"/>
  <ignoredErrors>
    <ignoredError sqref="B16:C16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5"/>
  <sheetViews>
    <sheetView showGridLines="0" zoomScale="70" zoomScaleNormal="70" workbookViewId="0">
      <selection activeCell="N22" sqref="N22"/>
    </sheetView>
  </sheetViews>
  <sheetFormatPr defaultColWidth="9.140625" defaultRowHeight="15" x14ac:dyDescent="0.25"/>
  <cols>
    <col min="1" max="1" width="26.7109375" style="2" customWidth="1"/>
    <col min="2" max="17" width="9.140625" style="2"/>
    <col min="18" max="18" width="9.5703125" style="2" customWidth="1"/>
    <col min="19" max="20" width="9.140625" style="2"/>
    <col min="21" max="22" width="9.42578125" style="2" customWidth="1"/>
    <col min="23" max="64" width="9.140625" style="2"/>
    <col min="257" max="257" width="26.140625" customWidth="1"/>
    <col min="274" max="274" width="9.5703125" customWidth="1"/>
    <col min="277" max="278" width="9.42578125" customWidth="1"/>
    <col min="513" max="513" width="26.140625" customWidth="1"/>
    <col min="530" max="530" width="9.5703125" customWidth="1"/>
    <col min="533" max="534" width="9.42578125" customWidth="1"/>
    <col min="769" max="769" width="26.140625" customWidth="1"/>
    <col min="786" max="786" width="9.5703125" customWidth="1"/>
    <col min="789" max="790" width="9.42578125" customWidth="1"/>
  </cols>
  <sheetData>
    <row r="1" spans="1:64" ht="69.95" customHeight="1" x14ac:dyDescent="0.25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</row>
    <row r="2" spans="1:64" ht="30" customHeight="1" x14ac:dyDescent="0.25">
      <c r="A2" s="173" t="s">
        <v>91</v>
      </c>
      <c r="B2" s="173" t="s">
        <v>48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</row>
    <row r="3" spans="1:64" x14ac:dyDescent="0.25">
      <c r="A3" s="3" t="s">
        <v>6</v>
      </c>
      <c r="B3" s="65">
        <v>44531</v>
      </c>
      <c r="C3" s="65">
        <v>44562</v>
      </c>
      <c r="D3" s="65">
        <v>44593</v>
      </c>
      <c r="E3" s="65">
        <v>44621</v>
      </c>
      <c r="F3" s="65">
        <v>44652</v>
      </c>
      <c r="G3" s="65">
        <v>44682</v>
      </c>
      <c r="H3" s="65">
        <v>44713</v>
      </c>
      <c r="I3" s="65">
        <v>44743</v>
      </c>
      <c r="J3" s="65">
        <v>44774</v>
      </c>
      <c r="K3" s="65">
        <v>44805</v>
      </c>
      <c r="L3" s="65">
        <v>44835</v>
      </c>
      <c r="M3" s="65">
        <v>44866</v>
      </c>
      <c r="N3" s="65">
        <v>44896</v>
      </c>
      <c r="O3" s="65">
        <v>44927</v>
      </c>
      <c r="P3" s="65">
        <v>44958</v>
      </c>
      <c r="Q3" s="65">
        <v>44986</v>
      </c>
      <c r="R3" s="65">
        <v>45017</v>
      </c>
      <c r="S3" s="65">
        <v>45047</v>
      </c>
      <c r="T3" s="65">
        <v>45078</v>
      </c>
      <c r="U3" s="65">
        <v>45108</v>
      </c>
      <c r="V3" s="65">
        <v>45139</v>
      </c>
      <c r="W3" s="65">
        <v>45170</v>
      </c>
      <c r="X3" s="65">
        <v>45200</v>
      </c>
      <c r="Y3" s="65">
        <v>45231</v>
      </c>
      <c r="Z3" s="65">
        <v>45261</v>
      </c>
      <c r="BK3"/>
      <c r="BL3"/>
    </row>
    <row r="4" spans="1:64" x14ac:dyDescent="0.25">
      <c r="A4" s="90" t="s">
        <v>49</v>
      </c>
      <c r="B4" s="67">
        <v>1.89301739999471</v>
      </c>
      <c r="C4" s="67">
        <v>3.34</v>
      </c>
      <c r="D4" s="67">
        <v>5.37</v>
      </c>
      <c r="E4" s="67">
        <v>3.95</v>
      </c>
      <c r="F4" s="67">
        <v>5.04</v>
      </c>
      <c r="G4" s="67">
        <v>3.85</v>
      </c>
      <c r="H4" s="67">
        <v>3.48</v>
      </c>
      <c r="I4" s="67">
        <v>2.82</v>
      </c>
      <c r="J4" s="67">
        <v>2.5188087377565243</v>
      </c>
      <c r="K4" s="67">
        <v>2.143843486681368</v>
      </c>
      <c r="L4" s="67">
        <v>2.3110640863269545</v>
      </c>
      <c r="M4" s="67">
        <v>2.4825845502181227</v>
      </c>
      <c r="N4" s="67">
        <v>3.0864549376485524</v>
      </c>
      <c r="O4" s="67">
        <v>4.2648830371557338</v>
      </c>
      <c r="P4" s="67">
        <v>4.0195360630216701</v>
      </c>
      <c r="Q4" s="67">
        <v>4.7300000000000004</v>
      </c>
      <c r="R4" s="67">
        <v>4.389579696079589</v>
      </c>
      <c r="S4" s="67">
        <v>4.5297633522229601</v>
      </c>
      <c r="T4" s="68">
        <v>4.0441253358092535</v>
      </c>
      <c r="U4" s="68">
        <v>3.3855651750093174</v>
      </c>
      <c r="V4" s="67">
        <v>3.0091828415600301</v>
      </c>
      <c r="W4" s="67">
        <v>2.8564244744637399</v>
      </c>
      <c r="X4" s="67">
        <v>4.3222723825583786</v>
      </c>
      <c r="Y4" s="67">
        <v>5.4027497132615805</v>
      </c>
      <c r="Z4" s="67">
        <v>3.798562169096714</v>
      </c>
      <c r="BK4"/>
      <c r="BL4"/>
    </row>
    <row r="5" spans="1:64" x14ac:dyDescent="0.25">
      <c r="A5" s="90" t="s">
        <v>50</v>
      </c>
      <c r="B5" s="67">
        <v>6.4360819136195397</v>
      </c>
      <c r="C5" s="67">
        <v>8.76617050745954</v>
      </c>
      <c r="D5" s="67">
        <v>12.61</v>
      </c>
      <c r="E5" s="67">
        <v>11.92</v>
      </c>
      <c r="F5" s="67">
        <v>10.15</v>
      </c>
      <c r="G5" s="67">
        <v>8.44</v>
      </c>
      <c r="H5" s="67">
        <v>8.8741636956814229</v>
      </c>
      <c r="I5" s="67">
        <v>5.67</v>
      </c>
      <c r="J5" s="67">
        <v>5.453721625569206</v>
      </c>
      <c r="K5" s="67">
        <v>4.5087706697572676</v>
      </c>
      <c r="L5" s="67">
        <v>4.8014575186633488</v>
      </c>
      <c r="M5" s="67">
        <v>6.3783529177149161</v>
      </c>
      <c r="N5" s="67">
        <v>6.0169886800747348</v>
      </c>
      <c r="O5" s="67">
        <v>7.8700023175286979</v>
      </c>
      <c r="P5" s="67">
        <v>12.298458486437823</v>
      </c>
      <c r="Q5" s="67">
        <v>10.62</v>
      </c>
      <c r="R5" s="67">
        <v>11.374001210222826</v>
      </c>
      <c r="S5" s="67">
        <v>9.0552854306880359</v>
      </c>
      <c r="T5" s="68">
        <v>6.6422522113342959</v>
      </c>
      <c r="U5" s="68">
        <v>6.141585950979696</v>
      </c>
      <c r="V5" s="67">
        <v>4.3850427650335497</v>
      </c>
      <c r="W5" s="67">
        <v>5.6415148260939301</v>
      </c>
      <c r="X5" s="67">
        <v>5.4157429635508878</v>
      </c>
      <c r="Y5" s="67">
        <v>8.760079278719104</v>
      </c>
      <c r="Z5" s="67">
        <v>10.990162376106454</v>
      </c>
      <c r="BK5"/>
      <c r="BL5"/>
    </row>
    <row r="6" spans="1:64" x14ac:dyDescent="0.25">
      <c r="A6" s="90" t="s">
        <v>51</v>
      </c>
      <c r="B6" s="67">
        <v>2.90969142939083</v>
      </c>
      <c r="C6" s="67">
        <v>3.6005107745629901</v>
      </c>
      <c r="D6" s="67">
        <v>4.3</v>
      </c>
      <c r="E6" s="67">
        <v>3.79</v>
      </c>
      <c r="F6" s="67">
        <v>3.03</v>
      </c>
      <c r="G6" s="67">
        <v>3.4</v>
      </c>
      <c r="H6" s="67">
        <v>3.4938720986550424</v>
      </c>
      <c r="I6" s="67">
        <v>2.73</v>
      </c>
      <c r="J6" s="67">
        <v>2.481764938299702</v>
      </c>
      <c r="K6" s="67">
        <v>2.5</v>
      </c>
      <c r="L6" s="67">
        <v>2.6897627527083516</v>
      </c>
      <c r="M6" s="67">
        <v>2.9425594383797966</v>
      </c>
      <c r="N6" s="67">
        <v>3.0776784729926807</v>
      </c>
      <c r="O6" s="67">
        <v>3.7544814583826178</v>
      </c>
      <c r="P6" s="67">
        <v>3.4161785690961337</v>
      </c>
      <c r="Q6" s="67">
        <v>3.22</v>
      </c>
      <c r="R6" s="67">
        <v>3.6763476826502322</v>
      </c>
      <c r="S6" s="67">
        <v>3.9803766652802466</v>
      </c>
      <c r="T6" s="68">
        <v>4.166666666666667</v>
      </c>
      <c r="U6" s="68">
        <v>4.1449242765032235</v>
      </c>
      <c r="V6" s="67">
        <v>4.0555105585281996</v>
      </c>
      <c r="W6" s="67">
        <v>2.8421450420596499</v>
      </c>
      <c r="X6" s="67">
        <v>3.0105502824794734</v>
      </c>
      <c r="Y6" s="67">
        <v>4.0588757311834929</v>
      </c>
      <c r="Z6" s="67">
        <v>3.604051886704382</v>
      </c>
      <c r="BK6"/>
      <c r="BL6"/>
    </row>
    <row r="7" spans="1:64" x14ac:dyDescent="0.25">
      <c r="A7" s="90" t="s">
        <v>52</v>
      </c>
      <c r="B7" s="67">
        <v>3.0734001712287702</v>
      </c>
      <c r="C7" s="67">
        <v>2.8128000100316801</v>
      </c>
      <c r="D7" s="67">
        <v>3.95</v>
      </c>
      <c r="E7" s="67">
        <v>4.22</v>
      </c>
      <c r="F7" s="67">
        <v>4.7699999999999996</v>
      </c>
      <c r="G7" s="67">
        <v>3.86</v>
      </c>
      <c r="H7" s="67">
        <v>2.9412542378177391</v>
      </c>
      <c r="I7" s="67">
        <v>2.5</v>
      </c>
      <c r="J7" s="67">
        <v>2.2233999041615986</v>
      </c>
      <c r="K7" s="67">
        <v>1.858500061137774</v>
      </c>
      <c r="L7" s="67">
        <v>1.9388633019893815</v>
      </c>
      <c r="M7" s="67">
        <v>2.2243000126694539</v>
      </c>
      <c r="N7" s="67">
        <v>3.86759987398157</v>
      </c>
      <c r="O7" s="67">
        <v>3.706299919457682</v>
      </c>
      <c r="P7" s="67">
        <v>3.2277000240442413</v>
      </c>
      <c r="Q7" s="67">
        <v>2.79</v>
      </c>
      <c r="R7" s="67">
        <v>3.4720000223017653</v>
      </c>
      <c r="S7" s="67">
        <v>4.1515235380190729</v>
      </c>
      <c r="T7" s="68">
        <v>3.0616999499081654</v>
      </c>
      <c r="U7" s="68">
        <v>2.565047858875646</v>
      </c>
      <c r="V7" s="67">
        <v>2.1119634983171101</v>
      </c>
      <c r="W7" s="67">
        <v>2.5399001602014</v>
      </c>
      <c r="X7" s="67">
        <v>2.5050999685962525</v>
      </c>
      <c r="Y7" s="67">
        <v>2.5540000721578813</v>
      </c>
      <c r="Z7" s="67">
        <v>2.6401997579819421</v>
      </c>
      <c r="BK7"/>
      <c r="BL7"/>
    </row>
    <row r="8" spans="1:64" x14ac:dyDescent="0.25">
      <c r="A8" s="90" t="s">
        <v>53</v>
      </c>
      <c r="B8" s="67">
        <v>1.7919844949181201</v>
      </c>
      <c r="C8" s="67">
        <v>2.5099999999999998</v>
      </c>
      <c r="D8" s="67">
        <v>5.26</v>
      </c>
      <c r="E8" s="67">
        <v>5.58</v>
      </c>
      <c r="F8" s="67">
        <v>5.57</v>
      </c>
      <c r="G8" s="67">
        <v>4.5999999999999996</v>
      </c>
      <c r="H8" s="67">
        <v>5.2174268662400056</v>
      </c>
      <c r="I8" s="67">
        <v>3.73</v>
      </c>
      <c r="J8" s="67">
        <v>2.1473313646971675</v>
      </c>
      <c r="K8" s="67">
        <v>2.0101667818272038</v>
      </c>
      <c r="L8" s="67">
        <v>2.3156529761618305</v>
      </c>
      <c r="M8" s="67">
        <v>2.1158947908694716</v>
      </c>
      <c r="N8" s="67">
        <v>2.7714068470918094</v>
      </c>
      <c r="O8" s="67">
        <v>2.6715398671246362</v>
      </c>
      <c r="P8" s="67">
        <v>2.6970841247808299</v>
      </c>
      <c r="Q8" s="67">
        <v>5.27</v>
      </c>
      <c r="R8" s="67">
        <v>4.4433006814006264</v>
      </c>
      <c r="S8" s="67">
        <v>4.1781567879668247</v>
      </c>
      <c r="T8" s="68">
        <v>3.309204296899539</v>
      </c>
      <c r="U8" s="68">
        <v>2.8618468906514369</v>
      </c>
      <c r="V8" s="67">
        <v>2.99254379501394</v>
      </c>
      <c r="W8" s="67">
        <v>2.6110268731200899</v>
      </c>
      <c r="X8" s="67">
        <v>3.9783710107352981</v>
      </c>
      <c r="Y8" s="67">
        <v>7.1344855890530656</v>
      </c>
      <c r="Z8" s="67">
        <v>0</v>
      </c>
      <c r="BK8"/>
      <c r="BL8"/>
    </row>
    <row r="9" spans="1:64" x14ac:dyDescent="0.25">
      <c r="A9" s="90" t="s">
        <v>54</v>
      </c>
      <c r="B9" s="67">
        <v>2.5209462098349</v>
      </c>
      <c r="C9" s="67">
        <v>2.74443715626419</v>
      </c>
      <c r="D9" s="67">
        <v>2.76</v>
      </c>
      <c r="E9" s="67">
        <v>3.05</v>
      </c>
      <c r="F9" s="67">
        <v>3.83</v>
      </c>
      <c r="G9" s="67">
        <v>3.44</v>
      </c>
      <c r="H9" s="67">
        <v>3.2931900366188587</v>
      </c>
      <c r="I9" s="67">
        <v>2.58</v>
      </c>
      <c r="J9" s="67">
        <v>2.6666666666666665</v>
      </c>
      <c r="K9" s="67">
        <v>2.5185180686304283</v>
      </c>
      <c r="L9" s="67">
        <v>3.0233100492141611</v>
      </c>
      <c r="M9" s="67">
        <v>3.3333333333333335</v>
      </c>
      <c r="N9" s="67">
        <v>3.33</v>
      </c>
      <c r="O9" s="67">
        <v>3.3333922761352386</v>
      </c>
      <c r="P9" s="67">
        <v>3.3333333333333335</v>
      </c>
      <c r="Q9" s="67">
        <v>3.56</v>
      </c>
      <c r="R9" s="67">
        <v>4.4445551779288284</v>
      </c>
      <c r="S9" s="67">
        <v>3.8518508397381162</v>
      </c>
      <c r="T9" s="68">
        <v>2.8235296356715605</v>
      </c>
      <c r="U9" s="68">
        <v>3.3334645979365205</v>
      </c>
      <c r="V9" s="67">
        <v>3.3333333333333299</v>
      </c>
      <c r="W9" s="67">
        <v>3.3334297448950099</v>
      </c>
      <c r="X9" s="67">
        <v>3.3334869573232555</v>
      </c>
      <c r="Y9" s="67">
        <v>3.5833333333333335</v>
      </c>
      <c r="Z9" s="67">
        <v>4.2110057708161586</v>
      </c>
      <c r="BK9"/>
      <c r="BL9"/>
    </row>
    <row r="10" spans="1:64" x14ac:dyDescent="0.25">
      <c r="A10" s="90" t="s">
        <v>55</v>
      </c>
      <c r="B10" s="67">
        <v>5.4168173864402398</v>
      </c>
      <c r="C10" s="67">
        <v>4.4400000000000004</v>
      </c>
      <c r="D10" s="67">
        <v>4.4400000000000004</v>
      </c>
      <c r="E10" s="67">
        <v>4.75</v>
      </c>
      <c r="F10" s="67">
        <v>5.14</v>
      </c>
      <c r="G10" s="67">
        <v>5.14</v>
      </c>
      <c r="H10" s="67">
        <v>4.8099999999999996</v>
      </c>
      <c r="I10" s="67">
        <v>5.03</v>
      </c>
      <c r="J10" s="67">
        <v>5.5558270836184489</v>
      </c>
      <c r="K10" s="67">
        <v>5.2532527680259253</v>
      </c>
      <c r="L10" s="67">
        <v>4.4748089286396819</v>
      </c>
      <c r="M10" s="67">
        <v>4.9900453566875003</v>
      </c>
      <c r="N10" s="67">
        <v>5.8703188719903334</v>
      </c>
      <c r="O10" s="67">
        <v>5.5197237928476763</v>
      </c>
      <c r="P10" s="67">
        <v>5.8124818769252151</v>
      </c>
      <c r="Q10" s="67">
        <v>7.36</v>
      </c>
      <c r="R10" s="67">
        <v>9.9256755608780534</v>
      </c>
      <c r="S10" s="67">
        <v>8.1454244420410955</v>
      </c>
      <c r="T10" s="68">
        <v>6.2747892020238085</v>
      </c>
      <c r="U10" s="68">
        <v>5.6114023162466289</v>
      </c>
      <c r="V10" s="67">
        <v>6.6668304057572998</v>
      </c>
      <c r="W10" s="67">
        <v>6.6668712696297101</v>
      </c>
      <c r="X10" s="67">
        <v>6.6668670412349078</v>
      </c>
      <c r="Y10" s="67">
        <v>6.6668240352555994</v>
      </c>
      <c r="Z10" s="67">
        <v>7.5440342013947879</v>
      </c>
      <c r="BK10"/>
      <c r="BL10"/>
    </row>
    <row r="11" spans="1:64" x14ac:dyDescent="0.25">
      <c r="A11" s="90" t="s">
        <v>56</v>
      </c>
      <c r="B11" s="67">
        <v>4.2300000000000004</v>
      </c>
      <c r="C11" s="67">
        <v>3.47</v>
      </c>
      <c r="D11" s="67">
        <v>3.28</v>
      </c>
      <c r="E11" s="67">
        <v>4.5</v>
      </c>
      <c r="F11" s="67">
        <v>7.1</v>
      </c>
      <c r="G11" s="67">
        <v>4.6900000000000004</v>
      </c>
      <c r="H11" s="67">
        <v>10.88</v>
      </c>
      <c r="I11" s="67">
        <v>4.8499999999999996</v>
      </c>
      <c r="J11" s="67">
        <v>2.79</v>
      </c>
      <c r="K11" s="67">
        <v>1.9500000000000002</v>
      </c>
      <c r="L11" s="67">
        <v>2.9</v>
      </c>
      <c r="M11" s="67">
        <v>4.3499999999999996</v>
      </c>
      <c r="N11" s="67">
        <v>3.78</v>
      </c>
      <c r="O11" s="67">
        <v>3.0500000000000003</v>
      </c>
      <c r="P11" s="67">
        <v>3.32</v>
      </c>
      <c r="Q11" s="67">
        <v>3.82</v>
      </c>
      <c r="R11" s="67">
        <v>5.3800000000000017</v>
      </c>
      <c r="S11" s="67">
        <v>5.38</v>
      </c>
      <c r="T11" s="68">
        <v>4.54</v>
      </c>
      <c r="U11" s="68">
        <v>9.1600000000000037</v>
      </c>
      <c r="V11" s="67">
        <v>2.71</v>
      </c>
      <c r="W11" s="67">
        <v>2.56</v>
      </c>
      <c r="X11" s="67">
        <v>3.09</v>
      </c>
      <c r="Y11" s="67">
        <v>3.42</v>
      </c>
      <c r="Z11" s="67">
        <v>4.24</v>
      </c>
      <c r="BK11"/>
      <c r="BL11"/>
    </row>
    <row r="12" spans="1:64" x14ac:dyDescent="0.25">
      <c r="A12" s="90" t="s">
        <v>57</v>
      </c>
      <c r="B12" s="67">
        <v>7</v>
      </c>
      <c r="C12" s="67">
        <v>7.3</v>
      </c>
      <c r="D12" s="67">
        <v>7</v>
      </c>
      <c r="E12" s="67">
        <v>7.1</v>
      </c>
      <c r="F12" s="67">
        <v>7</v>
      </c>
      <c r="G12" s="67">
        <v>7</v>
      </c>
      <c r="H12" s="67">
        <v>7.1</v>
      </c>
      <c r="I12" s="67">
        <v>7.5</v>
      </c>
      <c r="J12" s="67">
        <v>7.55</v>
      </c>
      <c r="K12" s="67">
        <v>8</v>
      </c>
      <c r="L12" s="67">
        <v>7.8</v>
      </c>
      <c r="M12" s="67">
        <v>6.65</v>
      </c>
      <c r="N12" s="67">
        <v>5.9</v>
      </c>
      <c r="O12" s="67">
        <v>7.03</v>
      </c>
      <c r="P12" s="67">
        <v>7.6</v>
      </c>
      <c r="Q12" s="67">
        <v>7.7</v>
      </c>
      <c r="R12" s="67">
        <v>7.8</v>
      </c>
      <c r="S12" s="67">
        <v>8.1999999999999993</v>
      </c>
      <c r="T12" s="68">
        <v>7.65</v>
      </c>
      <c r="U12" s="68">
        <v>7</v>
      </c>
      <c r="V12" s="67">
        <v>6.75</v>
      </c>
      <c r="W12" s="67">
        <v>7.25</v>
      </c>
      <c r="X12" s="67">
        <v>7.1</v>
      </c>
      <c r="Y12" s="67">
        <v>6.65</v>
      </c>
      <c r="Z12" s="67">
        <v>7.2</v>
      </c>
      <c r="BK12"/>
      <c r="BL12"/>
    </row>
    <row r="13" spans="1:64" x14ac:dyDescent="0.25">
      <c r="A13" s="90" t="s">
        <v>58</v>
      </c>
      <c r="B13" s="67">
        <v>9.9048783877692799</v>
      </c>
      <c r="C13" s="67">
        <v>9.93919402985075</v>
      </c>
      <c r="D13" s="67">
        <v>10.98</v>
      </c>
      <c r="E13" s="67">
        <v>9.9</v>
      </c>
      <c r="F13" s="67">
        <v>9.52</v>
      </c>
      <c r="G13" s="67">
        <v>9.52</v>
      </c>
      <c r="H13" s="67">
        <v>11.473501544799177</v>
      </c>
      <c r="I13" s="67">
        <v>10.01</v>
      </c>
      <c r="J13" s="67">
        <v>10.635104895104895</v>
      </c>
      <c r="K13" s="67">
        <v>9.6429704797047968</v>
      </c>
      <c r="L13" s="67">
        <v>8.4107002188183806</v>
      </c>
      <c r="M13" s="67">
        <v>11.317049408489909</v>
      </c>
      <c r="N13" s="67">
        <v>11.9</v>
      </c>
      <c r="O13" s="67">
        <v>11.205601750547046</v>
      </c>
      <c r="P13" s="67">
        <v>8.709071729957806</v>
      </c>
      <c r="Q13" s="67">
        <v>12.37</v>
      </c>
      <c r="R13" s="67">
        <v>11.727507309941519</v>
      </c>
      <c r="S13" s="67">
        <v>11.314195804195805</v>
      </c>
      <c r="T13" s="68">
        <v>11.899999999999999</v>
      </c>
      <c r="U13" s="68">
        <v>9.6547447280799119</v>
      </c>
      <c r="V13" s="67">
        <v>11.347568756875701</v>
      </c>
      <c r="W13" s="67">
        <v>10.7196824324324</v>
      </c>
      <c r="X13" s="67">
        <v>11.323312775330395</v>
      </c>
      <c r="Y13" s="67">
        <v>12.340052910052908</v>
      </c>
      <c r="Z13" s="67">
        <v>11.798600405679514</v>
      </c>
      <c r="BK13"/>
      <c r="BL13"/>
    </row>
    <row r="14" spans="1:64" x14ac:dyDescent="0.25">
      <c r="A14" s="91" t="s">
        <v>59</v>
      </c>
      <c r="B14" s="66" t="s">
        <v>28</v>
      </c>
      <c r="C14" s="66" t="s">
        <v>28</v>
      </c>
      <c r="D14" s="66">
        <v>5</v>
      </c>
      <c r="E14" s="67">
        <v>5.6941517641372634</v>
      </c>
      <c r="F14" s="67">
        <v>5.3752163225172076</v>
      </c>
      <c r="G14" s="67">
        <v>5</v>
      </c>
      <c r="H14" s="67">
        <v>5</v>
      </c>
      <c r="I14" s="67">
        <v>5</v>
      </c>
      <c r="J14" s="67">
        <v>4.7183235867446394</v>
      </c>
      <c r="K14" s="67">
        <v>4</v>
      </c>
      <c r="L14" s="67">
        <v>3.8490084134615383</v>
      </c>
      <c r="M14" s="67">
        <v>3.7933249051833124</v>
      </c>
      <c r="N14" s="67">
        <v>5</v>
      </c>
      <c r="O14" s="67">
        <v>5</v>
      </c>
      <c r="P14" s="67">
        <v>5</v>
      </c>
      <c r="Q14" s="67">
        <v>5.09</v>
      </c>
      <c r="R14" s="67">
        <v>5</v>
      </c>
      <c r="S14" s="67">
        <v>5</v>
      </c>
      <c r="T14" s="68">
        <v>5.5742151024050131</v>
      </c>
      <c r="U14" s="68">
        <v>5</v>
      </c>
      <c r="V14" s="67">
        <v>5</v>
      </c>
      <c r="W14" s="67">
        <v>5</v>
      </c>
      <c r="X14" s="67">
        <v>5.3557526658695496</v>
      </c>
      <c r="Y14" s="67">
        <v>6.669999999999999</v>
      </c>
      <c r="Z14" s="67">
        <v>6.67</v>
      </c>
      <c r="BK14"/>
      <c r="BL14"/>
    </row>
    <row r="15" spans="1:64" x14ac:dyDescent="0.25">
      <c r="A15" s="69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</row>
    <row r="16" spans="1:64" x14ac:dyDescent="0.25">
      <c r="A16" s="51" t="s">
        <v>19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</row>
    <row r="17" spans="1:21" x14ac:dyDescent="0.25">
      <c r="A17" s="51"/>
      <c r="B17" s="51"/>
      <c r="C17" s="51"/>
      <c r="D17" s="51"/>
      <c r="E17" s="125"/>
      <c r="F17" s="125"/>
      <c r="G17" s="125"/>
      <c r="H17" s="125"/>
      <c r="I17" s="125"/>
      <c r="J17" s="125"/>
      <c r="K17" s="125"/>
      <c r="L17" s="125"/>
      <c r="M17" s="125"/>
      <c r="N17" s="51"/>
      <c r="O17" s="51"/>
      <c r="P17" s="51"/>
      <c r="Q17" s="51"/>
      <c r="R17" s="51"/>
      <c r="S17" s="51"/>
      <c r="T17" s="51"/>
      <c r="U17" s="51"/>
    </row>
    <row r="18" spans="1:21" x14ac:dyDescent="0.25">
      <c r="A18" s="51"/>
      <c r="B18" s="51"/>
      <c r="C18" s="51"/>
      <c r="D18" s="51"/>
      <c r="E18" s="125"/>
      <c r="F18" s="125"/>
      <c r="G18" s="125"/>
      <c r="H18" s="125"/>
      <c r="I18" s="125"/>
      <c r="J18" s="125"/>
      <c r="K18" s="125"/>
      <c r="L18" s="125"/>
      <c r="M18" s="125"/>
      <c r="N18" s="51"/>
      <c r="O18" s="51"/>
      <c r="P18" s="51"/>
      <c r="Q18" s="51"/>
      <c r="R18" s="51"/>
      <c r="S18" s="51"/>
      <c r="T18" s="51"/>
      <c r="U18" s="51"/>
    </row>
    <row r="19" spans="1:21" x14ac:dyDescent="0.25">
      <c r="A19" s="51"/>
      <c r="B19" s="51"/>
      <c r="C19" s="51"/>
      <c r="D19" s="51"/>
      <c r="E19" s="125"/>
      <c r="F19" s="125"/>
      <c r="G19" s="125"/>
      <c r="H19" s="125"/>
      <c r="I19" s="125"/>
      <c r="J19" s="125"/>
      <c r="K19" s="125"/>
      <c r="L19" s="125"/>
      <c r="M19" s="125"/>
      <c r="N19" s="51"/>
      <c r="O19" s="51"/>
      <c r="P19" s="51"/>
      <c r="Q19" s="51"/>
      <c r="R19" s="51"/>
      <c r="S19" s="51"/>
      <c r="T19" s="51"/>
      <c r="U19" s="51"/>
    </row>
    <row r="20" spans="1:21" x14ac:dyDescent="0.25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</row>
    <row r="21" spans="1:21" x14ac:dyDescent="0.25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</row>
    <row r="22" spans="1:21" x14ac:dyDescent="0.25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</row>
    <row r="23" spans="1:21" x14ac:dyDescent="0.25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</row>
    <row r="24" spans="1:21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</row>
    <row r="25" spans="1:21" x14ac:dyDescent="0.25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</row>
    <row r="26" spans="1:21" x14ac:dyDescent="0.25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</row>
    <row r="27" spans="1:21" x14ac:dyDescent="0.25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</row>
    <row r="28" spans="1:21" x14ac:dyDescent="0.25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</row>
    <row r="29" spans="1:21" x14ac:dyDescent="0.25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</row>
    <row r="30" spans="1:21" x14ac:dyDescent="0.25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</row>
    <row r="31" spans="1:21" x14ac:dyDescent="0.25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</row>
    <row r="32" spans="1:21" x14ac:dyDescent="0.25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</row>
    <row r="33" spans="1:21" x14ac:dyDescent="0.25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</row>
    <row r="34" spans="1:21" x14ac:dyDescent="0.25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</row>
    <row r="35" spans="1:21" x14ac:dyDescent="0.25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</row>
  </sheetData>
  <mergeCells count="1"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8"/>
  <sheetViews>
    <sheetView showGridLines="0" zoomScale="70" zoomScaleNormal="70" workbookViewId="0">
      <selection activeCell="V25" sqref="V25"/>
    </sheetView>
  </sheetViews>
  <sheetFormatPr defaultColWidth="9.140625" defaultRowHeight="15" x14ac:dyDescent="0.25"/>
  <cols>
    <col min="1" max="1" width="26.7109375" style="70" customWidth="1"/>
    <col min="2" max="19" width="9.140625" style="70"/>
    <col min="20" max="22" width="9.42578125" style="70" customWidth="1"/>
    <col min="23" max="64" width="9.140625" style="70"/>
    <col min="257" max="257" width="29.42578125" customWidth="1"/>
    <col min="276" max="278" width="9.42578125" customWidth="1"/>
    <col min="513" max="513" width="29.42578125" customWidth="1"/>
    <col min="532" max="534" width="9.42578125" customWidth="1"/>
    <col min="769" max="769" width="29.42578125" customWidth="1"/>
    <col min="788" max="790" width="9.42578125" customWidth="1"/>
  </cols>
  <sheetData>
    <row r="1" spans="1:64" ht="69.95" customHeight="1" x14ac:dyDescent="0.25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</row>
    <row r="2" spans="1:64" ht="30" customHeight="1" x14ac:dyDescent="0.25">
      <c r="A2" s="173" t="s">
        <v>92</v>
      </c>
      <c r="B2" s="173" t="s">
        <v>48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</row>
    <row r="3" spans="1:64" x14ac:dyDescent="0.25">
      <c r="A3" s="3" t="s">
        <v>6</v>
      </c>
      <c r="B3" s="65">
        <v>44531</v>
      </c>
      <c r="C3" s="65">
        <v>44562</v>
      </c>
      <c r="D3" s="65">
        <v>44593</v>
      </c>
      <c r="E3" s="65">
        <v>44621</v>
      </c>
      <c r="F3" s="65">
        <v>44652</v>
      </c>
      <c r="G3" s="65">
        <v>44682</v>
      </c>
      <c r="H3" s="65">
        <v>44713</v>
      </c>
      <c r="I3" s="65">
        <v>44743</v>
      </c>
      <c r="J3" s="65">
        <v>44774</v>
      </c>
      <c r="K3" s="65">
        <v>44805</v>
      </c>
      <c r="L3" s="65">
        <v>44835</v>
      </c>
      <c r="M3" s="65">
        <v>44866</v>
      </c>
      <c r="N3" s="65">
        <v>44896</v>
      </c>
      <c r="O3" s="65">
        <v>44927</v>
      </c>
      <c r="P3" s="65">
        <v>44958</v>
      </c>
      <c r="Q3" s="65">
        <v>44986</v>
      </c>
      <c r="R3" s="65">
        <v>45017</v>
      </c>
      <c r="S3" s="65">
        <v>45047</v>
      </c>
      <c r="T3" s="65">
        <v>45078</v>
      </c>
      <c r="U3" s="65">
        <v>45108</v>
      </c>
      <c r="V3" s="65">
        <v>45139</v>
      </c>
      <c r="W3" s="65">
        <v>45170</v>
      </c>
      <c r="X3" s="65">
        <v>45200</v>
      </c>
      <c r="Y3" s="65">
        <v>45231</v>
      </c>
      <c r="Z3" s="65">
        <v>45261</v>
      </c>
      <c r="BL3"/>
    </row>
    <row r="4" spans="1:64" x14ac:dyDescent="0.25">
      <c r="A4" s="90" t="s">
        <v>49</v>
      </c>
      <c r="B4" s="67">
        <v>2.0817178867839301</v>
      </c>
      <c r="C4" s="67">
        <v>2.61</v>
      </c>
      <c r="D4" s="67">
        <v>3.11</v>
      </c>
      <c r="E4" s="67">
        <v>3.12</v>
      </c>
      <c r="F4" s="67">
        <v>4.05</v>
      </c>
      <c r="G4" s="67">
        <v>4.4000000000000004</v>
      </c>
      <c r="H4" s="67">
        <v>4</v>
      </c>
      <c r="I4" s="67">
        <v>2.91</v>
      </c>
      <c r="J4" s="67">
        <v>2.9067463791406007</v>
      </c>
      <c r="K4" s="67">
        <v>3.288880842046523</v>
      </c>
      <c r="L4" s="67">
        <v>3.6415069631703596</v>
      </c>
      <c r="M4" s="67">
        <v>4.3609275269740388</v>
      </c>
      <c r="N4" s="67">
        <v>4.1050130272077432</v>
      </c>
      <c r="O4" s="67">
        <v>3.9184063492704984</v>
      </c>
      <c r="P4" s="67">
        <v>3.5320571675867125</v>
      </c>
      <c r="Q4" s="67">
        <v>3.29</v>
      </c>
      <c r="R4" s="67">
        <v>4.0549538050183545</v>
      </c>
      <c r="S4" s="67">
        <v>4.3105134337256334</v>
      </c>
      <c r="T4" s="68">
        <v>4.0444112662084404</v>
      </c>
      <c r="U4" s="67">
        <v>3.458689747246098</v>
      </c>
      <c r="V4" s="67">
        <v>3.0286745146897398</v>
      </c>
      <c r="W4" s="67">
        <v>2.8974480307641701</v>
      </c>
      <c r="X4" s="67">
        <v>3.1915689114537895</v>
      </c>
      <c r="Y4" s="67">
        <v>3.7211760631101609</v>
      </c>
      <c r="Z4" s="67">
        <v>4.6022858783367004</v>
      </c>
      <c r="BL4"/>
    </row>
    <row r="5" spans="1:64" x14ac:dyDescent="0.25">
      <c r="A5" s="90" t="s">
        <v>50</v>
      </c>
      <c r="B5" s="67">
        <v>1.48228578617758</v>
      </c>
      <c r="C5" s="67">
        <v>2.03960623636093</v>
      </c>
      <c r="D5" s="67">
        <v>2.1800000000000002</v>
      </c>
      <c r="E5" s="67">
        <v>2.31</v>
      </c>
      <c r="F5" s="67">
        <v>3.3</v>
      </c>
      <c r="G5" s="67">
        <v>3.29</v>
      </c>
      <c r="H5" s="67">
        <v>3.04</v>
      </c>
      <c r="I5" s="67">
        <v>2.36</v>
      </c>
      <c r="J5" s="67">
        <v>2.058149447623685</v>
      </c>
      <c r="K5" s="67">
        <v>2.3450037741617602</v>
      </c>
      <c r="L5" s="67">
        <v>2.9969655157166084</v>
      </c>
      <c r="M5" s="67">
        <v>3.0875524747534158</v>
      </c>
      <c r="N5" s="67">
        <v>3.2118445234520046</v>
      </c>
      <c r="O5" s="67">
        <v>3.3421110808223338</v>
      </c>
      <c r="P5" s="67">
        <v>2.8441403389983559</v>
      </c>
      <c r="Q5" s="67">
        <v>2.6</v>
      </c>
      <c r="R5" s="67">
        <v>3.1004728511636084</v>
      </c>
      <c r="S5" s="67">
        <v>2.9421599748721867</v>
      </c>
      <c r="T5" s="68">
        <v>2.85325968784261</v>
      </c>
      <c r="U5" s="67">
        <v>2.7419924092228842</v>
      </c>
      <c r="V5" s="67">
        <v>2.24335419187695</v>
      </c>
      <c r="W5" s="67">
        <v>1.9893641731952401</v>
      </c>
      <c r="X5" s="67">
        <v>2.033164620820394</v>
      </c>
      <c r="Y5" s="67">
        <v>2.6282085672200259</v>
      </c>
      <c r="Z5" s="67">
        <v>3.314207769660126</v>
      </c>
      <c r="BL5"/>
    </row>
    <row r="6" spans="1:64" x14ac:dyDescent="0.25">
      <c r="A6" s="90" t="s">
        <v>51</v>
      </c>
      <c r="B6" s="67">
        <v>0.77042704886219704</v>
      </c>
      <c r="C6" s="67">
        <v>1.2842326146695</v>
      </c>
      <c r="D6" s="67">
        <v>1.54</v>
      </c>
      <c r="E6" s="67">
        <v>1.7</v>
      </c>
      <c r="F6" s="67">
        <v>2.5099999999999998</v>
      </c>
      <c r="G6" s="67">
        <v>1.89</v>
      </c>
      <c r="H6" s="67">
        <v>1.61</v>
      </c>
      <c r="I6" s="67">
        <v>1.31</v>
      </c>
      <c r="J6" s="67">
        <v>1.0952468119752352</v>
      </c>
      <c r="K6" s="67">
        <v>1.4454590809293097</v>
      </c>
      <c r="L6" s="67">
        <v>1.841269065125068</v>
      </c>
      <c r="M6" s="67">
        <v>1.7678596002980953</v>
      </c>
      <c r="N6" s="67">
        <v>2.128118243327243</v>
      </c>
      <c r="O6" s="67">
        <v>1.8237458747184865</v>
      </c>
      <c r="P6" s="67">
        <v>1.680466202380027</v>
      </c>
      <c r="Q6" s="67">
        <v>1.87</v>
      </c>
      <c r="R6" s="67">
        <v>1.8756870109916721</v>
      </c>
      <c r="S6" s="67">
        <v>1.549910898995021</v>
      </c>
      <c r="T6" s="68">
        <v>1.8653808451759308</v>
      </c>
      <c r="U6" s="67">
        <v>1.4452938003402271</v>
      </c>
      <c r="V6" s="67">
        <v>1.1691083694973701</v>
      </c>
      <c r="W6" s="67">
        <v>0.99935794372317999</v>
      </c>
      <c r="X6" s="67">
        <v>1.2858299261634809</v>
      </c>
      <c r="Y6" s="67">
        <v>1.5889256293737464</v>
      </c>
      <c r="Z6" s="67">
        <v>1.9865173630684057</v>
      </c>
      <c r="BL6"/>
    </row>
    <row r="7" spans="1:64" x14ac:dyDescent="0.25">
      <c r="A7" s="90" t="s">
        <v>52</v>
      </c>
      <c r="B7" s="67">
        <v>2.05471768721655</v>
      </c>
      <c r="C7" s="67">
        <v>2.7701494546932399</v>
      </c>
      <c r="D7" s="67">
        <v>3.31</v>
      </c>
      <c r="E7" s="67">
        <v>3.54</v>
      </c>
      <c r="F7" s="67">
        <v>4.68</v>
      </c>
      <c r="G7" s="67">
        <v>3.51</v>
      </c>
      <c r="H7" s="67">
        <v>2.99</v>
      </c>
      <c r="I7" s="67">
        <v>2.67</v>
      </c>
      <c r="J7" s="67">
        <v>2.3060609178038223</v>
      </c>
      <c r="K7" s="67">
        <v>3.0660421542684029</v>
      </c>
      <c r="L7" s="67">
        <v>3.3865416153346843</v>
      </c>
      <c r="M7" s="67">
        <v>3.513840749923447</v>
      </c>
      <c r="N7" s="67">
        <v>3.029545768563036</v>
      </c>
      <c r="O7" s="67">
        <v>4.6129998996242012</v>
      </c>
      <c r="P7" s="67">
        <v>3.6846391797950768</v>
      </c>
      <c r="Q7" s="67">
        <v>2.72</v>
      </c>
      <c r="R7" s="67">
        <v>3.2149716382784361</v>
      </c>
      <c r="S7" s="67">
        <v>2.5459534191300142</v>
      </c>
      <c r="T7" s="68">
        <v>3.3027307922240317</v>
      </c>
      <c r="U7" s="67">
        <v>2.8857396133560145</v>
      </c>
      <c r="V7" s="67">
        <v>2.4843706937535002</v>
      </c>
      <c r="W7" s="67">
        <v>2.28495464058487</v>
      </c>
      <c r="X7" s="67">
        <v>2.8508252434716495</v>
      </c>
      <c r="Y7" s="67">
        <v>3.037302754133183</v>
      </c>
      <c r="Z7" s="67">
        <v>3.8936023633000465</v>
      </c>
      <c r="BL7"/>
    </row>
    <row r="8" spans="1:64" x14ac:dyDescent="0.25">
      <c r="A8" s="90" t="s">
        <v>53</v>
      </c>
      <c r="B8" s="67">
        <v>1.61101072926422</v>
      </c>
      <c r="C8" s="67">
        <v>2.37</v>
      </c>
      <c r="D8" s="67">
        <v>3.34</v>
      </c>
      <c r="E8" s="67">
        <v>3.19</v>
      </c>
      <c r="F8" s="67">
        <v>4.54</v>
      </c>
      <c r="G8" s="67">
        <v>3.99</v>
      </c>
      <c r="H8" s="67">
        <v>3.13</v>
      </c>
      <c r="I8" s="67">
        <v>2.74</v>
      </c>
      <c r="J8" s="67">
        <v>2.337267148769631</v>
      </c>
      <c r="K8" s="67">
        <v>2.937010049490294</v>
      </c>
      <c r="L8" s="67">
        <v>3.9479670578145805</v>
      </c>
      <c r="M8" s="67">
        <v>3.5733981500399565</v>
      </c>
      <c r="N8" s="67">
        <v>3.7569635683242253</v>
      </c>
      <c r="O8" s="67">
        <v>4.0223944722617224</v>
      </c>
      <c r="P8" s="67">
        <v>3.3320180982189598</v>
      </c>
      <c r="Q8" s="67">
        <v>2.36</v>
      </c>
      <c r="R8" s="67">
        <v>3.2462485182961158</v>
      </c>
      <c r="S8" s="67">
        <v>2.894291699150362</v>
      </c>
      <c r="T8" s="68">
        <v>3.9146114605693918</v>
      </c>
      <c r="U8" s="67">
        <v>2.7875462002062439</v>
      </c>
      <c r="V8" s="67">
        <v>2.36345400053994</v>
      </c>
      <c r="W8" s="67">
        <v>2.0588626295903398</v>
      </c>
      <c r="X8" s="67">
        <v>2.871666679679922</v>
      </c>
      <c r="Y8" s="67">
        <v>3.1635267596512833</v>
      </c>
      <c r="Z8" s="67">
        <v>0</v>
      </c>
      <c r="BL8"/>
    </row>
    <row r="9" spans="1:64" x14ac:dyDescent="0.25">
      <c r="A9" s="90" t="s">
        <v>54</v>
      </c>
      <c r="B9" s="67">
        <v>2.11069689302427</v>
      </c>
      <c r="C9" s="67">
        <v>2.94865281679317</v>
      </c>
      <c r="D9" s="67">
        <v>3.41</v>
      </c>
      <c r="E9" s="67">
        <v>3.4</v>
      </c>
      <c r="F9" s="67">
        <v>4.05</v>
      </c>
      <c r="G9" s="67">
        <v>3.81</v>
      </c>
      <c r="H9" s="67">
        <v>3.29</v>
      </c>
      <c r="I9" s="67">
        <v>2.81</v>
      </c>
      <c r="J9" s="67">
        <v>2.3446810230522597</v>
      </c>
      <c r="K9" s="67">
        <v>2.7455899830627724</v>
      </c>
      <c r="L9" s="67">
        <v>3.2915148803224357</v>
      </c>
      <c r="M9" s="67">
        <v>3.494431410747755</v>
      </c>
      <c r="N9" s="67">
        <v>4.47</v>
      </c>
      <c r="O9" s="67">
        <v>4.7130802841296981</v>
      </c>
      <c r="P9" s="67">
        <v>3.7238376450324715</v>
      </c>
      <c r="Q9" s="67">
        <v>2.84</v>
      </c>
      <c r="R9" s="67">
        <v>3.4463478583963125</v>
      </c>
      <c r="S9" s="67">
        <v>2.9108236323761507</v>
      </c>
      <c r="T9" s="68">
        <v>3.3125464863847403</v>
      </c>
      <c r="U9" s="67">
        <v>2.8773210605350727</v>
      </c>
      <c r="V9" s="67">
        <v>2.4450981057813999</v>
      </c>
      <c r="W9" s="67">
        <v>1.82378750311217</v>
      </c>
      <c r="X9" s="67">
        <v>2.5015971488763364</v>
      </c>
      <c r="Y9" s="67">
        <v>2.954332952542627</v>
      </c>
      <c r="Z9" s="67">
        <v>3.3165134610414628</v>
      </c>
      <c r="BL9"/>
    </row>
    <row r="10" spans="1:64" x14ac:dyDescent="0.25">
      <c r="A10" s="90" t="s">
        <v>55</v>
      </c>
      <c r="B10" s="67">
        <v>2.9630416131951902</v>
      </c>
      <c r="C10" s="67">
        <v>3.69</v>
      </c>
      <c r="D10" s="67">
        <v>5.05</v>
      </c>
      <c r="E10" s="67">
        <v>4.2</v>
      </c>
      <c r="F10" s="67">
        <v>5.79</v>
      </c>
      <c r="G10" s="67">
        <v>4.04</v>
      </c>
      <c r="H10" s="67">
        <v>1.77</v>
      </c>
      <c r="I10" s="67">
        <v>1.81</v>
      </c>
      <c r="J10" s="67">
        <v>1.3638658379819086</v>
      </c>
      <c r="K10" s="67">
        <v>2.3395771314389515</v>
      </c>
      <c r="L10" s="67">
        <v>3.1809637444223178</v>
      </c>
      <c r="M10" s="67">
        <v>4.0157819362484544</v>
      </c>
      <c r="N10" s="67">
        <v>3.9190631545696921</v>
      </c>
      <c r="O10" s="67">
        <v>4.154893076163515</v>
      </c>
      <c r="P10" s="67">
        <v>4.4329048365022441</v>
      </c>
      <c r="Q10" s="67">
        <v>3.94</v>
      </c>
      <c r="R10" s="67">
        <v>4.7581921495594015</v>
      </c>
      <c r="S10" s="67">
        <v>4.1670630261527908</v>
      </c>
      <c r="T10" s="68">
        <v>4.7432685482297687</v>
      </c>
      <c r="U10" s="67">
        <v>3.701308878790095</v>
      </c>
      <c r="V10" s="67">
        <v>3.62429950583984</v>
      </c>
      <c r="W10" s="67">
        <v>2.5051555085390498</v>
      </c>
      <c r="X10" s="67">
        <v>2.8312118087061098</v>
      </c>
      <c r="Y10" s="67">
        <v>4.3403103326438384</v>
      </c>
      <c r="Z10" s="67">
        <v>4.4986073487532128</v>
      </c>
      <c r="BL10"/>
    </row>
    <row r="11" spans="1:64" x14ac:dyDescent="0.25">
      <c r="A11" s="90" t="s">
        <v>56</v>
      </c>
      <c r="B11" s="67">
        <v>3.11591861617008</v>
      </c>
      <c r="C11" s="67">
        <v>2.6952833602404902</v>
      </c>
      <c r="D11" s="67">
        <v>4.7699999999999996</v>
      </c>
      <c r="E11" s="67">
        <v>4.66</v>
      </c>
      <c r="F11" s="67">
        <v>5.09</v>
      </c>
      <c r="G11" s="67">
        <v>3.57</v>
      </c>
      <c r="H11" s="67">
        <v>3.42</v>
      </c>
      <c r="I11" s="67">
        <v>3.24</v>
      </c>
      <c r="J11" s="67">
        <v>2.8267331315648923</v>
      </c>
      <c r="K11" s="67">
        <v>3.4148407155025553</v>
      </c>
      <c r="L11" s="67">
        <v>3.7744296860370765</v>
      </c>
      <c r="M11" s="67">
        <v>3.766051620477477</v>
      </c>
      <c r="N11" s="67">
        <v>4.2167527371523379</v>
      </c>
      <c r="O11" s="67">
        <v>4.5775591305180505</v>
      </c>
      <c r="P11" s="67">
        <v>3.5802232519482602</v>
      </c>
      <c r="Q11" s="67">
        <v>3.6</v>
      </c>
      <c r="R11" s="67">
        <v>3.9369463234749831</v>
      </c>
      <c r="S11" s="67">
        <v>2.8451649013078266</v>
      </c>
      <c r="T11" s="68">
        <v>3.7569289035374513</v>
      </c>
      <c r="U11" s="67">
        <v>3.846092212683442</v>
      </c>
      <c r="V11" s="67">
        <v>3.1448690145539402</v>
      </c>
      <c r="W11" s="67">
        <v>2.5863262565693499</v>
      </c>
      <c r="X11" s="67">
        <v>3.4187240480402195</v>
      </c>
      <c r="Y11" s="67">
        <v>3.9299181321161876</v>
      </c>
      <c r="Z11" s="67">
        <v>4.694845139527752</v>
      </c>
      <c r="BL11"/>
    </row>
    <row r="12" spans="1:64" x14ac:dyDescent="0.25">
      <c r="A12" s="90" t="s">
        <v>57</v>
      </c>
      <c r="B12" s="67">
        <v>3.06</v>
      </c>
      <c r="C12" s="67">
        <v>3.16</v>
      </c>
      <c r="D12" s="67">
        <v>4.0199999999999996</v>
      </c>
      <c r="E12" s="67">
        <v>3.9</v>
      </c>
      <c r="F12" s="67">
        <v>4.1100000000000003</v>
      </c>
      <c r="G12" s="67">
        <v>3.42</v>
      </c>
      <c r="H12" s="67">
        <v>3.28</v>
      </c>
      <c r="I12" s="67">
        <v>2.97</v>
      </c>
      <c r="J12" s="67">
        <v>2.8683906331568352</v>
      </c>
      <c r="K12" s="67">
        <v>3.07</v>
      </c>
      <c r="L12" s="67">
        <v>5.0199999999999996</v>
      </c>
      <c r="M12" s="67">
        <v>4.8600000000000003</v>
      </c>
      <c r="N12" s="67">
        <v>5.09</v>
      </c>
      <c r="O12" s="67">
        <v>5.23</v>
      </c>
      <c r="P12" s="67">
        <v>4.7300000000000004</v>
      </c>
      <c r="Q12" s="67">
        <v>4.71</v>
      </c>
      <c r="R12" s="67">
        <v>4.91</v>
      </c>
      <c r="S12" s="67">
        <v>4.58</v>
      </c>
      <c r="T12" s="68">
        <v>4.84</v>
      </c>
      <c r="U12" s="67">
        <v>4.8710253439697375</v>
      </c>
      <c r="V12" s="67">
        <v>4.1393075573595697</v>
      </c>
      <c r="W12" s="67">
        <v>3.86</v>
      </c>
      <c r="X12" s="67">
        <v>4.18</v>
      </c>
      <c r="Y12" s="67">
        <v>4.3</v>
      </c>
      <c r="Z12" s="67">
        <v>4.7300000000000004</v>
      </c>
      <c r="BL12"/>
    </row>
    <row r="13" spans="1:64" x14ac:dyDescent="0.25">
      <c r="A13" s="90" t="s">
        <v>58</v>
      </c>
      <c r="B13" s="67">
        <v>5.6</v>
      </c>
      <c r="C13" s="67">
        <v>5.6</v>
      </c>
      <c r="D13" s="67">
        <v>7.18</v>
      </c>
      <c r="E13" s="67">
        <v>7.68</v>
      </c>
      <c r="F13" s="67">
        <v>6.24</v>
      </c>
      <c r="G13" s="67">
        <v>8.51</v>
      </c>
      <c r="H13" s="67">
        <v>4.95</v>
      </c>
      <c r="I13" s="67">
        <v>4.6399999999999997</v>
      </c>
      <c r="J13" s="67">
        <v>4.09</v>
      </c>
      <c r="K13" s="67">
        <v>4.75</v>
      </c>
      <c r="L13" s="67">
        <v>7.0250000000000004</v>
      </c>
      <c r="M13" s="67">
        <v>5.7</v>
      </c>
      <c r="N13" s="67">
        <v>9.1999999999999993</v>
      </c>
      <c r="O13" s="67">
        <v>7.97</v>
      </c>
      <c r="P13" s="67">
        <v>4.62</v>
      </c>
      <c r="Q13" s="67">
        <v>7</v>
      </c>
      <c r="R13" s="67">
        <v>5.3</v>
      </c>
      <c r="S13" s="67">
        <v>7.15</v>
      </c>
      <c r="T13" s="68">
        <v>5.61</v>
      </c>
      <c r="U13" s="67">
        <v>5.28</v>
      </c>
      <c r="V13" s="67">
        <v>4.16</v>
      </c>
      <c r="W13" s="165">
        <v>2.8</v>
      </c>
      <c r="X13" s="67">
        <v>4.4799999999999995</v>
      </c>
      <c r="Y13" s="67">
        <v>8.4600000000000009</v>
      </c>
      <c r="Z13" s="67">
        <v>7.65</v>
      </c>
      <c r="BL13"/>
    </row>
    <row r="14" spans="1:64" x14ac:dyDescent="0.25">
      <c r="A14" s="91" t="s">
        <v>59</v>
      </c>
      <c r="B14" s="66" t="s">
        <v>28</v>
      </c>
      <c r="C14" s="66" t="s">
        <v>28</v>
      </c>
      <c r="D14" s="66">
        <v>2.4362622064606598</v>
      </c>
      <c r="E14" s="67">
        <v>2.6825997561100743</v>
      </c>
      <c r="F14" s="67">
        <v>4.0002097755401724</v>
      </c>
      <c r="G14" s="67">
        <v>3.7603131153051912</v>
      </c>
      <c r="H14" s="67">
        <v>3.2093621489194155</v>
      </c>
      <c r="I14" s="67">
        <v>2.8055781448538757</v>
      </c>
      <c r="J14" s="67">
        <v>2.6007935142356859</v>
      </c>
      <c r="K14" s="67">
        <v>2.4009756865213627</v>
      </c>
      <c r="L14" s="67">
        <v>3.6028268848528189</v>
      </c>
      <c r="M14" s="67">
        <v>3.6007090854631367</v>
      </c>
      <c r="N14" s="67">
        <v>3.6087989357658685</v>
      </c>
      <c r="O14" s="67">
        <v>3.4462575341226493</v>
      </c>
      <c r="P14" s="67">
        <v>2.8034595444605519</v>
      </c>
      <c r="Q14" s="67">
        <v>2.8</v>
      </c>
      <c r="R14" s="67">
        <v>2.5981425338084954</v>
      </c>
      <c r="S14" s="67">
        <v>2.6868805408983576</v>
      </c>
      <c r="T14" s="68">
        <v>2.4996758052012122</v>
      </c>
      <c r="U14" s="66">
        <v>2.7128639566831012</v>
      </c>
      <c r="V14" s="66">
        <v>2.31068510670285</v>
      </c>
      <c r="W14" s="66">
        <v>1.60176108045832</v>
      </c>
      <c r="X14" s="66">
        <v>2.0023814041956833</v>
      </c>
      <c r="Y14" s="66">
        <v>2.4044810856972139</v>
      </c>
      <c r="Z14" s="66">
        <v>2.63681046163761</v>
      </c>
      <c r="BL14"/>
    </row>
    <row r="15" spans="1:64" x14ac:dyDescent="0.25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</row>
    <row r="16" spans="1:64" x14ac:dyDescent="0.25">
      <c r="A16" s="51" t="s">
        <v>19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</row>
    <row r="17" spans="1:26" x14ac:dyDescent="0.25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</row>
    <row r="18" spans="1:26" x14ac:dyDescent="0.25">
      <c r="A18" s="71" t="s">
        <v>114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</row>
    <row r="19" spans="1:26" x14ac:dyDescent="0.25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</row>
    <row r="20" spans="1:26" x14ac:dyDescent="0.25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</row>
    <row r="21" spans="1:26" x14ac:dyDescent="0.25">
      <c r="A21" s="71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</row>
    <row r="22" spans="1:26" x14ac:dyDescent="0.25">
      <c r="A22" s="71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</row>
    <row r="23" spans="1:26" x14ac:dyDescent="0.25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</row>
    <row r="24" spans="1:26" x14ac:dyDescent="0.25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</row>
    <row r="25" spans="1:26" x14ac:dyDescent="0.25">
      <c r="A25" s="71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</row>
    <row r="26" spans="1:26" x14ac:dyDescent="0.25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</row>
    <row r="27" spans="1:26" x14ac:dyDescent="0.25">
      <c r="A27" s="71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</row>
    <row r="28" spans="1:26" x14ac:dyDescent="0.25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</row>
  </sheetData>
  <mergeCells count="1"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2"/>
  <sheetViews>
    <sheetView showGridLines="0" zoomScale="70" zoomScaleNormal="70" workbookViewId="0">
      <selection activeCell="Z14" sqref="Z14"/>
    </sheetView>
  </sheetViews>
  <sheetFormatPr defaultColWidth="9.140625" defaultRowHeight="15" x14ac:dyDescent="0.25"/>
  <cols>
    <col min="1" max="1" width="26.7109375" style="70" customWidth="1"/>
    <col min="2" max="17" width="9.140625" style="70"/>
    <col min="18" max="18" width="9.28515625" style="70" customWidth="1"/>
    <col min="19" max="22" width="9.42578125" style="70" customWidth="1"/>
    <col min="23" max="24" width="9.140625" style="70"/>
    <col min="25" max="25" width="9.42578125" style="70" customWidth="1"/>
    <col min="26" max="26" width="9.140625" style="70"/>
    <col min="27" max="27" width="9.42578125" style="70" customWidth="1"/>
    <col min="28" max="64" width="9.140625" style="70"/>
    <col min="257" max="257" width="28.7109375" customWidth="1"/>
    <col min="274" max="274" width="9.28515625" customWidth="1"/>
    <col min="275" max="278" width="9.42578125" customWidth="1"/>
    <col min="281" max="281" width="9.42578125" customWidth="1"/>
    <col min="283" max="283" width="9.42578125" customWidth="1"/>
    <col min="513" max="513" width="28.7109375" customWidth="1"/>
    <col min="530" max="530" width="9.28515625" customWidth="1"/>
    <col min="531" max="534" width="9.42578125" customWidth="1"/>
    <col min="537" max="537" width="9.42578125" customWidth="1"/>
    <col min="539" max="539" width="9.42578125" customWidth="1"/>
    <col min="769" max="769" width="28.7109375" customWidth="1"/>
    <col min="786" max="786" width="9.28515625" customWidth="1"/>
    <col min="787" max="790" width="9.42578125" customWidth="1"/>
    <col min="793" max="793" width="9.42578125" customWidth="1"/>
    <col min="795" max="795" width="9.42578125" customWidth="1"/>
  </cols>
  <sheetData>
    <row r="1" spans="1:64" ht="69.95" customHeight="1" x14ac:dyDescent="0.25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</row>
    <row r="2" spans="1:64" ht="30" customHeight="1" x14ac:dyDescent="0.25">
      <c r="A2" s="173" t="s">
        <v>93</v>
      </c>
      <c r="B2" s="173" t="s">
        <v>48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</row>
    <row r="3" spans="1:64" x14ac:dyDescent="0.25">
      <c r="A3" s="3" t="s">
        <v>6</v>
      </c>
      <c r="B3" s="65">
        <v>44531</v>
      </c>
      <c r="C3" s="65">
        <v>44562</v>
      </c>
      <c r="D3" s="65">
        <v>44593</v>
      </c>
      <c r="E3" s="65">
        <v>44621</v>
      </c>
      <c r="F3" s="65">
        <v>44652</v>
      </c>
      <c r="G3" s="65">
        <v>44682</v>
      </c>
      <c r="H3" s="65">
        <v>44713</v>
      </c>
      <c r="I3" s="65">
        <v>44743</v>
      </c>
      <c r="J3" s="65">
        <v>44774</v>
      </c>
      <c r="K3" s="65">
        <v>44805</v>
      </c>
      <c r="L3" s="65">
        <v>44835</v>
      </c>
      <c r="M3" s="65">
        <v>44866</v>
      </c>
      <c r="N3" s="65">
        <v>44896</v>
      </c>
      <c r="O3" s="65">
        <v>44927</v>
      </c>
      <c r="P3" s="65">
        <v>44958</v>
      </c>
      <c r="Q3" s="65">
        <v>44986</v>
      </c>
      <c r="R3" s="65">
        <v>45017</v>
      </c>
      <c r="S3" s="65">
        <v>45047</v>
      </c>
      <c r="T3" s="65">
        <v>45078</v>
      </c>
      <c r="U3" s="65">
        <v>45108</v>
      </c>
      <c r="V3" s="65">
        <v>45139</v>
      </c>
      <c r="W3" s="65">
        <v>45170</v>
      </c>
      <c r="X3" s="65">
        <v>45200</v>
      </c>
      <c r="Y3" s="65">
        <v>45231</v>
      </c>
      <c r="Z3" s="65">
        <v>45261</v>
      </c>
      <c r="BK3"/>
      <c r="BL3"/>
    </row>
    <row r="4" spans="1:64" x14ac:dyDescent="0.25">
      <c r="A4" s="90" t="s">
        <v>49</v>
      </c>
      <c r="B4" s="66">
        <v>2.4416975635976499</v>
      </c>
      <c r="C4" s="66">
        <v>2.59</v>
      </c>
      <c r="D4" s="66">
        <v>2.89</v>
      </c>
      <c r="E4" s="66">
        <v>3.15</v>
      </c>
      <c r="F4" s="66">
        <v>3.49</v>
      </c>
      <c r="G4" s="66">
        <v>4.0599999999999996</v>
      </c>
      <c r="H4" s="66">
        <v>3.31</v>
      </c>
      <c r="I4" s="66">
        <v>3.3</v>
      </c>
      <c r="J4" s="66">
        <v>3.638149130106632</v>
      </c>
      <c r="K4" s="66">
        <v>3.8855757502330697</v>
      </c>
      <c r="L4" s="66">
        <v>4.6351710722612802</v>
      </c>
      <c r="M4" s="66">
        <v>6.9132364402317013</v>
      </c>
      <c r="N4" s="66">
        <v>5.4458414610317867</v>
      </c>
      <c r="O4" s="66">
        <v>3.5575746146593028</v>
      </c>
      <c r="P4" s="66">
        <v>3.2204640461825869</v>
      </c>
      <c r="Q4" s="66">
        <v>2.92</v>
      </c>
      <c r="R4" s="66">
        <v>2.8869466408221482</v>
      </c>
      <c r="S4" s="66">
        <v>2.9692201915311895</v>
      </c>
      <c r="T4" s="66">
        <v>2.8040987433173941</v>
      </c>
      <c r="U4" s="66">
        <v>2.7772368365912476</v>
      </c>
      <c r="V4" s="66">
        <v>2.6744376605790898</v>
      </c>
      <c r="W4" s="66">
        <v>2.37660986382275</v>
      </c>
      <c r="X4" s="66">
        <v>3.5409579571582359</v>
      </c>
      <c r="Y4" s="66">
        <v>4.5854431151347379</v>
      </c>
      <c r="Z4" s="66">
        <v>4.4203450954834382</v>
      </c>
      <c r="BK4"/>
      <c r="BL4"/>
    </row>
    <row r="5" spans="1:64" x14ac:dyDescent="0.25">
      <c r="A5" s="90" t="s">
        <v>50</v>
      </c>
      <c r="B5" s="66">
        <v>2.2468619220425299</v>
      </c>
      <c r="C5" s="66">
        <v>2.4228238294537099</v>
      </c>
      <c r="D5" s="66">
        <v>2.6</v>
      </c>
      <c r="E5" s="66">
        <v>3.11</v>
      </c>
      <c r="F5" s="66">
        <v>3.32</v>
      </c>
      <c r="G5" s="66">
        <v>3.92</v>
      </c>
      <c r="H5" s="66">
        <v>3.14</v>
      </c>
      <c r="I5" s="66">
        <v>2.96</v>
      </c>
      <c r="J5" s="66">
        <v>3.433006265038554</v>
      </c>
      <c r="K5" s="66">
        <v>3.894153603317509</v>
      </c>
      <c r="L5" s="66">
        <v>4.719890113888586</v>
      </c>
      <c r="M5" s="66">
        <v>6.3130528657698468</v>
      </c>
      <c r="N5" s="66">
        <v>5.8813806813708087</v>
      </c>
      <c r="O5" s="66">
        <v>3.3098063641858828</v>
      </c>
      <c r="P5" s="66">
        <v>3.168044572969412</v>
      </c>
      <c r="Q5" s="66">
        <v>3.12</v>
      </c>
      <c r="R5" s="66">
        <v>2.768397381392286</v>
      </c>
      <c r="S5" s="66">
        <v>2.8143365942347329</v>
      </c>
      <c r="T5" s="66">
        <v>2.7003428888612571</v>
      </c>
      <c r="U5" s="66">
        <v>2.2439091277274339</v>
      </c>
      <c r="V5" s="66">
        <v>2.3640274885296999</v>
      </c>
      <c r="W5" s="66">
        <v>2.3727041966845199</v>
      </c>
      <c r="X5" s="66">
        <v>2.8134510883339128</v>
      </c>
      <c r="Y5" s="66">
        <v>4.4361493563756644</v>
      </c>
      <c r="Z5" s="66">
        <v>4.0700036811590898</v>
      </c>
      <c r="BK5"/>
      <c r="BL5"/>
    </row>
    <row r="6" spans="1:64" x14ac:dyDescent="0.25">
      <c r="A6" s="90" t="s">
        <v>51</v>
      </c>
      <c r="B6" s="66">
        <v>2.53599783653616</v>
      </c>
      <c r="C6" s="66">
        <v>2.75</v>
      </c>
      <c r="D6" s="66">
        <v>2.78</v>
      </c>
      <c r="E6" s="66">
        <v>3.09</v>
      </c>
      <c r="F6" s="66">
        <v>3.28</v>
      </c>
      <c r="G6" s="66">
        <v>4.01</v>
      </c>
      <c r="H6" s="66">
        <v>3.12</v>
      </c>
      <c r="I6" s="66">
        <v>3.36</v>
      </c>
      <c r="J6" s="66">
        <v>3.7437316888097061</v>
      </c>
      <c r="K6" s="66">
        <v>4.0400324145939566</v>
      </c>
      <c r="L6" s="66">
        <v>4.824780451189449</v>
      </c>
      <c r="M6" s="66">
        <v>6.8900474739272193</v>
      </c>
      <c r="N6" s="66">
        <v>5.6050925132896143</v>
      </c>
      <c r="O6" s="66">
        <v>3.6385884637954491</v>
      </c>
      <c r="P6" s="66">
        <v>3.4806393357020204</v>
      </c>
      <c r="Q6" s="66">
        <v>3</v>
      </c>
      <c r="R6" s="66">
        <v>2.8441152829221363</v>
      </c>
      <c r="S6" s="66">
        <v>2.7265837277034177</v>
      </c>
      <c r="T6" s="66">
        <v>2.7012444379747689</v>
      </c>
      <c r="U6" s="66">
        <v>2.8076298252283292</v>
      </c>
      <c r="V6" s="66">
        <v>2.69374554801513</v>
      </c>
      <c r="W6" s="66">
        <v>2.2160044189427399</v>
      </c>
      <c r="X6" s="66">
        <v>3.5957051643782267</v>
      </c>
      <c r="Y6" s="66">
        <v>4.6200391155753282</v>
      </c>
      <c r="Z6" s="66">
        <v>5.3953831292264613</v>
      </c>
      <c r="BK6"/>
      <c r="BL6"/>
    </row>
    <row r="7" spans="1:64" x14ac:dyDescent="0.25">
      <c r="A7" s="90" t="s">
        <v>52</v>
      </c>
      <c r="B7" s="66">
        <v>2.3128845427392002</v>
      </c>
      <c r="C7" s="66">
        <v>2.6276593223060201</v>
      </c>
      <c r="D7" s="66">
        <v>2.98</v>
      </c>
      <c r="E7" s="66">
        <v>3.15</v>
      </c>
      <c r="F7" s="66">
        <v>4.0999999999999996</v>
      </c>
      <c r="G7" s="66">
        <v>4.8899999999999997</v>
      </c>
      <c r="H7" s="66">
        <v>4</v>
      </c>
      <c r="I7" s="66">
        <v>3.5</v>
      </c>
      <c r="J7" s="66">
        <v>3.9458039071417765</v>
      </c>
      <c r="K7" s="66">
        <v>4.3127230072795735</v>
      </c>
      <c r="L7" s="66">
        <v>5.2683221692053586</v>
      </c>
      <c r="M7" s="66">
        <v>7.106200715807768</v>
      </c>
      <c r="N7" s="66">
        <v>5.4361554096948259</v>
      </c>
      <c r="O7" s="66">
        <v>4.2330503155931716</v>
      </c>
      <c r="P7" s="66">
        <v>3.4434002998308646</v>
      </c>
      <c r="Q7" s="66">
        <v>2.93</v>
      </c>
      <c r="R7" s="66">
        <v>2.7955995682628401</v>
      </c>
      <c r="S7" s="66">
        <v>3.2932009249042244</v>
      </c>
      <c r="T7" s="66">
        <v>2.9372787249350898</v>
      </c>
      <c r="U7" s="66">
        <v>2.7731753851223329</v>
      </c>
      <c r="V7" s="66">
        <v>2.5344940846670099</v>
      </c>
      <c r="W7" s="66">
        <v>2.28671153494468</v>
      </c>
      <c r="X7" s="66">
        <v>3.4461752054758907</v>
      </c>
      <c r="Y7" s="66">
        <v>4.3054315912138028</v>
      </c>
      <c r="Z7" s="66">
        <v>4.3901037704511916</v>
      </c>
      <c r="BK7"/>
      <c r="BL7"/>
    </row>
    <row r="8" spans="1:64" x14ac:dyDescent="0.25">
      <c r="A8" s="90" t="s">
        <v>53</v>
      </c>
      <c r="B8" s="66">
        <v>2.26352209603753</v>
      </c>
      <c r="C8" s="66">
        <v>2.54</v>
      </c>
      <c r="D8" s="66">
        <v>2.67</v>
      </c>
      <c r="E8" s="66">
        <v>2.75</v>
      </c>
      <c r="F8" s="66">
        <v>2.85</v>
      </c>
      <c r="G8" s="66">
        <v>3.91</v>
      </c>
      <c r="H8" s="66">
        <v>3.33</v>
      </c>
      <c r="I8" s="66">
        <v>3.39</v>
      </c>
      <c r="J8" s="66">
        <v>3.9096992133271633</v>
      </c>
      <c r="K8" s="66">
        <v>4.1631799163179917</v>
      </c>
      <c r="L8" s="66">
        <v>5.1568313387328581</v>
      </c>
      <c r="M8" s="66">
        <v>6.6009259064855446</v>
      </c>
      <c r="N8" s="66">
        <v>4.9551549952002993</v>
      </c>
      <c r="O8" s="66">
        <v>3.3526242558737538</v>
      </c>
      <c r="P8" s="66">
        <v>3.4903474743798646</v>
      </c>
      <c r="Q8" s="66">
        <v>2.91</v>
      </c>
      <c r="R8" s="66">
        <v>2.8355449724429636</v>
      </c>
      <c r="S8" s="66">
        <v>2.9638020155442342</v>
      </c>
      <c r="T8" s="66">
        <v>2.8551029091102484</v>
      </c>
      <c r="U8" s="66">
        <v>2.8554234239821388</v>
      </c>
      <c r="V8" s="66">
        <v>2.8622588409888898</v>
      </c>
      <c r="W8" s="66">
        <v>2.4276983636832399</v>
      </c>
      <c r="X8" s="66">
        <v>3.6547923037638212</v>
      </c>
      <c r="Y8" s="66">
        <v>5.0732636888019123</v>
      </c>
      <c r="Z8" s="66">
        <v>0</v>
      </c>
      <c r="BK8"/>
      <c r="BL8"/>
    </row>
    <row r="9" spans="1:64" x14ac:dyDescent="0.25">
      <c r="A9" s="90" t="s">
        <v>54</v>
      </c>
      <c r="B9" s="66">
        <v>2.8125</v>
      </c>
      <c r="C9" s="66">
        <v>3.0147058857707298</v>
      </c>
      <c r="D9" s="66">
        <v>3.15</v>
      </c>
      <c r="E9" s="66">
        <v>3.12</v>
      </c>
      <c r="F9" s="66">
        <v>3.74</v>
      </c>
      <c r="G9" s="66">
        <v>4.32</v>
      </c>
      <c r="H9" s="66">
        <v>3.36</v>
      </c>
      <c r="I9" s="66">
        <v>3.82</v>
      </c>
      <c r="J9" s="66">
        <v>4.083333332137193</v>
      </c>
      <c r="K9" s="66">
        <v>4.4722222200825312</v>
      </c>
      <c r="L9" s="66">
        <v>5.54687500731636</v>
      </c>
      <c r="M9" s="66">
        <v>7.6718750029755531</v>
      </c>
      <c r="N9" s="66">
        <v>6.58</v>
      </c>
      <c r="O9" s="66">
        <v>4.1805555602319497</v>
      </c>
      <c r="P9" s="66">
        <v>3.89408313233589</v>
      </c>
      <c r="Q9" s="66">
        <v>3.31</v>
      </c>
      <c r="R9" s="66">
        <v>3.3040841998221766</v>
      </c>
      <c r="S9" s="66">
        <v>3.1764705896805898</v>
      </c>
      <c r="T9" s="66">
        <v>3.1029411774433604</v>
      </c>
      <c r="U9" s="66">
        <v>3.0000525557511408</v>
      </c>
      <c r="V9" s="66">
        <v>2.8056657076643798</v>
      </c>
      <c r="W9" s="66">
        <v>2.5294117637015501</v>
      </c>
      <c r="X9" s="66">
        <v>3.95833334104492</v>
      </c>
      <c r="Y9" s="66">
        <v>5.375</v>
      </c>
      <c r="Z9" s="66">
        <v>4.9305555611474592</v>
      </c>
      <c r="BK9"/>
      <c r="BL9"/>
    </row>
    <row r="10" spans="1:64" x14ac:dyDescent="0.25">
      <c r="A10" s="90" t="s">
        <v>55</v>
      </c>
      <c r="B10" s="66">
        <v>3.0689198841085901</v>
      </c>
      <c r="C10" s="66">
        <v>3.78</v>
      </c>
      <c r="D10" s="66">
        <v>3.89</v>
      </c>
      <c r="E10" s="66">
        <v>4.3</v>
      </c>
      <c r="F10" s="66">
        <v>5.36</v>
      </c>
      <c r="G10" s="66">
        <v>5.52</v>
      </c>
      <c r="H10" s="66">
        <v>3.49</v>
      </c>
      <c r="I10" s="66">
        <v>4.1900000000000004</v>
      </c>
      <c r="J10" s="66">
        <v>4.089657111299541</v>
      </c>
      <c r="K10" s="66">
        <v>4.3800439904573674</v>
      </c>
      <c r="L10" s="66">
        <v>6.3776155347151153</v>
      </c>
      <c r="M10" s="66">
        <v>7.2639893146280832</v>
      </c>
      <c r="N10" s="66">
        <v>6.5135115355432021</v>
      </c>
      <c r="O10" s="66">
        <v>4.0916043481152427</v>
      </c>
      <c r="P10" s="66">
        <v>4.4340288807709145</v>
      </c>
      <c r="Q10" s="66">
        <v>3.83</v>
      </c>
      <c r="R10" s="66">
        <v>4.5422727804320919</v>
      </c>
      <c r="S10" s="66">
        <v>4.6753263730074579</v>
      </c>
      <c r="T10" s="66">
        <v>4.3982829086854309</v>
      </c>
      <c r="U10" s="66">
        <v>3.6818428502981511</v>
      </c>
      <c r="V10" s="66">
        <v>4.06063284908931</v>
      </c>
      <c r="W10" s="66">
        <v>3.0347120261612401</v>
      </c>
      <c r="X10" s="66">
        <v>3.7358600929391428</v>
      </c>
      <c r="Y10" s="66">
        <v>6.2711900916738239</v>
      </c>
      <c r="Z10" s="66">
        <v>6.7621061195474983</v>
      </c>
      <c r="BK10"/>
      <c r="BL10"/>
    </row>
    <row r="11" spans="1:64" x14ac:dyDescent="0.25">
      <c r="A11" s="90" t="s">
        <v>56</v>
      </c>
      <c r="B11" s="66">
        <v>2.79</v>
      </c>
      <c r="C11" s="66">
        <v>3</v>
      </c>
      <c r="D11" s="66">
        <v>3.28</v>
      </c>
      <c r="E11" s="66">
        <v>3.46</v>
      </c>
      <c r="F11" s="66">
        <v>3.89</v>
      </c>
      <c r="G11" s="66">
        <v>4.01</v>
      </c>
      <c r="H11" s="66">
        <v>3.09</v>
      </c>
      <c r="I11" s="66">
        <v>3.49</v>
      </c>
      <c r="J11" s="66">
        <v>4.2300000000000004</v>
      </c>
      <c r="K11" s="66">
        <v>3.91</v>
      </c>
      <c r="L11" s="66">
        <v>5.03</v>
      </c>
      <c r="M11" s="66">
        <v>6.4499841655060086</v>
      </c>
      <c r="N11" s="66">
        <v>5.5940011312185041</v>
      </c>
      <c r="O11" s="66">
        <v>4.25</v>
      </c>
      <c r="P11" s="66">
        <v>3.7500937960605656</v>
      </c>
      <c r="Q11" s="66">
        <v>3.47</v>
      </c>
      <c r="R11" s="66">
        <v>2.69</v>
      </c>
      <c r="S11" s="66">
        <v>2.73</v>
      </c>
      <c r="T11" s="66">
        <v>3.13</v>
      </c>
      <c r="U11" s="66">
        <v>3.2908116048475944</v>
      </c>
      <c r="V11" s="66">
        <v>2.69</v>
      </c>
      <c r="W11" s="66">
        <v>2.04</v>
      </c>
      <c r="X11" s="66">
        <v>2.9028865084103481</v>
      </c>
      <c r="Y11" s="66">
        <v>3.8286402266288952</v>
      </c>
      <c r="Z11" s="66">
        <v>4.58006016634224</v>
      </c>
      <c r="BK11"/>
      <c r="BL11"/>
    </row>
    <row r="12" spans="1:64" x14ac:dyDescent="0.25">
      <c r="A12" s="90" t="s">
        <v>57</v>
      </c>
      <c r="B12" s="66">
        <v>3.7222930445526599</v>
      </c>
      <c r="C12" s="66">
        <v>4.0324411694794398</v>
      </c>
      <c r="D12" s="66">
        <v>4.1399999999999997</v>
      </c>
      <c r="E12" s="66">
        <v>4.46</v>
      </c>
      <c r="F12" s="66">
        <v>4.3600000000000003</v>
      </c>
      <c r="G12" s="66">
        <v>5.75</v>
      </c>
      <c r="H12" s="66">
        <v>4.0999999999999996</v>
      </c>
      <c r="I12" s="66">
        <v>4.45</v>
      </c>
      <c r="J12" s="66">
        <v>5.0264683336375251</v>
      </c>
      <c r="K12" s="66">
        <v>5.0964677751209475</v>
      </c>
      <c r="L12" s="66">
        <v>5.7853339350180502</v>
      </c>
      <c r="M12" s="66">
        <v>7.4090991370237846</v>
      </c>
      <c r="N12" s="66">
        <v>7.2581175565997436</v>
      </c>
      <c r="O12" s="66">
        <v>5.3298329355608596</v>
      </c>
      <c r="P12" s="66">
        <v>4.972290544031889</v>
      </c>
      <c r="Q12" s="66">
        <v>4.5999999999999996</v>
      </c>
      <c r="R12" s="66">
        <v>4.0324614505996577</v>
      </c>
      <c r="S12" s="66">
        <v>3.6134088669950737</v>
      </c>
      <c r="T12" s="66">
        <v>3.9780619543234845</v>
      </c>
      <c r="U12" s="66">
        <v>4.1872056185183562</v>
      </c>
      <c r="V12" s="66">
        <v>3.9695271889834101</v>
      </c>
      <c r="W12" s="66">
        <v>3.03055131467345</v>
      </c>
      <c r="X12" s="66">
        <v>3.5338913169396031</v>
      </c>
      <c r="Y12" s="66">
        <v>4.3118285739506552</v>
      </c>
      <c r="Z12" s="66">
        <v>5.5591621517853334</v>
      </c>
      <c r="BK12"/>
      <c r="BL12"/>
    </row>
    <row r="13" spans="1:64" x14ac:dyDescent="0.25">
      <c r="A13" s="90" t="s">
        <v>58</v>
      </c>
      <c r="B13" s="66">
        <v>2.98</v>
      </c>
      <c r="C13" s="66">
        <v>3.0826733013040499</v>
      </c>
      <c r="D13" s="66">
        <v>4.3099999999999996</v>
      </c>
      <c r="E13" s="66">
        <v>4.0999999999999996</v>
      </c>
      <c r="F13" s="66">
        <v>5.2</v>
      </c>
      <c r="G13" s="66">
        <v>5.13</v>
      </c>
      <c r="H13" s="66">
        <v>3.99</v>
      </c>
      <c r="I13" s="66">
        <v>3.64</v>
      </c>
      <c r="J13" s="66">
        <v>4.9398373996586811</v>
      </c>
      <c r="K13" s="66">
        <v>5.289683413626979</v>
      </c>
      <c r="L13" s="66">
        <v>6.387539936102236</v>
      </c>
      <c r="M13" s="66">
        <v>9.5044344473007705</v>
      </c>
      <c r="N13" s="66">
        <v>9.3569313980555933</v>
      </c>
      <c r="O13" s="66">
        <v>4.7311932144910864</v>
      </c>
      <c r="P13" s="66">
        <v>4.3499999999999996</v>
      </c>
      <c r="Q13" s="66">
        <v>3.9</v>
      </c>
      <c r="R13" s="66">
        <v>4.3494492753623186</v>
      </c>
      <c r="S13" s="66">
        <v>3.64</v>
      </c>
      <c r="T13" s="66">
        <v>3.9603183941858453</v>
      </c>
      <c r="U13" s="66">
        <v>2.8618521577534586</v>
      </c>
      <c r="V13" s="66">
        <v>3.52</v>
      </c>
      <c r="W13" s="66">
        <v>3.1</v>
      </c>
      <c r="X13" s="66">
        <v>5.6714114513981357</v>
      </c>
      <c r="Y13" s="66">
        <v>5.4308094274491134</v>
      </c>
      <c r="Z13" s="66">
        <v>4.8589473684210525</v>
      </c>
      <c r="BK13"/>
      <c r="BL13"/>
    </row>
    <row r="14" spans="1:64" x14ac:dyDescent="0.25">
      <c r="A14" s="91" t="s">
        <v>59</v>
      </c>
      <c r="B14" s="66" t="s">
        <v>28</v>
      </c>
      <c r="C14" s="66" t="s">
        <v>28</v>
      </c>
      <c r="D14" s="66">
        <v>2.6143588362068964</v>
      </c>
      <c r="E14" s="66">
        <v>2.5897196261682245</v>
      </c>
      <c r="F14" s="66">
        <v>2.5660377358490565</v>
      </c>
      <c r="G14" s="66">
        <v>4.5822214350375878</v>
      </c>
      <c r="H14" s="66">
        <v>3.781417202161697</v>
      </c>
      <c r="I14" s="66">
        <v>3.7654299821697985</v>
      </c>
      <c r="J14" s="66">
        <v>3.5570786516853934</v>
      </c>
      <c r="K14" s="66">
        <v>4.2472688788747783</v>
      </c>
      <c r="L14" s="66">
        <v>5.2061007859225938</v>
      </c>
      <c r="M14" s="66">
        <v>6.95724496999647</v>
      </c>
      <c r="N14" s="66">
        <v>5.9121495906722901</v>
      </c>
      <c r="O14" s="66">
        <v>3.0825797602113392</v>
      </c>
      <c r="P14" s="66">
        <v>3.1232504700229788</v>
      </c>
      <c r="Q14" s="66">
        <v>2.54</v>
      </c>
      <c r="R14" s="66">
        <v>2.5612529888482638</v>
      </c>
      <c r="S14" s="66">
        <v>2.5714153367758774</v>
      </c>
      <c r="T14" s="66">
        <v>3.120932338454744</v>
      </c>
      <c r="U14" s="66">
        <v>2.9123105816758939</v>
      </c>
      <c r="V14" s="66">
        <v>2.9869261749031</v>
      </c>
      <c r="W14" s="66">
        <v>2.5753643441804801</v>
      </c>
      <c r="X14" s="66">
        <v>2.6649022718969859</v>
      </c>
      <c r="Y14" s="66">
        <v>4.5279621684034765</v>
      </c>
      <c r="Z14" s="66">
        <v>4.5187834881435753</v>
      </c>
      <c r="BK14"/>
      <c r="BL14"/>
    </row>
    <row r="15" spans="1:64" x14ac:dyDescent="0.25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</row>
    <row r="16" spans="1:64" x14ac:dyDescent="0.25">
      <c r="A16" s="51" t="s">
        <v>19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</row>
    <row r="17" spans="1:26" x14ac:dyDescent="0.25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</row>
    <row r="18" spans="1:26" x14ac:dyDescent="0.25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</row>
    <row r="19" spans="1:26" x14ac:dyDescent="0.25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</row>
    <row r="20" spans="1:26" x14ac:dyDescent="0.25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</row>
    <row r="21" spans="1:26" x14ac:dyDescent="0.25">
      <c r="A21" s="71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</row>
    <row r="22" spans="1:26" x14ac:dyDescent="0.25">
      <c r="A22" s="71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</row>
  </sheetData>
  <mergeCells count="1"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70" zoomScaleNormal="70" workbookViewId="0">
      <selection activeCell="T25" sqref="T25"/>
    </sheetView>
  </sheetViews>
  <sheetFormatPr defaultColWidth="9.140625" defaultRowHeight="15" x14ac:dyDescent="0.25"/>
  <cols>
    <col min="1" max="1" width="26.7109375" style="70" customWidth="1"/>
    <col min="2" max="17" width="9.140625" style="70"/>
    <col min="18" max="18" width="9.85546875" style="70" customWidth="1"/>
    <col min="19" max="19" width="9.28515625" style="70" customWidth="1"/>
    <col min="20" max="20" width="9" style="70" customWidth="1"/>
    <col min="21" max="21" width="9.140625" style="70"/>
    <col min="22" max="22" width="9.42578125" style="70" customWidth="1"/>
    <col min="23" max="26" width="9.140625" style="70"/>
    <col min="27" max="27" width="9.42578125" style="70" customWidth="1"/>
    <col min="28" max="64" width="9.140625" style="70"/>
    <col min="257" max="257" width="26.5703125" customWidth="1"/>
    <col min="274" max="274" width="9.85546875" customWidth="1"/>
    <col min="275" max="275" width="9.28515625" customWidth="1"/>
    <col min="276" max="276" width="9" customWidth="1"/>
    <col min="278" max="278" width="9.42578125" customWidth="1"/>
    <col min="283" max="283" width="9.42578125" customWidth="1"/>
    <col min="513" max="513" width="26.5703125" customWidth="1"/>
    <col min="530" max="530" width="9.85546875" customWidth="1"/>
    <col min="531" max="531" width="9.28515625" customWidth="1"/>
    <col min="532" max="532" width="9" customWidth="1"/>
    <col min="534" max="534" width="9.42578125" customWidth="1"/>
    <col min="539" max="539" width="9.42578125" customWidth="1"/>
    <col min="769" max="769" width="26.5703125" customWidth="1"/>
    <col min="786" max="786" width="9.85546875" customWidth="1"/>
    <col min="787" max="787" width="9.28515625" customWidth="1"/>
    <col min="788" max="788" width="9" customWidth="1"/>
    <col min="790" max="790" width="9.42578125" customWidth="1"/>
    <col min="795" max="795" width="9.42578125" customWidth="1"/>
  </cols>
  <sheetData>
    <row r="1" spans="1:64" ht="69.95" customHeight="1" x14ac:dyDescent="0.25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</row>
    <row r="2" spans="1:64" ht="30" customHeight="1" x14ac:dyDescent="0.25">
      <c r="A2" s="173" t="s">
        <v>94</v>
      </c>
      <c r="B2" s="173" t="s">
        <v>48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</row>
    <row r="3" spans="1:64" x14ac:dyDescent="0.25">
      <c r="A3" s="3" t="s">
        <v>6</v>
      </c>
      <c r="B3" s="65">
        <v>44531</v>
      </c>
      <c r="C3" s="65">
        <v>44562</v>
      </c>
      <c r="D3" s="65">
        <v>44593</v>
      </c>
      <c r="E3" s="65">
        <v>44621</v>
      </c>
      <c r="F3" s="65">
        <v>44652</v>
      </c>
      <c r="G3" s="65">
        <v>44682</v>
      </c>
      <c r="H3" s="65">
        <v>44713</v>
      </c>
      <c r="I3" s="65">
        <v>44743</v>
      </c>
      <c r="J3" s="65">
        <v>44774</v>
      </c>
      <c r="K3" s="65">
        <v>44805</v>
      </c>
      <c r="L3" s="65">
        <v>44835</v>
      </c>
      <c r="M3" s="65">
        <v>44866</v>
      </c>
      <c r="N3" s="65">
        <v>44896</v>
      </c>
      <c r="O3" s="65">
        <v>44927</v>
      </c>
      <c r="P3" s="65">
        <v>44958</v>
      </c>
      <c r="Q3" s="65">
        <v>44986</v>
      </c>
      <c r="R3" s="65">
        <v>45017</v>
      </c>
      <c r="S3" s="65">
        <v>45047</v>
      </c>
      <c r="T3" s="65">
        <v>45078</v>
      </c>
      <c r="U3" s="65">
        <v>45108</v>
      </c>
      <c r="V3" s="65">
        <v>45139</v>
      </c>
      <c r="W3" s="65">
        <v>45170</v>
      </c>
      <c r="X3" s="65">
        <v>45200</v>
      </c>
      <c r="Y3" s="65">
        <v>45231</v>
      </c>
      <c r="Z3" s="65">
        <v>45261</v>
      </c>
      <c r="BK3"/>
      <c r="BL3"/>
    </row>
    <row r="4" spans="1:64" x14ac:dyDescent="0.25">
      <c r="A4" s="90" t="s">
        <v>49</v>
      </c>
      <c r="B4" s="66">
        <v>1.7181915322621399</v>
      </c>
      <c r="C4" s="66">
        <v>3.38</v>
      </c>
      <c r="D4" s="66">
        <v>5.65</v>
      </c>
      <c r="E4" s="66">
        <v>6.66</v>
      </c>
      <c r="F4" s="66">
        <v>5.28</v>
      </c>
      <c r="G4" s="66">
        <v>3.12</v>
      </c>
      <c r="H4" s="66">
        <v>2.33</v>
      </c>
      <c r="I4" s="66">
        <v>1.97</v>
      </c>
      <c r="J4" s="66">
        <v>1.7106141570698372</v>
      </c>
      <c r="K4" s="66">
        <v>1.8148469784365124</v>
      </c>
      <c r="L4" s="66">
        <v>1.7213975051668922</v>
      </c>
      <c r="M4" s="66">
        <v>1.7695125230257178</v>
      </c>
      <c r="N4" s="66">
        <v>1.5910764404422564</v>
      </c>
      <c r="O4" s="66">
        <v>2.3290587641445026</v>
      </c>
      <c r="P4" s="66">
        <v>3.4059844355859474</v>
      </c>
      <c r="Q4" s="66">
        <v>4.28</v>
      </c>
      <c r="R4" s="66">
        <v>4.3834345405198976</v>
      </c>
      <c r="S4" s="66">
        <v>3.5662308479908535</v>
      </c>
      <c r="T4" s="66">
        <v>3.4175777417738202</v>
      </c>
      <c r="U4" s="66">
        <v>3.6568448558650122</v>
      </c>
      <c r="V4" s="66">
        <v>3.1051019479647102</v>
      </c>
      <c r="W4" s="66">
        <v>3.0847681746077602</v>
      </c>
      <c r="X4" s="66">
        <v>2.8351340426572338</v>
      </c>
      <c r="Y4" s="66">
        <v>2.7770543355026218</v>
      </c>
      <c r="Z4" s="66">
        <v>3.2651880572898571</v>
      </c>
      <c r="BK4"/>
      <c r="BL4"/>
    </row>
    <row r="5" spans="1:64" x14ac:dyDescent="0.25">
      <c r="A5" s="90" t="s">
        <v>50</v>
      </c>
      <c r="B5" s="66">
        <v>1.3290049590073101</v>
      </c>
      <c r="C5" s="66">
        <v>2.5399078309796401</v>
      </c>
      <c r="D5" s="66">
        <v>4.78</v>
      </c>
      <c r="E5" s="66">
        <v>6.2</v>
      </c>
      <c r="F5" s="66">
        <v>4.84</v>
      </c>
      <c r="G5" s="66">
        <v>2.66</v>
      </c>
      <c r="H5" s="66">
        <v>1.83</v>
      </c>
      <c r="I5" s="66">
        <v>1.5</v>
      </c>
      <c r="J5" s="66">
        <v>1.368379232966384</v>
      </c>
      <c r="K5" s="66">
        <v>1.6081261088094139</v>
      </c>
      <c r="L5" s="66">
        <v>1.5441333572503413</v>
      </c>
      <c r="M5" s="66">
        <v>1.3688153656214643</v>
      </c>
      <c r="N5" s="66">
        <v>1.3662201927144222</v>
      </c>
      <c r="O5" s="66">
        <v>1.9657361534613031</v>
      </c>
      <c r="P5" s="66">
        <v>2.9348455261998274</v>
      </c>
      <c r="Q5" s="66">
        <v>3.61</v>
      </c>
      <c r="R5" s="66">
        <v>3.7688658355619404</v>
      </c>
      <c r="S5" s="66">
        <v>2.7582362537112859</v>
      </c>
      <c r="T5" s="66">
        <v>2.5785458461677191</v>
      </c>
      <c r="U5" s="66">
        <v>3.2418933664308018</v>
      </c>
      <c r="V5" s="66">
        <v>2.65523032465669</v>
      </c>
      <c r="W5" s="66">
        <v>2.4298055459860199</v>
      </c>
      <c r="X5" s="66">
        <v>2.0847381393171132</v>
      </c>
      <c r="Y5" s="66">
        <v>2.130972674632734</v>
      </c>
      <c r="Z5" s="66">
        <v>2.382307768746823</v>
      </c>
      <c r="BK5"/>
      <c r="BL5"/>
    </row>
    <row r="6" spans="1:64" x14ac:dyDescent="0.25">
      <c r="A6" s="90" t="s">
        <v>51</v>
      </c>
      <c r="B6" s="66">
        <v>2.5396564370061299</v>
      </c>
      <c r="C6" s="66">
        <v>4.6462277878716298</v>
      </c>
      <c r="D6" s="66">
        <v>7.47</v>
      </c>
      <c r="E6" s="66">
        <v>8.39</v>
      </c>
      <c r="F6" s="66">
        <v>6.69</v>
      </c>
      <c r="G6" s="66">
        <v>3.99</v>
      </c>
      <c r="H6" s="66">
        <v>3.25</v>
      </c>
      <c r="I6" s="66">
        <v>2.63</v>
      </c>
      <c r="J6" s="66">
        <v>2.5719635245934813</v>
      </c>
      <c r="K6" s="66">
        <v>2.619782684092161</v>
      </c>
      <c r="L6" s="66">
        <v>2.4503497649179704</v>
      </c>
      <c r="M6" s="66">
        <v>2.4256710285254788</v>
      </c>
      <c r="N6" s="66">
        <v>2.2489967162429072</v>
      </c>
      <c r="O6" s="66">
        <v>3.5446945429232222</v>
      </c>
      <c r="P6" s="66">
        <v>4.8652448643730652</v>
      </c>
      <c r="Q6" s="66">
        <v>5.75</v>
      </c>
      <c r="R6" s="66">
        <v>5.8312276776623904</v>
      </c>
      <c r="S6" s="66">
        <v>4.6206570665939912</v>
      </c>
      <c r="T6" s="66">
        <v>4.3995821869565219</v>
      </c>
      <c r="U6" s="66">
        <v>4.9019230789429926</v>
      </c>
      <c r="V6" s="66">
        <v>3.9848299201562898</v>
      </c>
      <c r="W6" s="66">
        <v>3.4038461520550598</v>
      </c>
      <c r="X6" s="66">
        <v>3.0962817952379607</v>
      </c>
      <c r="Y6" s="66">
        <v>3.1208020888169012</v>
      </c>
      <c r="Z6" s="66">
        <v>3.5781946509150151</v>
      </c>
      <c r="BK6"/>
      <c r="BL6"/>
    </row>
    <row r="7" spans="1:64" x14ac:dyDescent="0.25">
      <c r="A7" s="90" t="s">
        <v>52</v>
      </c>
      <c r="B7" s="66">
        <v>1.9050636826924301</v>
      </c>
      <c r="C7" s="66">
        <v>4.0597824389020598</v>
      </c>
      <c r="D7" s="66">
        <v>6.93</v>
      </c>
      <c r="E7" s="66">
        <v>8.23</v>
      </c>
      <c r="F7" s="66">
        <v>5.28</v>
      </c>
      <c r="G7" s="66">
        <v>3.09</v>
      </c>
      <c r="H7" s="66">
        <v>2.68</v>
      </c>
      <c r="I7" s="66">
        <v>2.25</v>
      </c>
      <c r="J7" s="66">
        <v>1.8857535244187482</v>
      </c>
      <c r="K7" s="66">
        <v>2.017642044089178</v>
      </c>
      <c r="L7" s="66">
        <v>1.9433722714279158</v>
      </c>
      <c r="M7" s="66">
        <v>1.8148148633921941</v>
      </c>
      <c r="N7" s="66">
        <v>1.9393514370876657</v>
      </c>
      <c r="O7" s="66">
        <v>2.5184958564106812</v>
      </c>
      <c r="P7" s="66">
        <v>3.8430743275938539</v>
      </c>
      <c r="Q7" s="66">
        <v>5.19</v>
      </c>
      <c r="R7" s="66">
        <v>5.457105026646194</v>
      </c>
      <c r="S7" s="66">
        <v>4.0309223851863116</v>
      </c>
      <c r="T7" s="66">
        <v>3.8054165857866931</v>
      </c>
      <c r="U7" s="66">
        <v>4.3879459905295786</v>
      </c>
      <c r="V7" s="66">
        <v>3.2934861495407701</v>
      </c>
      <c r="W7" s="66">
        <v>3.14298054732041</v>
      </c>
      <c r="X7" s="66">
        <v>3.0429745024643164</v>
      </c>
      <c r="Y7" s="66">
        <v>2.9773827851729502</v>
      </c>
      <c r="Z7" s="66">
        <v>3.3669864564077412</v>
      </c>
      <c r="BK7"/>
      <c r="BL7"/>
    </row>
    <row r="8" spans="1:64" x14ac:dyDescent="0.25">
      <c r="A8" s="90" t="s">
        <v>53</v>
      </c>
      <c r="B8" s="66">
        <v>1.6630509318275299</v>
      </c>
      <c r="C8" s="66">
        <v>2.73</v>
      </c>
      <c r="D8" s="66">
        <v>4.6500000000000004</v>
      </c>
      <c r="E8" s="66">
        <v>6.42</v>
      </c>
      <c r="F8" s="66">
        <v>5.12</v>
      </c>
      <c r="G8" s="66">
        <v>2.37</v>
      </c>
      <c r="H8" s="66">
        <v>1.94</v>
      </c>
      <c r="I8" s="66">
        <v>1.79</v>
      </c>
      <c r="J8" s="66">
        <v>1.5065519976661146</v>
      </c>
      <c r="K8" s="66">
        <v>1.510752068915086</v>
      </c>
      <c r="L8" s="66">
        <v>1.5148308074082015</v>
      </c>
      <c r="M8" s="66">
        <v>1.4168797636122528</v>
      </c>
      <c r="N8" s="66">
        <v>1.3488281092555521</v>
      </c>
      <c r="O8" s="66">
        <v>1.5651688104522672</v>
      </c>
      <c r="P8" s="66">
        <v>2.5877532202632092</v>
      </c>
      <c r="Q8" s="66">
        <v>3.19</v>
      </c>
      <c r="R8" s="66">
        <v>3.1171737257704613</v>
      </c>
      <c r="S8" s="66">
        <v>2.1919984642174719</v>
      </c>
      <c r="T8" s="66">
        <v>2.2480550624710731</v>
      </c>
      <c r="U8" s="66">
        <v>2.9641713605385287</v>
      </c>
      <c r="V8" s="66">
        <v>2.1623235459140999</v>
      </c>
      <c r="W8" s="66">
        <v>2.1486585999742802</v>
      </c>
      <c r="X8" s="66">
        <v>2.1639509176145997</v>
      </c>
      <c r="Y8" s="66">
        <v>2.0060644320723164</v>
      </c>
      <c r="Z8" s="66">
        <v>0</v>
      </c>
      <c r="BK8"/>
      <c r="BL8"/>
    </row>
    <row r="9" spans="1:64" x14ac:dyDescent="0.25">
      <c r="A9" s="90" t="s">
        <v>54</v>
      </c>
      <c r="B9" s="66">
        <v>1.6666666666666701</v>
      </c>
      <c r="C9" s="66">
        <v>3.3963585312895002</v>
      </c>
      <c r="D9" s="66">
        <v>5.57</v>
      </c>
      <c r="E9" s="66">
        <v>6.48</v>
      </c>
      <c r="F9" s="66">
        <v>4.08</v>
      </c>
      <c r="G9" s="66">
        <v>2.4</v>
      </c>
      <c r="H9" s="66">
        <v>1.89</v>
      </c>
      <c r="I9" s="66">
        <v>1.73</v>
      </c>
      <c r="J9" s="66">
        <v>1.4550264531352062</v>
      </c>
      <c r="K9" s="66">
        <v>1.5608465699857608</v>
      </c>
      <c r="L9" s="66">
        <v>1.361607153595882</v>
      </c>
      <c r="M9" s="66">
        <v>1.3988095288625859</v>
      </c>
      <c r="N9" s="66">
        <v>1.35</v>
      </c>
      <c r="O9" s="66">
        <v>2.1693121699001305</v>
      </c>
      <c r="P9" s="66">
        <v>2.8888888854233921</v>
      </c>
      <c r="Q9" s="66">
        <v>3.74</v>
      </c>
      <c r="R9" s="66">
        <v>4.2063492087600531</v>
      </c>
      <c r="S9" s="66">
        <v>3.3333333333333335</v>
      </c>
      <c r="T9" s="66">
        <v>3.0505952498999962</v>
      </c>
      <c r="U9" s="66">
        <v>3.1022408889449022</v>
      </c>
      <c r="V9" s="66">
        <v>2.4933862399501199</v>
      </c>
      <c r="W9" s="66">
        <v>2.3660714394417002</v>
      </c>
      <c r="X9" s="66">
        <v>2.2222222237798053</v>
      </c>
      <c r="Y9" s="66">
        <v>1.8973214390417557</v>
      </c>
      <c r="Z9" s="66">
        <v>2.480798777463689</v>
      </c>
      <c r="BK9"/>
      <c r="BL9"/>
    </row>
    <row r="10" spans="1:64" x14ac:dyDescent="0.25">
      <c r="A10" s="90" t="s">
        <v>55</v>
      </c>
      <c r="B10" s="66">
        <v>2.4316190263747699</v>
      </c>
      <c r="C10" s="66">
        <v>2.94</v>
      </c>
      <c r="D10" s="66">
        <v>5.41</v>
      </c>
      <c r="E10" s="66">
        <v>7.3</v>
      </c>
      <c r="F10" s="66">
        <v>6.94</v>
      </c>
      <c r="G10" s="66">
        <v>2.88</v>
      </c>
      <c r="H10" s="66">
        <v>1.98</v>
      </c>
      <c r="I10" s="66">
        <v>2.09</v>
      </c>
      <c r="J10" s="66">
        <v>1.6694796306406516</v>
      </c>
      <c r="K10" s="66">
        <v>1.8007966822170705</v>
      </c>
      <c r="L10" s="66">
        <v>2.0956978071098025</v>
      </c>
      <c r="M10" s="66">
        <v>1.5353165046091299</v>
      </c>
      <c r="N10" s="66">
        <v>1.6550926800502399</v>
      </c>
      <c r="O10" s="66">
        <v>1.9257226932879978</v>
      </c>
      <c r="P10" s="66">
        <v>4.1137224693485654</v>
      </c>
      <c r="Q10" s="66">
        <v>5.74</v>
      </c>
      <c r="R10" s="66">
        <v>6.3613947394891186</v>
      </c>
      <c r="S10" s="66">
        <v>5.1993788952561797</v>
      </c>
      <c r="T10" s="66">
        <v>4.646196127715136</v>
      </c>
      <c r="U10" s="66">
        <v>4.3990720018638632</v>
      </c>
      <c r="V10" s="66">
        <v>4.0476391644803797</v>
      </c>
      <c r="W10" s="66">
        <v>3.5474810337181601</v>
      </c>
      <c r="X10" s="66">
        <v>3.6404470685950558</v>
      </c>
      <c r="Y10" s="66">
        <v>3.9189337568910929</v>
      </c>
      <c r="Z10" s="66">
        <v>4.3075140771401896</v>
      </c>
      <c r="BK10"/>
      <c r="BL10"/>
    </row>
    <row r="11" spans="1:64" x14ac:dyDescent="0.25">
      <c r="A11" s="90" t="s">
        <v>56</v>
      </c>
      <c r="B11" s="66">
        <v>2.9</v>
      </c>
      <c r="C11" s="66">
        <v>4.9000000000000004</v>
      </c>
      <c r="D11" s="66">
        <v>7.3</v>
      </c>
      <c r="E11" s="66">
        <v>8.4700000000000006</v>
      </c>
      <c r="F11" s="66">
        <v>6.72</v>
      </c>
      <c r="G11" s="66">
        <v>3.36</v>
      </c>
      <c r="H11" s="66">
        <v>2.93</v>
      </c>
      <c r="I11" s="66">
        <v>2.67</v>
      </c>
      <c r="J11" s="66">
        <v>2.42</v>
      </c>
      <c r="K11" s="66">
        <v>2.67</v>
      </c>
      <c r="L11" s="66">
        <v>2.78</v>
      </c>
      <c r="M11" s="66">
        <v>2.7</v>
      </c>
      <c r="N11" s="66">
        <v>2.44</v>
      </c>
      <c r="O11" s="66">
        <v>3.4</v>
      </c>
      <c r="P11" s="66">
        <v>4.63</v>
      </c>
      <c r="Q11" s="66">
        <v>5.5</v>
      </c>
      <c r="R11" s="66">
        <v>5.97</v>
      </c>
      <c r="S11" s="66">
        <v>4.55</v>
      </c>
      <c r="T11" s="66">
        <v>4.5</v>
      </c>
      <c r="U11" s="66">
        <v>4.8600000000000003</v>
      </c>
      <c r="V11" s="66">
        <v>4.09</v>
      </c>
      <c r="W11" s="66">
        <v>4.05</v>
      </c>
      <c r="X11" s="66">
        <v>3.9</v>
      </c>
      <c r="Y11" s="66">
        <v>3.59</v>
      </c>
      <c r="Z11" s="66">
        <v>3.95</v>
      </c>
      <c r="BK11"/>
      <c r="BL11"/>
    </row>
    <row r="12" spans="1:64" x14ac:dyDescent="0.25">
      <c r="A12" s="90" t="s">
        <v>57</v>
      </c>
      <c r="B12" s="66">
        <v>2.1800000000000002</v>
      </c>
      <c r="C12" s="66">
        <v>5.2</v>
      </c>
      <c r="D12" s="66">
        <v>6.7</v>
      </c>
      <c r="E12" s="66">
        <v>9.4</v>
      </c>
      <c r="F12" s="66">
        <v>7.5</v>
      </c>
      <c r="G12" s="66">
        <v>4.5</v>
      </c>
      <c r="H12" s="66">
        <v>3.2</v>
      </c>
      <c r="I12" s="66">
        <v>3.3</v>
      </c>
      <c r="J12" s="66">
        <v>3.3</v>
      </c>
      <c r="K12" s="66">
        <v>3.1999999999999997</v>
      </c>
      <c r="L12" s="66">
        <v>3.2</v>
      </c>
      <c r="M12" s="66">
        <v>3</v>
      </c>
      <c r="N12" s="66">
        <v>2.95</v>
      </c>
      <c r="O12" s="66">
        <v>3.4800000000000004</v>
      </c>
      <c r="P12" s="66">
        <v>4.9000000000000004</v>
      </c>
      <c r="Q12" s="66">
        <v>6.05</v>
      </c>
      <c r="R12" s="66">
        <v>5.75</v>
      </c>
      <c r="S12" s="66">
        <v>5.35</v>
      </c>
      <c r="T12" s="66">
        <v>5</v>
      </c>
      <c r="U12" s="66">
        <v>5.35</v>
      </c>
      <c r="V12" s="66">
        <v>4.6500000000000004</v>
      </c>
      <c r="W12" s="66">
        <v>4.97</v>
      </c>
      <c r="X12" s="66">
        <v>4.4000000000000004</v>
      </c>
      <c r="Y12" s="66">
        <v>3.8</v>
      </c>
      <c r="Z12" s="66">
        <v>4.4000000000000004</v>
      </c>
      <c r="BK12"/>
      <c r="BL12"/>
    </row>
    <row r="13" spans="1:64" x14ac:dyDescent="0.25">
      <c r="A13" s="90" t="s">
        <v>58</v>
      </c>
      <c r="B13" s="66">
        <v>3.33</v>
      </c>
      <c r="C13" s="66">
        <v>3.33</v>
      </c>
      <c r="D13" s="66">
        <v>9.24</v>
      </c>
      <c r="E13" s="66">
        <v>8.91</v>
      </c>
      <c r="F13" s="66">
        <v>6.76</v>
      </c>
      <c r="G13" s="66">
        <v>4.7</v>
      </c>
      <c r="H13" s="66">
        <v>4.43</v>
      </c>
      <c r="I13" s="66">
        <v>4.26</v>
      </c>
      <c r="J13" s="66">
        <v>3.4049999999999998</v>
      </c>
      <c r="K13" s="66">
        <v>3.9800000000000004</v>
      </c>
      <c r="L13" s="66">
        <v>3.56</v>
      </c>
      <c r="M13" s="66">
        <v>3.21</v>
      </c>
      <c r="N13" s="66">
        <v>3.53</v>
      </c>
      <c r="O13" s="89">
        <v>3.46</v>
      </c>
      <c r="P13" s="89">
        <v>6.56</v>
      </c>
      <c r="Q13" s="66">
        <v>7.75</v>
      </c>
      <c r="R13" s="66">
        <v>7.72</v>
      </c>
      <c r="S13" s="66">
        <v>7</v>
      </c>
      <c r="T13" s="66">
        <v>5.83</v>
      </c>
      <c r="U13" s="66">
        <v>6.73</v>
      </c>
      <c r="V13" s="66">
        <v>5.4</v>
      </c>
      <c r="W13" s="66">
        <v>5.61</v>
      </c>
      <c r="X13" s="66">
        <v>4.99</v>
      </c>
      <c r="Y13" s="66">
        <v>5.08</v>
      </c>
      <c r="Z13" s="66">
        <v>5.32</v>
      </c>
      <c r="BK13"/>
      <c r="BL13"/>
    </row>
    <row r="14" spans="1:64" x14ac:dyDescent="0.25">
      <c r="A14" s="91" t="s">
        <v>59</v>
      </c>
      <c r="B14" s="66" t="s">
        <v>28</v>
      </c>
      <c r="C14" s="66" t="s">
        <v>28</v>
      </c>
      <c r="D14" s="66">
        <v>6.0404891439980029</v>
      </c>
      <c r="E14" s="66">
        <v>6.8199999999999994</v>
      </c>
      <c r="F14" s="66">
        <v>5.45</v>
      </c>
      <c r="G14" s="66">
        <v>2.73</v>
      </c>
      <c r="H14" s="66">
        <v>2.7300000000000004</v>
      </c>
      <c r="I14" s="66">
        <v>2.27</v>
      </c>
      <c r="J14" s="66">
        <v>2.2699999999999996</v>
      </c>
      <c r="K14" s="66">
        <v>2.0406120439284416</v>
      </c>
      <c r="L14" s="66">
        <v>1.9920768852190078</v>
      </c>
      <c r="M14" s="66">
        <v>1.82</v>
      </c>
      <c r="N14" s="66">
        <v>1.9391712246222303</v>
      </c>
      <c r="O14" s="66">
        <v>2.9009893090793044</v>
      </c>
      <c r="P14" s="66">
        <v>2.75</v>
      </c>
      <c r="Q14" s="66">
        <v>3.91</v>
      </c>
      <c r="R14" s="66">
        <v>4.1925403426388366</v>
      </c>
      <c r="S14" s="66">
        <v>2.9821278553669242</v>
      </c>
      <c r="T14" s="66">
        <v>3.3419444227749269</v>
      </c>
      <c r="U14" s="66">
        <v>3.6277787265445127</v>
      </c>
      <c r="V14" s="66">
        <v>3.1964510261946502</v>
      </c>
      <c r="W14" s="66">
        <v>3.0896823977260799</v>
      </c>
      <c r="X14" s="66">
        <v>3.1184194455866368</v>
      </c>
      <c r="Y14" s="66">
        <v>3.0794789179287561</v>
      </c>
      <c r="Z14" s="66">
        <v>3.5842473676405162</v>
      </c>
      <c r="BK14"/>
      <c r="BL14"/>
    </row>
    <row r="15" spans="1:64" x14ac:dyDescent="0.25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</row>
    <row r="16" spans="1:64" x14ac:dyDescent="0.25">
      <c r="A16" s="51" t="s">
        <v>19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</row>
    <row r="17" spans="1:26" x14ac:dyDescent="0.25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</row>
    <row r="18" spans="1:26" x14ac:dyDescent="0.25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2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</row>
    <row r="19" spans="1:26" x14ac:dyDescent="0.25">
      <c r="A19" s="71" t="s">
        <v>60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2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</row>
    <row r="20" spans="1:26" x14ac:dyDescent="0.25">
      <c r="A20" s="71" t="s">
        <v>61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</row>
    <row r="21" spans="1:26" x14ac:dyDescent="0.25">
      <c r="A21" s="71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</row>
    <row r="22" spans="1:26" x14ac:dyDescent="0.25">
      <c r="A22" s="71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</row>
    <row r="23" spans="1:26" x14ac:dyDescent="0.25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</row>
    <row r="24" spans="1:26" x14ac:dyDescent="0.25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</row>
  </sheetData>
  <mergeCells count="1">
    <mergeCell ref="A2:Z2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29</vt:i4>
      </vt:variant>
      <vt:variant>
        <vt:lpstr>Intervalos nomeados</vt:lpstr>
      </vt:variant>
      <vt:variant>
        <vt:i4>1</vt:i4>
      </vt:variant>
    </vt:vector>
  </HeadingPairs>
  <TitlesOfParts>
    <vt:vector size="30" baseType="lpstr">
      <vt:lpstr>Principal</vt:lpstr>
      <vt:lpstr>Preços-Hortaliças</vt:lpstr>
      <vt:lpstr>Preços-Frutas</vt:lpstr>
      <vt:lpstr>Q-Total-Hortaliças</vt:lpstr>
      <vt:lpstr>Q-Total-Frutas</vt:lpstr>
      <vt:lpstr>Preços-Alface</vt:lpstr>
      <vt:lpstr>Preços-Batata</vt:lpstr>
      <vt:lpstr>Preços-Cebola</vt:lpstr>
      <vt:lpstr>Preços-Cenoura</vt:lpstr>
      <vt:lpstr>Preços-Tomate</vt:lpstr>
      <vt:lpstr>Preços-Banana</vt:lpstr>
      <vt:lpstr>Preços-Laranja</vt:lpstr>
      <vt:lpstr>Preços-Maçã</vt:lpstr>
      <vt:lpstr>Preços-Mamão</vt:lpstr>
      <vt:lpstr>Preços-Melancia</vt:lpstr>
      <vt:lpstr>Quantidade-Alface</vt:lpstr>
      <vt:lpstr>Quantidade-Batata</vt:lpstr>
      <vt:lpstr>Quantidade-Cebola</vt:lpstr>
      <vt:lpstr>Quantidade-Cenoura</vt:lpstr>
      <vt:lpstr>Quantidade-Tomate</vt:lpstr>
      <vt:lpstr>Quantidade-Banana</vt:lpstr>
      <vt:lpstr>Quantidade-Laranja</vt:lpstr>
      <vt:lpstr>Quantidade-Maçã</vt:lpstr>
      <vt:lpstr>Quantidade-Mamão</vt:lpstr>
      <vt:lpstr>Quantidade-Melancia</vt:lpstr>
      <vt:lpstr>Microrregiões-Hortaliças</vt:lpstr>
      <vt:lpstr>Municípios-Hortaliças</vt:lpstr>
      <vt:lpstr>Microrregiões-Frutas</vt:lpstr>
      <vt:lpstr>Municípios-Frutas</vt:lpstr>
      <vt:lpstr>'Preços-Banana'!_FiltrarBancodeDados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JULIANA MARTINS TORRES</dc:creator>
  <dc:description/>
  <cp:lastModifiedBy>JULIANA MARTINS TORRES</cp:lastModifiedBy>
  <cp:revision>9</cp:revision>
  <dcterms:created xsi:type="dcterms:W3CDTF">2022-04-28T21:19:21Z</dcterms:created>
  <dcterms:modified xsi:type="dcterms:W3CDTF">2024-01-19T17:49:46Z</dcterms:modified>
  <dc:language>pt-BR</dc:language>
</cp:coreProperties>
</file>