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s 2023\7 - Julho\"/>
    </mc:Choice>
  </mc:AlternateContent>
  <bookViews>
    <workbookView xWindow="-120" yWindow="-120" windowWidth="29040" windowHeight="15990" tabRatio="617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'Preços-Banana'!$A$3:$A$12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5" l="1"/>
  <c r="A21" i="4"/>
  <c r="E4" i="16" l="1"/>
  <c r="A20" i="4"/>
  <c r="A19" i="4"/>
  <c r="A20" i="5"/>
  <c r="A19" i="5"/>
  <c r="E4" i="17"/>
  <c r="D16" i="5"/>
  <c r="D15" i="25" l="1"/>
  <c r="C15" i="25"/>
  <c r="B15" i="25"/>
  <c r="E14" i="25"/>
  <c r="E13" i="25"/>
  <c r="E12" i="25"/>
  <c r="E11" i="25"/>
  <c r="E10" i="25"/>
  <c r="E9" i="25"/>
  <c r="E8" i="25"/>
  <c r="E7" i="25"/>
  <c r="E6" i="25"/>
  <c r="E5" i="25"/>
  <c r="E4" i="25"/>
  <c r="D15" i="24"/>
  <c r="C15" i="24"/>
  <c r="B15" i="24"/>
  <c r="E14" i="24"/>
  <c r="E13" i="24"/>
  <c r="E12" i="24"/>
  <c r="E11" i="24"/>
  <c r="E10" i="24"/>
  <c r="E9" i="24"/>
  <c r="E8" i="24"/>
  <c r="E7" i="24"/>
  <c r="E6" i="24"/>
  <c r="E5" i="24"/>
  <c r="E4" i="24"/>
  <c r="D15" i="23"/>
  <c r="C15" i="23"/>
  <c r="B15" i="23"/>
  <c r="E14" i="23"/>
  <c r="E13" i="23"/>
  <c r="E12" i="23"/>
  <c r="E11" i="23"/>
  <c r="E10" i="23"/>
  <c r="E9" i="23"/>
  <c r="E8" i="23"/>
  <c r="E7" i="23"/>
  <c r="E6" i="23"/>
  <c r="E5" i="23"/>
  <c r="E4" i="23"/>
  <c r="D15" i="22"/>
  <c r="C15" i="22"/>
  <c r="B15" i="22"/>
  <c r="E14" i="22"/>
  <c r="E13" i="22"/>
  <c r="E12" i="22"/>
  <c r="E11" i="22"/>
  <c r="E10" i="22"/>
  <c r="E9" i="22"/>
  <c r="E8" i="22"/>
  <c r="E7" i="22"/>
  <c r="E6" i="22"/>
  <c r="E5" i="22"/>
  <c r="E4" i="22"/>
  <c r="D15" i="21"/>
  <c r="C15" i="21"/>
  <c r="B15" i="21"/>
  <c r="E14" i="21"/>
  <c r="E13" i="21"/>
  <c r="E12" i="21"/>
  <c r="E11" i="21"/>
  <c r="E10" i="21"/>
  <c r="E9" i="21"/>
  <c r="E8" i="21"/>
  <c r="E7" i="21"/>
  <c r="E6" i="21"/>
  <c r="E5" i="21"/>
  <c r="E4" i="21"/>
  <c r="D15" i="20"/>
  <c r="C15" i="20"/>
  <c r="B15" i="20"/>
  <c r="E14" i="20"/>
  <c r="E13" i="20"/>
  <c r="E12" i="20"/>
  <c r="E11" i="20"/>
  <c r="E10" i="20"/>
  <c r="E9" i="20"/>
  <c r="E8" i="20"/>
  <c r="E7" i="20"/>
  <c r="E6" i="20"/>
  <c r="E5" i="20"/>
  <c r="E4" i="20"/>
  <c r="D15" i="19"/>
  <c r="C15" i="19"/>
  <c r="B15" i="19"/>
  <c r="E14" i="19"/>
  <c r="E13" i="19"/>
  <c r="E12" i="19"/>
  <c r="E11" i="19"/>
  <c r="E10" i="19"/>
  <c r="E9" i="19"/>
  <c r="E8" i="19"/>
  <c r="E7" i="19"/>
  <c r="E6" i="19"/>
  <c r="E5" i="19"/>
  <c r="E4" i="19"/>
  <c r="D15" i="18"/>
  <c r="C15" i="18"/>
  <c r="B15" i="18"/>
  <c r="E14" i="18"/>
  <c r="E13" i="18"/>
  <c r="E12" i="18"/>
  <c r="E11" i="18"/>
  <c r="E10" i="18"/>
  <c r="E9" i="18"/>
  <c r="E8" i="18"/>
  <c r="E7" i="18"/>
  <c r="E6" i="18"/>
  <c r="E5" i="18"/>
  <c r="E4" i="18"/>
  <c r="D15" i="17"/>
  <c r="C15" i="17"/>
  <c r="B15" i="17"/>
  <c r="E14" i="17"/>
  <c r="E13" i="17"/>
  <c r="E12" i="17"/>
  <c r="E11" i="17"/>
  <c r="E10" i="17"/>
  <c r="E9" i="17"/>
  <c r="E8" i="17"/>
  <c r="E7" i="17"/>
  <c r="E6" i="17"/>
  <c r="E5" i="17"/>
  <c r="D15" i="16"/>
  <c r="C15" i="16"/>
  <c r="B15" i="16"/>
  <c r="E14" i="16"/>
  <c r="E13" i="16"/>
  <c r="E12" i="16"/>
  <c r="E11" i="16"/>
  <c r="E10" i="16"/>
  <c r="E9" i="16"/>
  <c r="E8" i="16"/>
  <c r="E7" i="16"/>
  <c r="E6" i="16"/>
  <c r="E5" i="16"/>
  <c r="C16" i="5"/>
  <c r="B16" i="5"/>
  <c r="D16" i="4"/>
  <c r="C16" i="4"/>
  <c r="B16" i="4"/>
  <c r="E15" i="22" l="1"/>
  <c r="E15" i="21"/>
  <c r="E15" i="18"/>
  <c r="E15" i="17"/>
  <c r="E15" i="16"/>
  <c r="E15" i="19"/>
  <c r="E15" i="20"/>
  <c r="E15" i="23"/>
  <c r="E15" i="24"/>
  <c r="E15" i="25"/>
</calcChain>
</file>

<file path=xl/sharedStrings.xml><?xml version="1.0" encoding="utf-8"?>
<sst xmlns="http://schemas.openxmlformats.org/spreadsheetml/2006/main" count="1237" uniqueCount="372">
  <si>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</si>
  <si>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</si>
  <si>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</si>
  <si>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</si>
  <si>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</si>
  <si>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</si>
  <si>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</si>
  <si>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</si>
  <si>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</si>
  <si>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</si>
  <si>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</si>
  <si>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</si>
  <si>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CEASA/PR - Curitiba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</si>
  <si>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</si>
  <si>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</si>
  <si>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</si>
  <si>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</si>
  <si>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</si>
  <si>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</si>
  <si>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</si>
  <si>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</si>
  <si>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</si>
  <si>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</si>
  <si>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</si>
  <si>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</si>
  <si>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</si>
  <si>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</si>
  <si>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</si>
  <si>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</si>
  <si>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</si>
  <si>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</si>
  <si>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</si>
  <si>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</si>
  <si>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>*Melancia sem preço por quilo na Ceasa/AC</t>
  </si>
  <si>
    <t>Quantidade de Frutas Comercializadas (kg) nas Ceasas Analisadas em 2021, 2022 e 2023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</si>
  <si>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</si>
  <si>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</si>
  <si>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</si>
  <si>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</si>
  <si>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</si>
  <si>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</si>
  <si>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</si>
  <si>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</si>
  <si>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</si>
  <si>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</si>
  <si>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</si>
  <si>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</si>
  <si>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</si>
  <si>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</si>
  <si>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OBS: A quantidade total não leva em consideração as Ceasas de RS, Campinas e SC (motivo: dados incompletos)</t>
  </si>
  <si>
    <t>Quantidade de Hortaliças Comercializadas (kg) nas Ceasas Analisadas em 2021, 2022 e 2023</t>
  </si>
  <si>
    <t>Preços R$/kg</t>
  </si>
  <si>
    <t>Ceagesp - São Paulo</t>
  </si>
  <si>
    <t>CeasaMinas - Belo Horizonte</t>
  </si>
  <si>
    <t>Ceasa/RJ - Rio de Janeiro</t>
  </si>
  <si>
    <t>Ceasa/ES - Vitória</t>
  </si>
  <si>
    <t>Ceasa/PR - Curitiba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</si>
  <si>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</si>
  <si>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</si>
  <si>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</si>
  <si>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</si>
  <si>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</si>
  <si>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</si>
  <si>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*Preço da Cenoura em Campinas é retirado dos Preços Diários (motivo: preço muito alto no Simab por conta de variedade muito especial)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</si>
  <si>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</si>
  <si>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</si>
  <si>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</si>
  <si>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</si>
  <si>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</si>
  <si>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</si>
  <si>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Obs: O preço por quilo da Melancia na Ceasa/AC não tem sido usado porque a conversão pode estar errada.</t>
  </si>
  <si>
    <t>Maio de 2023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</si>
  <si>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</si>
  <si>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</si>
  <si>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</si>
  <si>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</si>
  <si>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</si>
  <si>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</si>
  <si>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</si>
  <si>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</si>
  <si>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PIEDADE-SP</t>
  </si>
  <si>
    <t>SEABRA-BA</t>
  </si>
  <si>
    <t>ITUPORANGA-SC</t>
  </si>
  <si>
    <t>PATOS DE MINAS-MG</t>
  </si>
  <si>
    <t>CAPÃO BONITO-SP</t>
  </si>
  <si>
    <t>CURITIBA-PR</t>
  </si>
  <si>
    <t>GUARAPUAVA-PR</t>
  </si>
  <si>
    <t>IMPORTADOS</t>
  </si>
  <si>
    <t>GOIÂNIA-GO</t>
  </si>
  <si>
    <t>IBIAPABA-CE</t>
  </si>
  <si>
    <t>RIO DO SUL-SC</t>
  </si>
  <si>
    <t>ARAXÁ-MG</t>
  </si>
  <si>
    <t>SÃO PAULO-SP</t>
  </si>
  <si>
    <t>SERRANA-RJ</t>
  </si>
  <si>
    <t>CERRO LARGO-RS</t>
  </si>
  <si>
    <t>BARBACENA-MG</t>
  </si>
  <si>
    <t>CAMPINAS-SP</t>
  </si>
  <si>
    <t>VITÓRIA DE SANTO ANTÃO-PE</t>
  </si>
  <si>
    <t>VACARIA-RS</t>
  </si>
  <si>
    <t>PETROLINA-PE</t>
  </si>
  <si>
    <t>BREJO PERNAMBUCANO-PE</t>
  </si>
  <si>
    <t>ITAPECERICA DA SERRA-SP</t>
  </si>
  <si>
    <t>POUSO ALEGRE-MG</t>
  </si>
  <si>
    <t>IRECÊ-BA</t>
  </si>
  <si>
    <t>BRASÍLIA-DF</t>
  </si>
  <si>
    <t>PALMAS-PR</t>
  </si>
  <si>
    <t>JOAÇABA-SC</t>
  </si>
  <si>
    <t>ENTORNO DE BRASÍLIA-GO</t>
  </si>
  <si>
    <t>UBERLÂNDIA-MG</t>
  </si>
  <si>
    <t>BATURITÉ-CE</t>
  </si>
  <si>
    <t>JUAZEIRO-BA</t>
  </si>
  <si>
    <t>VASSOURAS-RJ</t>
  </si>
  <si>
    <t>MOGI DAS CRUZES-SP</t>
  </si>
  <si>
    <t>POÇOS DE CALDAS-MG</t>
  </si>
  <si>
    <t>TABULEIRO-SC</t>
  </si>
  <si>
    <t>UBERABA-MG</t>
  </si>
  <si>
    <t>SANTA TERESA-ES</t>
  </si>
  <si>
    <t>PRUDENTÓPOLIS-PR</t>
  </si>
  <si>
    <t>SANTA RITA DO SAPUCAÍ-MG</t>
  </si>
  <si>
    <t>NOVA FRIBURGO-RJ</t>
  </si>
  <si>
    <t>SÃO JOÃO DA BOA VISTA-SP</t>
  </si>
  <si>
    <t>RIO NEGRO-PR</t>
  </si>
  <si>
    <t>SETE LAGOAS-MG</t>
  </si>
  <si>
    <t>BRAGANÇA PAULISTA-SP</t>
  </si>
  <si>
    <t>SÃO MATEUS DO SUL-PR</t>
  </si>
  <si>
    <t>TIJUCAS-SC</t>
  </si>
  <si>
    <t>BELO HORIZONTE-MG</t>
  </si>
  <si>
    <t>ANÁPOLIS-GO</t>
  </si>
  <si>
    <t>APUCARANA-PR</t>
  </si>
  <si>
    <t>MOJI MIRIM-SP</t>
  </si>
  <si>
    <t>FLORIANÓPOLIS-SC</t>
  </si>
  <si>
    <t>PATROCÍNIO-MG</t>
  </si>
  <si>
    <t>OLIVEIRA-MG</t>
  </si>
  <si>
    <t>LONDRINA-PR</t>
  </si>
  <si>
    <t>AFONSO CLÁUDIO-ES</t>
  </si>
  <si>
    <t>PONTA GROSSA-PR</t>
  </si>
  <si>
    <t>ASSAÍ-PR</t>
  </si>
  <si>
    <t>GUARULHOS-SP</t>
  </si>
  <si>
    <t>UNAÍ-MG</t>
  </si>
  <si>
    <t>SÃO MIGUEL DO OESTE-SC</t>
  </si>
  <si>
    <t>CAXIAS DO SUL-RS</t>
  </si>
  <si>
    <t>ITAPIPOCA-CE</t>
  </si>
  <si>
    <t>RIO DE JANEIRO-RJ</t>
  </si>
  <si>
    <t>Município</t>
  </si>
  <si>
    <t>MUCUGÊ-BA</t>
  </si>
  <si>
    <t>IBIÚNA-SP</t>
  </si>
  <si>
    <t>SÃO GOTARDO-MG</t>
  </si>
  <si>
    <t>AURORA-SC</t>
  </si>
  <si>
    <t>CAMOCIM DE SÃO FÉLIX-PE</t>
  </si>
  <si>
    <t>TIANGUÁ-CE</t>
  </si>
  <si>
    <t>IMBUIA-SC</t>
  </si>
  <si>
    <t>RIO PARANAÍBA-MG</t>
  </si>
  <si>
    <t>SÃO JOSÉ DOS PINHAIS-PR</t>
  </si>
  <si>
    <t>PORTO XAVIER-RS</t>
  </si>
  <si>
    <t>CARANDAÍ-MG</t>
  </si>
  <si>
    <t>GOIANÁPOLIS-GO</t>
  </si>
  <si>
    <t>TERESÓPOLIS-RJ</t>
  </si>
  <si>
    <t>TAPIRA-MG</t>
  </si>
  <si>
    <t>MANDIRITUBA-PR</t>
  </si>
  <si>
    <t>PATY DO ALFERES-RJ</t>
  </si>
  <si>
    <t>COLOMBO-PR</t>
  </si>
  <si>
    <t>IBICOARA-BA</t>
  </si>
  <si>
    <t>VARGEM GRANDE PAULISTA-SP</t>
  </si>
  <si>
    <t>MONTE MOR-SP</t>
  </si>
  <si>
    <t>IBIÁ-MG</t>
  </si>
  <si>
    <t>SANTA JULIANA-MG</t>
  </si>
  <si>
    <t>TURVOLÂNDIA-MG</t>
  </si>
  <si>
    <t>COTIA-SP</t>
  </si>
  <si>
    <t>CRISTALINA-GO</t>
  </si>
  <si>
    <t>CAMPOS ALTOS-MG</t>
  </si>
  <si>
    <t>ARAGUARI-MG</t>
  </si>
  <si>
    <t>CARMÓPOLIS DE MINAS-MG</t>
  </si>
  <si>
    <t>EMBU-GUAÇU-SP</t>
  </si>
  <si>
    <t>BOM JESUS-RS</t>
  </si>
  <si>
    <t>CAMPINA GRANDE DO SUL-PR</t>
  </si>
  <si>
    <t>ARATUBA-CE</t>
  </si>
  <si>
    <t>JOÃO DOURADO-BA</t>
  </si>
  <si>
    <t>MARILÂNDIA DO SUL-PR</t>
  </si>
  <si>
    <t>SANTA MARIA DE JETIBÁ-ES</t>
  </si>
  <si>
    <t>FERNANDES PINHEIRO-PR</t>
  </si>
  <si>
    <t>PILAR DO SUL-SP</t>
  </si>
  <si>
    <t>SÃO FRANCISCO DE PAULA-RS</t>
  </si>
  <si>
    <t>SÃO JOÃO D'ALIANÇA-GO</t>
  </si>
  <si>
    <t>CHAPADA DOS VEADEIROS-GO</t>
  </si>
  <si>
    <t>DIVINOLÂNDIA-SP</t>
  </si>
  <si>
    <t>MARAVILHAS-MG</t>
  </si>
  <si>
    <t>REDENÇÃO-CE</t>
  </si>
  <si>
    <t>IPUIÚNA-MG</t>
  </si>
  <si>
    <t>ATIBAIA-SP</t>
  </si>
  <si>
    <t>SACRAMENTO-MG</t>
  </si>
  <si>
    <t>MOGI GUAÇU-SP</t>
  </si>
  <si>
    <t>BANANA</t>
  </si>
  <si>
    <t>LARANJA</t>
  </si>
  <si>
    <t>MAÇÃ</t>
  </si>
  <si>
    <t>MAMÃO</t>
  </si>
  <si>
    <t>MELANCIA</t>
  </si>
  <si>
    <t>JANAÚBA-MG</t>
  </si>
  <si>
    <t>LIMEIRA-SP</t>
  </si>
  <si>
    <t>CAMPOS DE LAGES-SC</t>
  </si>
  <si>
    <t>PORTO SEGURO-BA</t>
  </si>
  <si>
    <t>CERES-GO</t>
  </si>
  <si>
    <t>REGISTRO-SP</t>
  </si>
  <si>
    <t>BOQUIM-SE</t>
  </si>
  <si>
    <t>LINHARES-ES</t>
  </si>
  <si>
    <t>ITAPARICA-PE</t>
  </si>
  <si>
    <t>BAIXO JAGUARIBE-CE</t>
  </si>
  <si>
    <t>JABOTICABAL-SP</t>
  </si>
  <si>
    <t>MOSSORÓ-RN</t>
  </si>
  <si>
    <t>MARÍLIA-SP</t>
  </si>
  <si>
    <t>MATA SETENTRIONAL PERNAMBUCANA-PE</t>
  </si>
  <si>
    <t>MONTANHA-ES</t>
  </si>
  <si>
    <t>JOINVILLE-SC</t>
  </si>
  <si>
    <t>PIRASSUNUNGA-SP</t>
  </si>
  <si>
    <t>SANTA MARIA DA VITÓRIA-BA</t>
  </si>
  <si>
    <t>RIO FORMOSO-TO</t>
  </si>
  <si>
    <t>JANUÁRIA-MG</t>
  </si>
  <si>
    <t>JALES-SP</t>
  </si>
  <si>
    <t>PIRAPORA-MG</t>
  </si>
  <si>
    <t>ARARAQUARA-SP</t>
  </si>
  <si>
    <t>BOM JESUS DA LAPA-BA</t>
  </si>
  <si>
    <t>ALAGOINHAS-BA</t>
  </si>
  <si>
    <t>ILHÉUS-ITABUNA-BA</t>
  </si>
  <si>
    <t>CATANDUVA-SP</t>
  </si>
  <si>
    <t>SÃO MATEUS-ES</t>
  </si>
  <si>
    <t>PORTO ALEGRE-RS</t>
  </si>
  <si>
    <t>RIO VERMELHO-GO</t>
  </si>
  <si>
    <t>LITORAL DE ARACATI-CE</t>
  </si>
  <si>
    <t>NOVA VENÉCIA-ES</t>
  </si>
  <si>
    <t>PARANAGUÁ-PR</t>
  </si>
  <si>
    <t>GURUPI-TO</t>
  </si>
  <si>
    <t>ITABIRA-MG</t>
  </si>
  <si>
    <t>ITAPEVA-SP</t>
  </si>
  <si>
    <t>CURVELO-MG</t>
  </si>
  <si>
    <t>PARANAVAÍ-PR</t>
  </si>
  <si>
    <t>LITORAL NORTE-PB</t>
  </si>
  <si>
    <t>FERNANDÓPOLIS-SP</t>
  </si>
  <si>
    <t>BLUMENAU-SC</t>
  </si>
  <si>
    <t>ENTRE RIOS-BA</t>
  </si>
  <si>
    <t>CANOINHAS-SC</t>
  </si>
  <si>
    <t>ANDRELÂNDIA-MG</t>
  </si>
  <si>
    <t>GUARAPARI-ES</t>
  </si>
  <si>
    <t>SOROCABA-SP</t>
  </si>
  <si>
    <t>JAÍBA-MG</t>
  </si>
  <si>
    <t>BARAÚNA-RN</t>
  </si>
  <si>
    <t>URUANA-GO</t>
  </si>
  <si>
    <t>UMBAÚBA-SE</t>
  </si>
  <si>
    <t>SÃO JOAQUIM-SC</t>
  </si>
  <si>
    <t>PRADO-BA</t>
  </si>
  <si>
    <t>FLORESTA-PE</t>
  </si>
  <si>
    <t>VICÊNCIA-PE</t>
  </si>
  <si>
    <t>CONCHAL-SP</t>
  </si>
  <si>
    <t>FRAIBURGO-SC</t>
  </si>
  <si>
    <t>ITAGUARI-GO</t>
  </si>
  <si>
    <t>LIMOEIRO DO NORTE-CE</t>
  </si>
  <si>
    <t>AGUAÍ-SP</t>
  </si>
  <si>
    <t>PINHEIROS-ES</t>
  </si>
  <si>
    <t>LAGOA DA CONFUSÃO-TO</t>
  </si>
  <si>
    <t>ITABELA-BA</t>
  </si>
  <si>
    <t>ELDORADO-SP</t>
  </si>
  <si>
    <t>BEBEDOURO-SP</t>
  </si>
  <si>
    <t>SOORETAMA-ES</t>
  </si>
  <si>
    <t>TEIXEIRA DE FREITAS-BA</t>
  </si>
  <si>
    <t>NOVA UNIÃO-MG</t>
  </si>
  <si>
    <t>ENGENHEIRO COELHO-SP</t>
  </si>
  <si>
    <t>VIDEIRA-SC</t>
  </si>
  <si>
    <t>NOVA VIÇOSA-BA</t>
  </si>
  <si>
    <t>BORBOREMA-SP</t>
  </si>
  <si>
    <t>GUARATUBA-PR</t>
  </si>
  <si>
    <t>SANTA FÉ DE GOIÁS-GO</t>
  </si>
  <si>
    <t>SETE BARRAS-SP</t>
  </si>
  <si>
    <t>RIO REAL-BA</t>
  </si>
  <si>
    <t>BOM JARDIM DA SERRA-SC</t>
  </si>
  <si>
    <t>LASSANCE-MG</t>
  </si>
  <si>
    <t>ALVORADA-TO</t>
  </si>
  <si>
    <t>MASSARANDUBA-SC</t>
  </si>
  <si>
    <t>LAGES-SC</t>
  </si>
  <si>
    <t>ALCOBAÇA-BA</t>
  </si>
  <si>
    <t>SANTA CRUZ DAS PALMEIRAS-SP</t>
  </si>
  <si>
    <t>URUBICI-SC</t>
  </si>
  <si>
    <t>BELMONTE-BA</t>
  </si>
  <si>
    <t>CORINTO-MG</t>
  </si>
  <si>
    <t>SERRA DO RAMALHO-BA</t>
  </si>
  <si>
    <t>CASA BRANCA-SP</t>
  </si>
  <si>
    <t>PINHEIRO PRETO-SC</t>
  </si>
  <si>
    <t>ARACATI-CE</t>
  </si>
  <si>
    <t>PETROLÂNDIA-PE</t>
  </si>
  <si>
    <t>ANTÔNIO PRADO-RS</t>
  </si>
  <si>
    <t>RIALMA-GO</t>
  </si>
  <si>
    <t>LUIZ ALVES-SC</t>
  </si>
  <si>
    <t>PAULÍNIA-SP</t>
  </si>
  <si>
    <t>VÁRZEA DA PALMA-MG</t>
  </si>
  <si>
    <t>CORUPÁ-SC</t>
  </si>
  <si>
    <t>MONTE ALTO-SP</t>
  </si>
  <si>
    <t>MAMANGUAPE-PB</t>
  </si>
  <si>
    <t>NOVA PORTEIRINHA-MG</t>
  </si>
  <si>
    <t>ITABERÁ-SP</t>
  </si>
  <si>
    <t>NOVA PÁDUA-RS</t>
  </si>
  <si>
    <t>CARINHANHA-BA</t>
  </si>
  <si>
    <t>PINDORAMA-SP</t>
  </si>
  <si>
    <t>BOM RETIRO-SC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</si>
  <si>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</si>
  <si>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</si>
  <si>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</si>
  <si>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</si>
  <si>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</si>
  <si>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</si>
  <si>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</si>
  <si>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</si>
  <si>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</si>
  <si>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</si>
  <si>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</si>
  <si>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</si>
  <si>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</si>
  <si>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</si>
  <si>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</si>
  <si>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</si>
  <si>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</si>
  <si>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</si>
  <si>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</si>
  <si>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</si>
  <si>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</si>
  <si>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Jun/Mai</t>
  </si>
  <si>
    <t>Preço Médio (R$/kg) em Junho/2023 das Principais Hortaliças Comercializadas nos Entrepostos Selecionados</t>
  </si>
  <si>
    <t>Preço Médio (R$/kg) em Junho/2023 das Principais Frutas Comercializadas nos Entrepostos Selecionados</t>
  </si>
  <si>
    <t>Comparativo Jun/23 e Mai/23 (mês anterior)</t>
  </si>
  <si>
    <t>Comparativo Jun/23 e Jun/22 (mesmo mês do ano passado)</t>
  </si>
  <si>
    <t>Junho de 2022</t>
  </si>
  <si>
    <t>Junho de 2023</t>
  </si>
  <si>
    <t>Variação Jun/Mai</t>
  </si>
  <si>
    <t>PORECATÚ-PR</t>
  </si>
  <si>
    <t>TRÊS RIOS-RJ</t>
  </si>
  <si>
    <t>PASSO FUNDO-RS</t>
  </si>
  <si>
    <t>PARACATU-MG</t>
  </si>
  <si>
    <t>CURITIBANOS-SC</t>
  </si>
  <si>
    <t>SÃO SEBASTIÃO DO PARAÍSO-MG</t>
  </si>
  <si>
    <t>SÃO LOURENÇO DA SERRA-SP</t>
  </si>
  <si>
    <t>SANTA RITA DE CALDAS-MG</t>
  </si>
  <si>
    <t>IRAÍ DE MINAS-MG</t>
  </si>
  <si>
    <t>BURITIS-MG</t>
  </si>
  <si>
    <t>ÁGUA FRIA DE GOIÁS-GO</t>
  </si>
  <si>
    <t>SÃO JOSÉ DO RIO PARDO-SP</t>
  </si>
  <si>
    <t>PLANALTINA-GO</t>
  </si>
  <si>
    <t>NOVA SANTA BÁRBARA-PR</t>
  </si>
  <si>
    <t>CORUMBÁ DE GOIÁS-GO</t>
  </si>
  <si>
    <t>VINHEDO-SP</t>
  </si>
  <si>
    <t>IMPORTADOS*</t>
  </si>
  <si>
    <t>*Cebola importada</t>
  </si>
  <si>
    <t>MÉDIO CAPIBARIBE-PE</t>
  </si>
  <si>
    <t>PATO BRANCO-PR</t>
  </si>
  <si>
    <t>SUAPE-PE</t>
  </si>
  <si>
    <t>GUAPORÉ-RS</t>
  </si>
  <si>
    <t>FORTALEZA-CE</t>
  </si>
  <si>
    <t>MIRACEMA DO TOCANTINS-TO</t>
  </si>
  <si>
    <t>SÃO MIGUEL DO ARAGUAIA-GO</t>
  </si>
  <si>
    <t>VÃO DO PARANÃ-GO</t>
  </si>
  <si>
    <t>ALFREDO CHAVES-ES</t>
  </si>
  <si>
    <t>DOMINGOS MARTINS-ES</t>
  </si>
  <si>
    <t>SÃO VICENTE DE MINAS-MG</t>
  </si>
  <si>
    <t>TANGUÁ-RJ</t>
  </si>
  <si>
    <t>ALTO PARANÁ-PR</t>
  </si>
  <si>
    <t>PORTO FELIZ-SP</t>
  </si>
  <si>
    <t>FARROUPILHA-RS</t>
  </si>
  <si>
    <t>DIONÍSIO CERQUEIRA-SC</t>
  </si>
  <si>
    <t>BOA ESPERANÇA-ES</t>
  </si>
  <si>
    <t>MIRA ESTRELA-SP</t>
  </si>
  <si>
    <t>RUSSAS-CE</t>
  </si>
  <si>
    <t>NOVA GLÓRIA-GO</t>
  </si>
  <si>
    <t>POSSE-GO</t>
  </si>
  <si>
    <t>JARAGUÁ-GO</t>
  </si>
  <si>
    <t>AUGUSTO DE LIMA-MG</t>
  </si>
  <si>
    <t>*Maçã importada</t>
  </si>
  <si>
    <t>Comparativo Jun/23 e Jun/21 (mesmo mês do ano retrasado)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</si>
</sst>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* #,##0.00\ ;\-* #,##0.00\ ;\ * \-#\ ;\ @\ "/>
    <numFmt numFmtId="165" formatCode="0.0%"/>
    <numFmt numFmtId="166" formatCode="#,###"/>
    <numFmt numFmtId="167" formatCode="###,###"/>
  </numFmts>
  <fonts count="34" x14ac:knownFonts="1">
    <font>
      <sz val="10"/>
      <color rgb="FF000000"/>
      <name val="Arial"/>
    </font>
    <font>
      <sz val="10"/>
      <name val="Arial"/>
    </font>
    <font>
      <u/>
      <sz val="10"/>
      <color rgb="FF0563C1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5F5F5F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 style="thin">
        <color rgb="FF7F7F7F"/>
      </left>
      <right/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thin">
        <color rgb="FFFFFFFF"/>
      </top>
      <bottom style="dotted">
        <color rgb="FF808080"/>
      </bottom>
      <diagonal/>
    </border>
    <border>
      <left/>
      <right/>
      <top style="thin">
        <color rgb="FFFFFFFF"/>
      </top>
      <bottom style="dotted">
        <color rgb="FF808080"/>
      </bottom>
      <diagonal/>
    </border>
    <border>
      <left/>
      <right style="thin">
        <color rgb="FF808080"/>
      </right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 style="thin">
        <color rgb="FF7F7F7F"/>
      </left>
      <right/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808080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33">
    <xf numFmtId="0" fontId="0" fillId="0" borderId="0"/>
    <xf numFmtId="9" fontId="30" fillId="0" borderId="0" applyBorder="0" applyProtection="0"/>
    <xf numFmtId="0" fontId="2" fillId="0" borderId="0"/>
    <xf numFmtId="0" fontId="3" fillId="0" borderId="0"/>
    <xf numFmtId="0" fontId="3" fillId="0" borderId="0"/>
    <xf numFmtId="0" fontId="30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0" fillId="0" borderId="0" applyBorder="0" applyProtection="0"/>
    <xf numFmtId="9" fontId="3" fillId="0" borderId="0" applyBorder="0" applyProtection="0"/>
    <xf numFmtId="9" fontId="30" fillId="0" borderId="0" applyBorder="0" applyProtection="0"/>
    <xf numFmtId="9" fontId="30" fillId="0" borderId="0" applyBorder="0" applyProtection="0"/>
    <xf numFmtId="0" fontId="6" fillId="0" borderId="0" applyBorder="0"/>
    <xf numFmtId="164" fontId="1" fillId="0" borderId="0"/>
    <xf numFmtId="164" fontId="1" fillId="0" borderId="0"/>
    <xf numFmtId="164" fontId="30" fillId="0" borderId="0"/>
    <xf numFmtId="164" fontId="30" fillId="0" borderId="0"/>
    <xf numFmtId="164" fontId="30" fillId="0" borderId="0"/>
    <xf numFmtId="164" fontId="30" fillId="0" borderId="0" applyBorder="0" applyProtection="0"/>
    <xf numFmtId="164" fontId="1" fillId="0" borderId="0"/>
    <xf numFmtId="164" fontId="1" fillId="0" borderId="0"/>
    <xf numFmtId="164" fontId="30" fillId="0" borderId="0"/>
    <xf numFmtId="164" fontId="1" fillId="0" borderId="0"/>
    <xf numFmtId="164" fontId="30" fillId="0" borderId="0"/>
    <xf numFmtId="164" fontId="30" fillId="0" borderId="0" applyBorder="0" applyProtection="0"/>
  </cellStyleXfs>
  <cellXfs count="174">
    <xf numFmtId="0" fontId="0" fillId="0" borderId="0" xfId="0"/>
    <xf numFmtId="0" fontId="0" fillId="2" borderId="0" xfId="0" applyFill="1"/>
    <xf numFmtId="0" fontId="3" fillId="0" borderId="0" xfId="9"/>
    <xf numFmtId="0" fontId="8" fillId="3" borderId="2" xfId="9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2" fontId="9" fillId="0" borderId="8" xfId="0" applyNumberFormat="1" applyFont="1" applyBorder="1" applyAlignment="1">
      <alignment horizontal="center" vertical="center"/>
    </xf>
    <xf numFmtId="10" fontId="9" fillId="0" borderId="9" xfId="1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0" fontId="9" fillId="0" borderId="11" xfId="1" applyNumberFormat="1" applyFont="1" applyBorder="1" applyAlignment="1" applyProtection="1">
      <alignment horizontal="center" vertical="center"/>
    </xf>
    <xf numFmtId="10" fontId="9" fillId="0" borderId="10" xfId="1" applyNumberFormat="1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0" fontId="9" fillId="0" borderId="12" xfId="1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0" fontId="9" fillId="0" borderId="15" xfId="1" applyNumberFormat="1" applyFont="1" applyBorder="1" applyAlignment="1" applyProtection="1">
      <alignment horizontal="center" vertical="center"/>
    </xf>
    <xf numFmtId="10" fontId="9" fillId="0" borderId="14" xfId="1" applyNumberFormat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left" vertical="center"/>
    </xf>
    <xf numFmtId="2" fontId="9" fillId="0" borderId="17" xfId="0" applyNumberFormat="1" applyFont="1" applyBorder="1" applyAlignment="1">
      <alignment horizontal="center" vertical="center"/>
    </xf>
    <xf numFmtId="10" fontId="9" fillId="0" borderId="16" xfId="1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0" fontId="9" fillId="0" borderId="19" xfId="1" applyNumberFormat="1" applyFont="1" applyBorder="1" applyAlignment="1" applyProtection="1">
      <alignment horizontal="center" vertical="center"/>
    </xf>
    <xf numFmtId="10" fontId="9" fillId="0" borderId="18" xfId="1" applyNumberFormat="1" applyFont="1" applyBorder="1" applyAlignment="1" applyProtection="1">
      <alignment horizontal="center" vertical="center"/>
    </xf>
    <xf numFmtId="0" fontId="10" fillId="4" borderId="20" xfId="0" applyFont="1" applyFill="1" applyBorder="1" applyAlignment="1">
      <alignment horizontal="left" vertical="center"/>
    </xf>
    <xf numFmtId="2" fontId="10" fillId="4" borderId="17" xfId="0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 applyProtection="1">
      <alignment horizontal="center" vertical="center"/>
    </xf>
    <xf numFmtId="2" fontId="10" fillId="4" borderId="18" xfId="0" applyNumberFormat="1" applyFont="1" applyFill="1" applyBorder="1" applyAlignment="1">
      <alignment horizontal="center" vertical="center"/>
    </xf>
    <xf numFmtId="10" fontId="10" fillId="4" borderId="18" xfId="1" applyNumberFormat="1" applyFont="1" applyFill="1" applyBorder="1" applyAlignment="1" applyProtection="1">
      <alignment horizontal="center" vertical="center"/>
    </xf>
    <xf numFmtId="10" fontId="3" fillId="0" borderId="0" xfId="16" applyNumberFormat="1" applyFont="1" applyBorder="1" applyProtection="1"/>
    <xf numFmtId="0" fontId="13" fillId="0" borderId="0" xfId="9" applyFont="1"/>
    <xf numFmtId="0" fontId="14" fillId="0" borderId="0" xfId="9" applyFont="1"/>
    <xf numFmtId="10" fontId="9" fillId="0" borderId="17" xfId="1" applyNumberFormat="1" applyFont="1" applyBorder="1" applyAlignment="1" applyProtection="1">
      <alignment horizontal="center" vertical="center"/>
    </xf>
    <xf numFmtId="0" fontId="15" fillId="0" borderId="0" xfId="9" applyFont="1" applyAlignment="1">
      <alignment horizontal="left"/>
    </xf>
    <xf numFmtId="0" fontId="16" fillId="0" borderId="0" xfId="9" applyFont="1"/>
    <xf numFmtId="0" fontId="3" fillId="0" borderId="0" xfId="12"/>
    <xf numFmtId="0" fontId="7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8" fillId="0" borderId="0" xfId="12" applyFont="1" applyAlignment="1">
      <alignment horizontal="left" vertical="center"/>
    </xf>
    <xf numFmtId="10" fontId="5" fillId="0" borderId="0" xfId="17" applyNumberFormat="1" applyFont="1" applyBorder="1" applyProtection="1"/>
    <xf numFmtId="17" fontId="18" fillId="5" borderId="23" xfId="9" applyNumberFormat="1" applyFont="1" applyFill="1" applyBorder="1" applyAlignment="1">
      <alignment horizontal="left" vertical="top"/>
    </xf>
    <xf numFmtId="4" fontId="9" fillId="0" borderId="26" xfId="0" applyNumberFormat="1" applyFont="1" applyBorder="1" applyAlignment="1">
      <alignment horizontal="center" vertical="center"/>
    </xf>
    <xf numFmtId="3" fontId="19" fillId="0" borderId="0" xfId="10" applyNumberFormat="1" applyFont="1" applyAlignment="1">
      <alignment horizontal="right" vertical="center"/>
    </xf>
    <xf numFmtId="10" fontId="5" fillId="0" borderId="0" xfId="17" applyNumberFormat="1" applyFont="1" applyBorder="1" applyAlignment="1" applyProtection="1">
      <alignment horizontal="right" vertical="center"/>
    </xf>
    <xf numFmtId="10" fontId="20" fillId="0" borderId="0" xfId="17" applyNumberFormat="1" applyFont="1" applyBorder="1" applyProtection="1"/>
    <xf numFmtId="0" fontId="20" fillId="0" borderId="0" xfId="12" applyFont="1"/>
    <xf numFmtId="10" fontId="5" fillId="2" borderId="0" xfId="17" applyNumberFormat="1" applyFont="1" applyFill="1" applyBorder="1" applyAlignment="1" applyProtection="1">
      <alignment horizontal="right" vertical="center"/>
    </xf>
    <xf numFmtId="165" fontId="19" fillId="2" borderId="0" xfId="16" applyNumberFormat="1" applyFont="1" applyFill="1" applyBorder="1" applyAlignment="1" applyProtection="1">
      <alignment horizontal="right" vertical="center"/>
    </xf>
    <xf numFmtId="3" fontId="19" fillId="2" borderId="0" xfId="10" applyNumberFormat="1" applyFont="1" applyFill="1" applyAlignment="1">
      <alignment horizontal="right" vertical="center"/>
    </xf>
    <xf numFmtId="10" fontId="19" fillId="2" borderId="0" xfId="17" applyNumberFormat="1" applyFont="1" applyFill="1" applyBorder="1" applyAlignment="1" applyProtection="1">
      <alignment horizontal="right" vertical="center"/>
    </xf>
    <xf numFmtId="10" fontId="19" fillId="0" borderId="0" xfId="17" applyNumberFormat="1" applyFont="1" applyBorder="1" applyAlignment="1" applyProtection="1">
      <alignment horizontal="right" vertical="center"/>
    </xf>
    <xf numFmtId="9" fontId="19" fillId="2" borderId="0" xfId="17" applyFont="1" applyFill="1" applyBorder="1" applyAlignment="1" applyProtection="1">
      <alignment horizontal="right" vertical="center"/>
    </xf>
    <xf numFmtId="10" fontId="21" fillId="0" borderId="0" xfId="17" applyNumberFormat="1" applyFont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0" fontId="21" fillId="2" borderId="0" xfId="17" applyNumberFormat="1" applyFont="1" applyFill="1" applyBorder="1" applyAlignment="1" applyProtection="1">
      <alignment horizontal="right" vertical="center"/>
    </xf>
    <xf numFmtId="3" fontId="19" fillId="0" borderId="0" xfId="11" applyNumberFormat="1" applyFont="1" applyAlignment="1">
      <alignment horizontal="right" vertical="center"/>
    </xf>
    <xf numFmtId="17" fontId="18" fillId="5" borderId="27" xfId="0" applyNumberFormat="1" applyFont="1" applyFill="1" applyBorder="1" applyAlignment="1">
      <alignment horizontal="left" vertical="top"/>
    </xf>
    <xf numFmtId="165" fontId="21" fillId="0" borderId="0" xfId="17" applyNumberFormat="1" applyFont="1" applyBorder="1" applyProtection="1"/>
    <xf numFmtId="165" fontId="5" fillId="0" borderId="0" xfId="17" applyNumberFormat="1" applyFont="1" applyBorder="1" applyProtection="1"/>
    <xf numFmtId="0" fontId="21" fillId="0" borderId="0" xfId="12" applyFont="1"/>
    <xf numFmtId="166" fontId="21" fillId="0" borderId="0" xfId="12" applyNumberFormat="1" applyFont="1"/>
    <xf numFmtId="166" fontId="22" fillId="0" borderId="0" xfId="12" applyNumberFormat="1" applyFont="1"/>
    <xf numFmtId="9" fontId="5" fillId="0" borderId="0" xfId="17" applyFont="1" applyBorder="1" applyProtection="1"/>
    <xf numFmtId="166" fontId="23" fillId="0" borderId="0" xfId="0" applyNumberFormat="1" applyFont="1"/>
    <xf numFmtId="0" fontId="23" fillId="0" borderId="0" xfId="12" applyFont="1"/>
    <xf numFmtId="10" fontId="23" fillId="0" borderId="0" xfId="17" applyNumberFormat="1" applyFont="1" applyBorder="1" applyProtection="1"/>
    <xf numFmtId="166" fontId="23" fillId="0" borderId="0" xfId="12" applyNumberFormat="1" applyFont="1"/>
    <xf numFmtId="0" fontId="24" fillId="0" borderId="0" xfId="12" applyFont="1"/>
    <xf numFmtId="0" fontId="21" fillId="0" borderId="0" xfId="9" applyFont="1"/>
    <xf numFmtId="0" fontId="18" fillId="0" borderId="0" xfId="9" applyFont="1" applyAlignment="1">
      <alignment horizontal="left" vertical="center"/>
    </xf>
    <xf numFmtId="10" fontId="5" fillId="2" borderId="0" xfId="16" applyNumberFormat="1" applyFont="1" applyFill="1" applyBorder="1" applyAlignment="1" applyProtection="1">
      <alignment horizontal="right" vertical="center"/>
    </xf>
    <xf numFmtId="10" fontId="5" fillId="0" borderId="0" xfId="16" applyNumberFormat="1" applyFont="1" applyBorder="1" applyProtection="1"/>
    <xf numFmtId="0" fontId="5" fillId="0" borderId="0" xfId="9" applyFont="1"/>
    <xf numFmtId="0" fontId="25" fillId="0" borderId="0" xfId="9" applyFont="1"/>
    <xf numFmtId="10" fontId="19" fillId="2" borderId="0" xfId="16" applyNumberFormat="1" applyFont="1" applyFill="1" applyBorder="1" applyAlignment="1" applyProtection="1">
      <alignment horizontal="right" vertical="center"/>
    </xf>
    <xf numFmtId="10" fontId="19" fillId="0" borderId="0" xfId="16" applyNumberFormat="1" applyFont="1" applyBorder="1" applyAlignment="1" applyProtection="1">
      <alignment horizontal="right" vertical="center"/>
    </xf>
    <xf numFmtId="9" fontId="19" fillId="2" borderId="0" xfId="16" applyFont="1" applyFill="1" applyBorder="1" applyAlignment="1" applyProtection="1">
      <alignment horizontal="right" vertical="center"/>
    </xf>
    <xf numFmtId="10" fontId="21" fillId="0" borderId="0" xfId="16" applyNumberFormat="1" applyFont="1" applyBorder="1" applyAlignment="1" applyProtection="1">
      <alignment horizontal="right" vertical="center"/>
    </xf>
    <xf numFmtId="10" fontId="21" fillId="0" borderId="0" xfId="16" applyNumberFormat="1" applyFont="1" applyBorder="1" applyProtection="1"/>
    <xf numFmtId="10" fontId="21" fillId="2" borderId="0" xfId="16" applyNumberFormat="1" applyFont="1" applyFill="1" applyBorder="1" applyAlignment="1" applyProtection="1">
      <alignment horizontal="right" vertical="center"/>
    </xf>
    <xf numFmtId="17" fontId="18" fillId="5" borderId="27" xfId="9" applyNumberFormat="1" applyFont="1" applyFill="1" applyBorder="1" applyAlignment="1">
      <alignment horizontal="left" vertical="top"/>
    </xf>
    <xf numFmtId="166" fontId="21" fillId="0" borderId="0" xfId="9" applyNumberFormat="1" applyFont="1"/>
    <xf numFmtId="166" fontId="22" fillId="0" borderId="0" xfId="9" applyNumberFormat="1" applyFont="1"/>
    <xf numFmtId="9" fontId="21" fillId="0" borderId="0" xfId="16" applyFont="1" applyBorder="1" applyProtection="1"/>
    <xf numFmtId="10" fontId="21" fillId="0" borderId="0" xfId="16" applyNumberFormat="1" applyFont="1" applyBorder="1" applyAlignment="1" applyProtection="1">
      <alignment horizontal="left" readingOrder="1"/>
    </xf>
    <xf numFmtId="166" fontId="26" fillId="0" borderId="0" xfId="9" applyNumberFormat="1" applyFont="1"/>
    <xf numFmtId="10" fontId="26" fillId="0" borderId="0" xfId="16" applyNumberFormat="1" applyFont="1" applyBorder="1" applyProtection="1"/>
    <xf numFmtId="0" fontId="26" fillId="0" borderId="0" xfId="9" applyFont="1"/>
    <xf numFmtId="0" fontId="24" fillId="0" borderId="0" xfId="9" applyFont="1"/>
    <xf numFmtId="17" fontId="8" fillId="3" borderId="2" xfId="9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right"/>
    </xf>
    <xf numFmtId="0" fontId="3" fillId="0" borderId="0" xfId="14"/>
    <xf numFmtId="10" fontId="3" fillId="0" borderId="0" xfId="18" applyNumberFormat="1" applyFont="1" applyBorder="1" applyProtection="1"/>
    <xf numFmtId="0" fontId="21" fillId="0" borderId="0" xfId="14" applyFont="1"/>
    <xf numFmtId="20" fontId="21" fillId="0" borderId="0" xfId="14" applyNumberFormat="1" applyFont="1"/>
    <xf numFmtId="0" fontId="3" fillId="0" borderId="0" xfId="14" applyProtection="1">
      <protection locked="0"/>
    </xf>
    <xf numFmtId="0" fontId="0" fillId="0" borderId="0" xfId="0" applyProtection="1">
      <protection locked="0"/>
    </xf>
    <xf numFmtId="10" fontId="3" fillId="0" borderId="0" xfId="18" applyNumberFormat="1" applyFont="1" applyBorder="1" applyProtection="1">
      <protection locked="0"/>
    </xf>
    <xf numFmtId="0" fontId="21" fillId="0" borderId="0" xfId="14" applyFont="1" applyProtection="1">
      <protection locked="0"/>
    </xf>
    <xf numFmtId="0" fontId="21" fillId="0" borderId="0" xfId="9" applyFont="1" applyProtection="1">
      <protection locked="0"/>
    </xf>
    <xf numFmtId="0" fontId="27" fillId="2" borderId="0" xfId="7" applyFont="1" applyFill="1" applyAlignment="1" applyProtection="1">
      <alignment vertical="center"/>
      <protection locked="0"/>
    </xf>
    <xf numFmtId="0" fontId="3" fillId="0" borderId="0" xfId="7"/>
    <xf numFmtId="0" fontId="21" fillId="0" borderId="0" xfId="7" applyFont="1"/>
    <xf numFmtId="0" fontId="20" fillId="0" borderId="0" xfId="7" applyFont="1"/>
    <xf numFmtId="0" fontId="3" fillId="0" borderId="0" xfId="15"/>
    <xf numFmtId="0" fontId="21" fillId="0" borderId="0" xfId="15" applyFont="1"/>
    <xf numFmtId="0" fontId="22" fillId="0" borderId="0" xfId="15" applyFont="1"/>
    <xf numFmtId="0" fontId="18" fillId="0" borderId="0" xfId="15" applyFont="1" applyAlignment="1">
      <alignment horizontal="left" vertical="top"/>
    </xf>
    <xf numFmtId="0" fontId="28" fillId="0" borderId="0" xfId="15" applyFont="1"/>
    <xf numFmtId="0" fontId="24" fillId="0" borderId="0" xfId="15" applyFont="1"/>
    <xf numFmtId="0" fontId="3" fillId="0" borderId="0" xfId="3"/>
    <xf numFmtId="0" fontId="21" fillId="0" borderId="0" xfId="3" applyFont="1"/>
    <xf numFmtId="4" fontId="9" fillId="6" borderId="28" xfId="0" applyNumberFormat="1" applyFont="1" applyFill="1" applyBorder="1" applyAlignment="1">
      <alignment horizontal="center" vertical="center"/>
    </xf>
    <xf numFmtId="17" fontId="18" fillId="5" borderId="23" xfId="9" applyNumberFormat="1" applyFont="1" applyFill="1" applyBorder="1" applyAlignment="1">
      <alignment horizontal="left" vertical="center"/>
    </xf>
    <xf numFmtId="17" fontId="18" fillId="5" borderId="27" xfId="9" applyNumberFormat="1" applyFont="1" applyFill="1" applyBorder="1" applyAlignment="1">
      <alignment horizontal="left" vertical="center"/>
    </xf>
    <xf numFmtId="9" fontId="9" fillId="0" borderId="28" xfId="1" applyFont="1" applyBorder="1" applyAlignment="1">
      <alignment horizontal="center"/>
    </xf>
    <xf numFmtId="9" fontId="10" fillId="0" borderId="32" xfId="1" applyFont="1" applyBorder="1" applyAlignment="1">
      <alignment horizontal="center"/>
    </xf>
    <xf numFmtId="9" fontId="9" fillId="0" borderId="28" xfId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9" fontId="10" fillId="0" borderId="32" xfId="1" applyFont="1" applyBorder="1" applyAlignment="1">
      <alignment horizontal="center" vertical="center"/>
    </xf>
    <xf numFmtId="9" fontId="10" fillId="0" borderId="34" xfId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3" fontId="9" fillId="0" borderId="34" xfId="0" applyNumberFormat="1" applyFont="1" applyBorder="1" applyAlignment="1">
      <alignment horizontal="center" vertical="center"/>
    </xf>
    <xf numFmtId="17" fontId="18" fillId="5" borderId="35" xfId="9" applyNumberFormat="1" applyFont="1" applyFill="1" applyBorder="1" applyAlignment="1">
      <alignment horizontal="left" vertical="center"/>
    </xf>
    <xf numFmtId="0" fontId="3" fillId="0" borderId="0" xfId="3" applyAlignment="1">
      <alignment vertical="center"/>
    </xf>
    <xf numFmtId="0" fontId="0" fillId="0" borderId="0" xfId="0" applyAlignment="1">
      <alignment vertical="center"/>
    </xf>
    <xf numFmtId="0" fontId="3" fillId="7" borderId="0" xfId="9" applyFill="1"/>
    <xf numFmtId="0" fontId="8" fillId="8" borderId="2" xfId="9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3" fillId="7" borderId="0" xfId="12" applyFill="1"/>
    <xf numFmtId="0" fontId="3" fillId="9" borderId="0" xfId="9" applyFill="1"/>
    <xf numFmtId="0" fontId="3" fillId="9" borderId="0" xfId="14" applyFill="1"/>
    <xf numFmtId="0" fontId="3" fillId="9" borderId="0" xfId="14" applyFill="1" applyProtection="1">
      <protection locked="0"/>
    </xf>
    <xf numFmtId="0" fontId="3" fillId="9" borderId="0" xfId="7" applyFill="1"/>
    <xf numFmtId="0" fontId="3" fillId="9" borderId="0" xfId="15" applyFill="1"/>
    <xf numFmtId="0" fontId="8" fillId="11" borderId="2" xfId="9" applyFont="1" applyFill="1" applyBorder="1" applyAlignment="1">
      <alignment horizontal="center" vertical="center"/>
    </xf>
    <xf numFmtId="0" fontId="3" fillId="12" borderId="0" xfId="3" applyFill="1"/>
    <xf numFmtId="0" fontId="29" fillId="0" borderId="0" xfId="3" applyFont="1" applyAlignment="1">
      <alignment horizontal="center"/>
    </xf>
    <xf numFmtId="0" fontId="8" fillId="11" borderId="5" xfId="9" applyFont="1" applyFill="1" applyBorder="1" applyAlignment="1">
      <alignment horizontal="center" vertical="center"/>
    </xf>
    <xf numFmtId="0" fontId="21" fillId="13" borderId="0" xfId="9" applyFont="1" applyFill="1"/>
    <xf numFmtId="0" fontId="3" fillId="0" borderId="0" xfId="9" applyAlignment="1">
      <alignment vertical="center"/>
    </xf>
    <xf numFmtId="0" fontId="8" fillId="0" borderId="2" xfId="9" applyFont="1" applyBorder="1" applyAlignment="1">
      <alignment horizontal="center" vertical="center"/>
    </xf>
    <xf numFmtId="0" fontId="3" fillId="0" borderId="3" xfId="9" applyBorder="1"/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5" fillId="0" borderId="0" xfId="10" applyNumberFormat="1" applyFont="1" applyAlignment="1">
      <alignment horizontal="left" vertical="center"/>
    </xf>
    <xf numFmtId="165" fontId="32" fillId="0" borderId="0" xfId="1" applyNumberFormat="1" applyFont="1" applyAlignment="1">
      <alignment vertical="center"/>
    </xf>
    <xf numFmtId="3" fontId="10" fillId="0" borderId="27" xfId="0" applyNumberFormat="1" applyFont="1" applyBorder="1" applyAlignment="1">
      <alignment horizontal="center" vertical="center"/>
    </xf>
    <xf numFmtId="165" fontId="33" fillId="0" borderId="0" xfId="1" applyNumberFormat="1" applyFont="1"/>
    <xf numFmtId="167" fontId="7" fillId="0" borderId="0" xfId="0" applyNumberFormat="1" applyFont="1"/>
    <xf numFmtId="10" fontId="7" fillId="0" borderId="0" xfId="16" applyNumberFormat="1" applyFont="1"/>
    <xf numFmtId="0" fontId="11" fillId="0" borderId="21" xfId="9" applyFont="1" applyBorder="1" applyAlignment="1">
      <alignment horizontal="right"/>
    </xf>
    <xf numFmtId="0" fontId="12" fillId="0" borderId="0" xfId="9" applyFont="1" applyAlignment="1">
      <alignment horizontal="left" wrapText="1"/>
    </xf>
    <xf numFmtId="0" fontId="31" fillId="7" borderId="0" xfId="9" applyFont="1" applyFill="1" applyAlignment="1">
      <alignment horizontal="center" vertical="center"/>
    </xf>
    <xf numFmtId="0" fontId="8" fillId="8" borderId="2" xfId="9" applyFont="1" applyFill="1" applyBorder="1" applyAlignment="1">
      <alignment horizontal="center" vertical="center"/>
    </xf>
    <xf numFmtId="0" fontId="12" fillId="0" borderId="0" xfId="9" applyFont="1" applyAlignment="1">
      <alignment horizontal="left" vertical="top" wrapText="1"/>
    </xf>
    <xf numFmtId="0" fontId="31" fillId="7" borderId="0" xfId="9" applyFont="1" applyFill="1" applyAlignment="1">
      <alignment horizontal="center" vertical="center" wrapText="1" readingOrder="1"/>
    </xf>
    <xf numFmtId="0" fontId="31" fillId="7" borderId="0" xfId="9" applyFont="1" applyFill="1" applyAlignment="1">
      <alignment horizontal="center" vertical="center" wrapText="1"/>
    </xf>
    <xf numFmtId="0" fontId="31" fillId="9" borderId="0" xfId="9" applyFont="1" applyFill="1" applyAlignment="1">
      <alignment horizontal="center" vertical="center"/>
    </xf>
    <xf numFmtId="0" fontId="31" fillId="10" borderId="0" xfId="15" applyFont="1" applyFill="1" applyAlignment="1">
      <alignment horizontal="center" vertical="center"/>
    </xf>
    <xf numFmtId="0" fontId="8" fillId="11" borderId="2" xfId="9" applyFont="1" applyFill="1" applyBorder="1" applyAlignment="1">
      <alignment horizontal="center" vertical="center"/>
    </xf>
    <xf numFmtId="0" fontId="8" fillId="11" borderId="6" xfId="9" applyFont="1" applyFill="1" applyBorder="1" applyAlignment="1">
      <alignment horizontal="center" vertical="center"/>
    </xf>
    <xf numFmtId="0" fontId="8" fillId="11" borderId="5" xfId="9" applyFont="1" applyFill="1" applyBorder="1" applyAlignment="1">
      <alignment horizontal="center" vertical="center"/>
    </xf>
  </cellXfs>
  <cellStyles count="33">
    <cellStyle name="Hiperlink 2" xfId="2"/>
    <cellStyle name="Normal" xfId="0" builtinId="0"/>
    <cellStyle name="Normal 10" xfId="3"/>
    <cellStyle name="Normal 14" xfId="4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Normal 7 2" xfId="13"/>
    <cellStyle name="Normal 8" xfId="14"/>
    <cellStyle name="Normal 9" xfId="15"/>
    <cellStyle name="Porcentagem" xfId="1" builtinId="5"/>
    <cellStyle name="Porcentagem 2" xfId="16"/>
    <cellStyle name="Porcentagem 3" xfId="17"/>
    <cellStyle name="Porcentagem 4" xfId="18"/>
    <cellStyle name="Porcentagem 5" xfId="19"/>
    <cellStyle name="Texto Explicativo 2" xfId="20"/>
    <cellStyle name="Vírgula 2" xfId="21"/>
    <cellStyle name="Vírgula 2 2" xfId="22"/>
    <cellStyle name="Vírgula 2 2 2" xfId="23"/>
    <cellStyle name="Vírgula 2 3" xfId="24"/>
    <cellStyle name="Vírgula 2 3 2" xfId="25"/>
    <cellStyle name="Vírgula 2 4" xfId="26"/>
    <cellStyle name="Vírgula 6" xfId="27"/>
    <cellStyle name="Vírgula 6 2" xfId="28"/>
    <cellStyle name="Vírgula 6 2 2" xfId="29"/>
    <cellStyle name="Vírgula 6 2 3" xfId="30"/>
    <cellStyle name="Vírgula 6 3" xfId="31"/>
    <cellStyle name="Vírgula 6 4" xfId="3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Julho de 2023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231520</xdr:colOff>
      <xdr:row>21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720</xdr:rowOff>
    </xdr:from>
    <xdr:to>
      <xdr:col>1</xdr:col>
      <xdr:colOff>231520</xdr:colOff>
      <xdr:row>24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720</xdr:rowOff>
    </xdr:from>
    <xdr:to>
      <xdr:col>1</xdr:col>
      <xdr:colOff>269350</xdr:colOff>
      <xdr:row>23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2</xdr:col>
      <xdr:colOff>612195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24840</xdr:rowOff>
    </xdr:from>
    <xdr:to>
      <xdr:col>1</xdr:col>
      <xdr:colOff>65020</xdr:colOff>
      <xdr:row>21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720</xdr:rowOff>
    </xdr:from>
    <xdr:to>
      <xdr:col>1</xdr:col>
      <xdr:colOff>65030</xdr:colOff>
      <xdr:row>20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18</xdr:row>
      <xdr:rowOff>16200</xdr:rowOff>
    </xdr:from>
    <xdr:to>
      <xdr:col>0</xdr:col>
      <xdr:colOff>2044397</xdr:colOff>
      <xdr:row>20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381027</xdr:colOff>
      <xdr:row>20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18</xdr:row>
      <xdr:rowOff>720</xdr:rowOff>
    </xdr:from>
    <xdr:to>
      <xdr:col>1</xdr:col>
      <xdr:colOff>22910</xdr:colOff>
      <xdr:row>20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720</xdr:rowOff>
    </xdr:from>
    <xdr:to>
      <xdr:col>1</xdr:col>
      <xdr:colOff>117950</xdr:colOff>
      <xdr:row>20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44150</xdr:colOff>
      <xdr:row>22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1291166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Julho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junho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Julho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junho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Julho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junho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Julho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junho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26</xdr:row>
      <xdr:rowOff>129960</xdr:rowOff>
    </xdr:from>
    <xdr:to>
      <xdr:col>1</xdr:col>
      <xdr:colOff>349844</xdr:colOff>
      <xdr:row>28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26</xdr:row>
      <xdr:rowOff>120240</xdr:rowOff>
    </xdr:from>
    <xdr:to>
      <xdr:col>1</xdr:col>
      <xdr:colOff>277847</xdr:colOff>
      <xdr:row>28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46080</xdr:rowOff>
    </xdr:from>
    <xdr:to>
      <xdr:col>1</xdr:col>
      <xdr:colOff>296210</xdr:colOff>
      <xdr:row>21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179505</xdr:colOff>
      <xdr:row>0</xdr:row>
      <xdr:rowOff>21166</xdr:rowOff>
    </xdr:from>
    <xdr:to>
      <xdr:col>2</xdr:col>
      <xdr:colOff>583433</xdr:colOff>
      <xdr:row>0</xdr:row>
      <xdr:rowOff>878418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505" y="21166"/>
          <a:ext cx="1017761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227377</xdr:colOff>
      <xdr:row>23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Julho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2</xdr:col>
      <xdr:colOff>608094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zoomScaleNormal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zoomScaleNormal="90" workbookViewId="0"/>
  </sheetViews>
  <sheetFormatPr defaultColWidth="9.140625" defaultRowHeight="15" x14ac:dyDescent="0.25"/>
  <cols>
    <col min="1" max="1" width="26.7109375" style="92" customWidth="1"/>
    <col min="2" max="17" width="9.140625" style="92"/>
    <col min="18" max="18" width="10.140625" style="92" customWidth="1"/>
    <col min="19" max="19" width="9.140625" style="92"/>
    <col min="20" max="20" width="9.42578125" style="92" customWidth="1"/>
    <col min="21" max="24" width="9.140625" style="92"/>
    <col min="25" max="25" width="9.42578125" style="92" customWidth="1"/>
    <col min="26" max="64" width="9.140625" style="92"/>
    <col min="257" max="257" width="31.7109375" customWidth="1"/>
    <col min="274" max="274" width="10.140625" customWidth="1"/>
    <col min="276" max="276" width="9.42578125" customWidth="1"/>
    <col min="281" max="281" width="9.42578125" customWidth="1"/>
    <col min="513" max="513" width="31.7109375" customWidth="1"/>
    <col min="530" max="530" width="10.140625" customWidth="1"/>
    <col min="532" max="532" width="9.42578125" customWidth="1"/>
    <col min="537" max="537" width="9.42578125" customWidth="1"/>
    <col min="769" max="769" width="31.7109375" customWidth="1"/>
    <col min="786" max="786" width="10.140625" customWidth="1"/>
    <col min="788" max="788" width="9.42578125" customWidth="1"/>
    <col min="793" max="793" width="9.42578125" customWidth="1"/>
  </cols>
  <sheetData>
    <row r="1" spans="1:27" ht="69.9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7" ht="30" customHeight="1" x14ac:dyDescent="0.25">
      <c r="A2" s="169" t="s">
        <v>315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2.19</v>
      </c>
      <c r="C4" s="88">
        <v>3.2329241885641529</v>
      </c>
      <c r="D4" s="88">
        <v>3.49</v>
      </c>
      <c r="E4" s="88">
        <v>4.8</v>
      </c>
      <c r="F4" s="88">
        <v>4.3330942066915732</v>
      </c>
      <c r="G4" s="88">
        <v>3.66</v>
      </c>
      <c r="H4" s="88">
        <v>3.8861903716328698</v>
      </c>
      <c r="I4" s="88">
        <v>3.53</v>
      </c>
      <c r="J4" s="88">
        <v>4.12</v>
      </c>
      <c r="K4" s="88">
        <v>6.14</v>
      </c>
      <c r="L4" s="88">
        <v>6.22</v>
      </c>
      <c r="M4" s="88">
        <v>4.28</v>
      </c>
      <c r="N4" s="88">
        <v>3.58</v>
      </c>
      <c r="O4" s="88">
        <v>2.87</v>
      </c>
      <c r="P4" s="88">
        <v>2.8769378524579512</v>
      </c>
      <c r="Q4" s="88">
        <v>2.7523593344226378</v>
      </c>
      <c r="R4" s="88">
        <v>3.2042279085144445</v>
      </c>
      <c r="S4" s="88">
        <v>3.8773660004716173</v>
      </c>
      <c r="T4" s="88">
        <v>4.6265391521381698</v>
      </c>
      <c r="U4" s="88">
        <v>3.5384543248146541</v>
      </c>
      <c r="V4" s="88">
        <v>3.4274081050725558</v>
      </c>
      <c r="W4" s="88">
        <v>3.46</v>
      </c>
      <c r="X4" s="88">
        <v>5.5518138703209798</v>
      </c>
      <c r="Y4" s="88">
        <v>5.0277674938678665</v>
      </c>
      <c r="Z4" s="88">
        <v>4.398146986429766</v>
      </c>
      <c r="AA4" s="93"/>
    </row>
    <row r="5" spans="1:27" x14ac:dyDescent="0.25">
      <c r="A5" s="114" t="s">
        <v>53</v>
      </c>
      <c r="B5" s="88">
        <v>1.52</v>
      </c>
      <c r="C5" s="88">
        <v>2.186505881493173</v>
      </c>
      <c r="D5" s="88">
        <v>2.2799999999999998</v>
      </c>
      <c r="E5" s="88">
        <v>2.78</v>
      </c>
      <c r="F5" s="88">
        <v>3.7646395964071737</v>
      </c>
      <c r="G5" s="88">
        <v>4.0999999999999996</v>
      </c>
      <c r="H5" s="88">
        <v>3.34979396446602</v>
      </c>
      <c r="I5" s="88">
        <v>4.1386808955029997</v>
      </c>
      <c r="J5" s="88">
        <v>3.99</v>
      </c>
      <c r="K5" s="88">
        <v>5.05</v>
      </c>
      <c r="L5" s="88">
        <v>5.0999999999999996</v>
      </c>
      <c r="M5" s="88">
        <v>3.18</v>
      </c>
      <c r="N5" s="88">
        <v>3.13</v>
      </c>
      <c r="O5" s="88">
        <v>1.91</v>
      </c>
      <c r="P5" s="88">
        <v>1.6945853545394458</v>
      </c>
      <c r="Q5" s="88">
        <v>2.0070754716381978</v>
      </c>
      <c r="R5" s="88">
        <v>3.0882781346381756</v>
      </c>
      <c r="S5" s="88">
        <v>3.7884339198693038</v>
      </c>
      <c r="T5" s="88">
        <v>4.7895203128084924</v>
      </c>
      <c r="U5" s="88">
        <v>4.8235065533708497</v>
      </c>
      <c r="V5" s="88">
        <v>4.0220690034764699</v>
      </c>
      <c r="W5" s="88">
        <v>3.09</v>
      </c>
      <c r="X5" s="88">
        <v>3.3295130672095272</v>
      </c>
      <c r="Y5" s="88">
        <v>3.750371069117298</v>
      </c>
      <c r="Z5" s="88">
        <v>3.8050479229708305</v>
      </c>
      <c r="AA5" s="93"/>
    </row>
    <row r="6" spans="1:27" x14ac:dyDescent="0.25">
      <c r="A6" s="114" t="s">
        <v>54</v>
      </c>
      <c r="B6" s="88">
        <v>2.4</v>
      </c>
      <c r="C6" s="88">
        <v>2.6419835804096325</v>
      </c>
      <c r="D6" s="88">
        <v>2.74</v>
      </c>
      <c r="E6" s="88">
        <v>3.94</v>
      </c>
      <c r="F6" s="88">
        <v>5.3621081345712618</v>
      </c>
      <c r="G6" s="88">
        <v>4.32</v>
      </c>
      <c r="H6" s="88">
        <v>5.0706030998917599</v>
      </c>
      <c r="I6" s="88">
        <v>4.5819767096033504</v>
      </c>
      <c r="J6" s="88">
        <v>4.62</v>
      </c>
      <c r="K6" s="88">
        <v>6.39</v>
      </c>
      <c r="L6" s="88">
        <v>7.33</v>
      </c>
      <c r="M6" s="88">
        <v>4.46</v>
      </c>
      <c r="N6" s="88">
        <v>3.87</v>
      </c>
      <c r="O6" s="88">
        <v>2.72</v>
      </c>
      <c r="P6" s="88">
        <v>2.5598276491518308</v>
      </c>
      <c r="Q6" s="88">
        <v>2.9545095551501581</v>
      </c>
      <c r="R6" s="88">
        <v>3.85068853192191</v>
      </c>
      <c r="S6" s="88">
        <v>4.327527640608964</v>
      </c>
      <c r="T6" s="88">
        <v>4.7011989906259251</v>
      </c>
      <c r="U6" s="88">
        <v>5.0437390391001093</v>
      </c>
      <c r="V6" s="88">
        <v>4.3933520284118144</v>
      </c>
      <c r="W6" s="88">
        <v>4.71</v>
      </c>
      <c r="X6" s="88">
        <v>4.9847435502660753</v>
      </c>
      <c r="Y6" s="88">
        <v>5.4463037669891143</v>
      </c>
      <c r="Z6" s="88">
        <v>4.5457269109633831</v>
      </c>
      <c r="AA6" s="93"/>
    </row>
    <row r="7" spans="1:27" x14ac:dyDescent="0.25">
      <c r="A7" s="114" t="s">
        <v>55</v>
      </c>
      <c r="B7" s="88">
        <v>2.35</v>
      </c>
      <c r="C7" s="88">
        <v>3.5485392177604131</v>
      </c>
      <c r="D7" s="88">
        <v>2.31</v>
      </c>
      <c r="E7" s="88">
        <v>3.09</v>
      </c>
      <c r="F7" s="88">
        <v>5.0028053708715179</v>
      </c>
      <c r="G7" s="88">
        <v>3.4</v>
      </c>
      <c r="H7" s="88">
        <v>3.5806792652446302</v>
      </c>
      <c r="I7" s="88">
        <v>3.8083102113763401</v>
      </c>
      <c r="J7" s="88">
        <v>4.92</v>
      </c>
      <c r="K7" s="88">
        <v>6.57</v>
      </c>
      <c r="L7" s="88">
        <v>8.01</v>
      </c>
      <c r="M7" s="88">
        <v>4.3099999999999996</v>
      </c>
      <c r="N7" s="88">
        <v>3.51</v>
      </c>
      <c r="O7" s="88">
        <v>2.75</v>
      </c>
      <c r="P7" s="88">
        <v>2.1134344769462707</v>
      </c>
      <c r="Q7" s="88">
        <v>2.4954394884532354</v>
      </c>
      <c r="R7" s="88">
        <v>3.0115664500364665</v>
      </c>
      <c r="S7" s="88">
        <v>3.4612309211950638</v>
      </c>
      <c r="T7" s="88">
        <v>3.9578121764411773</v>
      </c>
      <c r="U7" s="88">
        <v>4.8607504177117935</v>
      </c>
      <c r="V7" s="88">
        <v>3.8137923355598446</v>
      </c>
      <c r="W7" s="88">
        <v>4.01</v>
      </c>
      <c r="X7" s="88">
        <v>5.1878439572849508</v>
      </c>
      <c r="Y7" s="88">
        <v>5.6514204543487221</v>
      </c>
      <c r="Z7" s="88">
        <v>4.4366833989781753</v>
      </c>
      <c r="AA7" s="93"/>
    </row>
    <row r="8" spans="1:27" x14ac:dyDescent="0.25">
      <c r="A8" s="114" t="s">
        <v>56</v>
      </c>
      <c r="B8" s="88">
        <v>3.02</v>
      </c>
      <c r="C8" s="88">
        <v>3.4652429378993981</v>
      </c>
      <c r="D8" s="88">
        <v>3.25</v>
      </c>
      <c r="E8" s="88">
        <v>3.44</v>
      </c>
      <c r="F8" s="88">
        <v>3.7760902890757437</v>
      </c>
      <c r="G8" s="88">
        <v>3.78</v>
      </c>
      <c r="H8" s="88">
        <v>3.87054569673229</v>
      </c>
      <c r="I8" s="88">
        <v>3.69</v>
      </c>
      <c r="J8" s="88">
        <v>4.32</v>
      </c>
      <c r="K8" s="88">
        <v>6.46</v>
      </c>
      <c r="L8" s="88">
        <v>6.51</v>
      </c>
      <c r="M8" s="88">
        <v>5.74</v>
      </c>
      <c r="N8" s="88">
        <v>5.39</v>
      </c>
      <c r="O8" s="88">
        <v>4.92</v>
      </c>
      <c r="P8" s="88">
        <v>5.0723866431367286</v>
      </c>
      <c r="Q8" s="88">
        <v>4.8862901855498011</v>
      </c>
      <c r="R8" s="88">
        <v>5.0904029037614418</v>
      </c>
      <c r="S8" s="88">
        <v>5.0154841697449148</v>
      </c>
      <c r="T8" s="88">
        <v>5.6917775887171249</v>
      </c>
      <c r="U8" s="88">
        <v>5.1383719479309864</v>
      </c>
      <c r="V8" s="88">
        <v>3.985300724576486</v>
      </c>
      <c r="W8" s="88">
        <v>4.0999999999999996</v>
      </c>
      <c r="X8" s="88">
        <v>5.0645309345923186</v>
      </c>
      <c r="Y8" s="88">
        <v>4.6415789185749539</v>
      </c>
      <c r="Z8" s="88">
        <v>4.4323840843124263</v>
      </c>
      <c r="AA8" s="93"/>
    </row>
    <row r="9" spans="1:27" x14ac:dyDescent="0.25">
      <c r="A9" s="114" t="s">
        <v>57</v>
      </c>
      <c r="B9" s="88">
        <v>2.3199999999999998</v>
      </c>
      <c r="C9" s="88">
        <v>3.1811249352519662</v>
      </c>
      <c r="D9" s="88">
        <v>2.67</v>
      </c>
      <c r="E9" s="88">
        <v>3.31</v>
      </c>
      <c r="F9" s="88">
        <v>4.9303282769163648</v>
      </c>
      <c r="G9" s="88">
        <v>4.25</v>
      </c>
      <c r="H9" s="88">
        <v>3.99262291620779</v>
      </c>
      <c r="I9" s="88">
        <v>4.35202306008566</v>
      </c>
      <c r="J9" s="88">
        <v>4.97</v>
      </c>
      <c r="K9" s="88">
        <v>5.45</v>
      </c>
      <c r="L9" s="88">
        <v>5.71</v>
      </c>
      <c r="M9" s="88">
        <v>5.24</v>
      </c>
      <c r="N9" s="88">
        <v>3.71</v>
      </c>
      <c r="O9" s="88">
        <v>2.44</v>
      </c>
      <c r="P9" s="88">
        <v>2.1678189324273847</v>
      </c>
      <c r="Q9" s="88">
        <v>2.0234274805542452</v>
      </c>
      <c r="R9" s="88">
        <v>2.9429777461753366</v>
      </c>
      <c r="S9" s="88">
        <v>4.0794737304345228</v>
      </c>
      <c r="T9" s="88">
        <v>4.9800000000000004</v>
      </c>
      <c r="U9" s="88">
        <v>4.7556429265525928</v>
      </c>
      <c r="V9" s="88">
        <v>5.2082586276487373</v>
      </c>
      <c r="W9" s="88">
        <v>4.2</v>
      </c>
      <c r="X9" s="88">
        <v>6.4677236656645212</v>
      </c>
      <c r="Y9" s="88">
        <v>5.1041108474744306</v>
      </c>
      <c r="Z9" s="88">
        <v>4.1710597188264051</v>
      </c>
      <c r="AA9" s="93"/>
    </row>
    <row r="10" spans="1:27" x14ac:dyDescent="0.25">
      <c r="A10" s="114" t="s">
        <v>58</v>
      </c>
      <c r="B10" s="88">
        <v>1.91</v>
      </c>
      <c r="C10" s="88">
        <v>2.7173013936613888</v>
      </c>
      <c r="D10" s="88">
        <v>2.25</v>
      </c>
      <c r="E10" s="88">
        <v>2.86</v>
      </c>
      <c r="F10" s="88">
        <v>4.6215411087588754</v>
      </c>
      <c r="G10" s="88">
        <v>5.19</v>
      </c>
      <c r="H10" s="88">
        <v>5.1563230056468701</v>
      </c>
      <c r="I10" s="88">
        <v>5.36</v>
      </c>
      <c r="J10" s="88">
        <v>5.47</v>
      </c>
      <c r="K10" s="88">
        <v>6.14</v>
      </c>
      <c r="L10" s="88">
        <v>6.44</v>
      </c>
      <c r="M10" s="88">
        <v>3.94</v>
      </c>
      <c r="N10" s="88">
        <v>3.38</v>
      </c>
      <c r="O10" s="88">
        <v>3.09</v>
      </c>
      <c r="P10" s="88">
        <v>2.4882440263279149</v>
      </c>
      <c r="Q10" s="88">
        <v>2.4876335105191649</v>
      </c>
      <c r="R10" s="88">
        <v>4.2691452899635269</v>
      </c>
      <c r="S10" s="88">
        <v>4.3134708105233663</v>
      </c>
      <c r="T10" s="88">
        <v>4.3760940148018284</v>
      </c>
      <c r="U10" s="88">
        <v>4.0713895473489163</v>
      </c>
      <c r="V10" s="88">
        <v>5.1572704279169441</v>
      </c>
      <c r="W10" s="88">
        <v>4.55</v>
      </c>
      <c r="X10" s="88">
        <v>5.3203913180326188</v>
      </c>
      <c r="Y10" s="88">
        <v>5.6089182724562257</v>
      </c>
      <c r="Z10" s="88">
        <v>5.1604658014031903</v>
      </c>
      <c r="AA10" s="93"/>
    </row>
    <row r="11" spans="1:27" x14ac:dyDescent="0.25">
      <c r="A11" s="114" t="s">
        <v>59</v>
      </c>
      <c r="B11" s="88">
        <v>2.39</v>
      </c>
      <c r="C11" s="88">
        <v>2.8074619068823377</v>
      </c>
      <c r="D11" s="88">
        <v>1.67</v>
      </c>
      <c r="E11" s="88">
        <v>1.28</v>
      </c>
      <c r="F11" s="88">
        <v>2.59854253377241</v>
      </c>
      <c r="G11" s="88">
        <v>3.53</v>
      </c>
      <c r="H11" s="88">
        <v>3.6196904152791398</v>
      </c>
      <c r="I11" s="88">
        <v>4.8026176429132397</v>
      </c>
      <c r="J11" s="88">
        <v>4.28</v>
      </c>
      <c r="K11" s="88">
        <v>4.99</v>
      </c>
      <c r="L11" s="88">
        <v>4.07</v>
      </c>
      <c r="M11" s="88">
        <v>2.94</v>
      </c>
      <c r="N11" s="88">
        <v>3.82</v>
      </c>
      <c r="O11" s="88">
        <v>2.11</v>
      </c>
      <c r="P11" s="88">
        <v>1.830062030530353</v>
      </c>
      <c r="Q11" s="88">
        <v>1.5701322488785758</v>
      </c>
      <c r="R11" s="88">
        <v>1.3130908852383414</v>
      </c>
      <c r="S11" s="88">
        <v>1.9780291612886611</v>
      </c>
      <c r="T11" s="88">
        <v>2.7274023821578424</v>
      </c>
      <c r="U11" s="88">
        <v>5.0872262643475041</v>
      </c>
      <c r="V11" s="88">
        <v>4.8353296731549467</v>
      </c>
      <c r="W11" s="88">
        <v>2.39</v>
      </c>
      <c r="X11" s="88">
        <v>3.0706364791260565</v>
      </c>
      <c r="Y11" s="88">
        <v>3.1559842566443446</v>
      </c>
      <c r="Z11" s="88">
        <v>6.1221001749228368</v>
      </c>
      <c r="AA11" s="93"/>
    </row>
    <row r="12" spans="1:27" x14ac:dyDescent="0.25">
      <c r="A12" s="114" t="s">
        <v>60</v>
      </c>
      <c r="B12" s="88">
        <v>2.63</v>
      </c>
      <c r="C12" s="88">
        <v>2.9099999999999997</v>
      </c>
      <c r="D12" s="88">
        <v>2.36</v>
      </c>
      <c r="E12" s="88">
        <v>2.4700000000000002</v>
      </c>
      <c r="F12" s="88">
        <v>3.4</v>
      </c>
      <c r="G12" s="88">
        <v>3.6</v>
      </c>
      <c r="H12" s="88">
        <v>3.26</v>
      </c>
      <c r="I12" s="88">
        <v>4.2</v>
      </c>
      <c r="J12" s="88">
        <v>3.55</v>
      </c>
      <c r="K12" s="88">
        <v>3.88</v>
      </c>
      <c r="L12" s="88">
        <v>4.3</v>
      </c>
      <c r="M12" s="88">
        <v>3.45</v>
      </c>
      <c r="N12" s="88">
        <v>3.51</v>
      </c>
      <c r="O12" s="88">
        <v>2.93</v>
      </c>
      <c r="P12" s="88">
        <v>2.54</v>
      </c>
      <c r="Q12" s="88">
        <v>2.2800000000000002</v>
      </c>
      <c r="R12" s="88">
        <v>2.59</v>
      </c>
      <c r="S12" s="88">
        <v>3.1</v>
      </c>
      <c r="T12" s="88">
        <v>3.54</v>
      </c>
      <c r="U12" s="88">
        <v>4.18</v>
      </c>
      <c r="V12" s="88">
        <v>4.38</v>
      </c>
      <c r="W12" s="88">
        <v>3.66</v>
      </c>
      <c r="X12" s="88">
        <v>3.79</v>
      </c>
      <c r="Y12" s="88">
        <v>4.33</v>
      </c>
      <c r="Z12" s="88">
        <v>4.3899999999999997</v>
      </c>
      <c r="AA12" s="93"/>
    </row>
    <row r="13" spans="1:27" x14ac:dyDescent="0.25">
      <c r="A13" s="114" t="s">
        <v>61</v>
      </c>
      <c r="B13" s="88">
        <v>4.72</v>
      </c>
      <c r="C13" s="88">
        <v>2.94</v>
      </c>
      <c r="D13" s="88">
        <v>5.0999999999999996</v>
      </c>
      <c r="E13" s="88">
        <v>6.26</v>
      </c>
      <c r="F13" s="88">
        <v>7.2617342001075329</v>
      </c>
      <c r="G13" s="88">
        <v>6.73</v>
      </c>
      <c r="H13" s="88">
        <v>7.41</v>
      </c>
      <c r="I13" s="88">
        <v>5.56</v>
      </c>
      <c r="J13" s="88">
        <v>7.95</v>
      </c>
      <c r="K13" s="88">
        <v>2.56</v>
      </c>
      <c r="L13" s="88">
        <v>8.09</v>
      </c>
      <c r="M13" s="88">
        <v>7.04</v>
      </c>
      <c r="N13" s="88">
        <v>3.49</v>
      </c>
      <c r="O13" s="88">
        <v>8</v>
      </c>
      <c r="P13" s="88">
        <v>4.9799999999999995</v>
      </c>
      <c r="Q13" s="88">
        <v>3.92</v>
      </c>
      <c r="R13" s="88">
        <v>5.13</v>
      </c>
      <c r="S13" s="88">
        <v>6.59</v>
      </c>
      <c r="T13" s="88">
        <v>6.98</v>
      </c>
      <c r="U13" s="88">
        <v>5.54</v>
      </c>
      <c r="V13" s="88">
        <v>7.39</v>
      </c>
      <c r="W13" s="113">
        <v>6.39</v>
      </c>
      <c r="X13" s="88">
        <v>6.81</v>
      </c>
      <c r="Y13" s="88">
        <v>9.39</v>
      </c>
      <c r="Z13" s="88">
        <v>8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4.3604509069019137</v>
      </c>
      <c r="K14" s="88">
        <v>5.3551599013543889</v>
      </c>
      <c r="L14" s="88">
        <v>7.5977942034232395</v>
      </c>
      <c r="M14" s="88">
        <v>4.6562252269018876</v>
      </c>
      <c r="N14" s="88">
        <v>3.5968569275782096</v>
      </c>
      <c r="O14" s="88">
        <v>3.2693987045897792</v>
      </c>
      <c r="P14" s="88">
        <v>3.6036432942939776</v>
      </c>
      <c r="Q14" s="88">
        <v>3.463854660790973</v>
      </c>
      <c r="R14" s="88">
        <v>5.5616178781196686</v>
      </c>
      <c r="S14" s="88">
        <v>4.6574654212322617</v>
      </c>
      <c r="T14" s="88">
        <v>5.1934767209736625</v>
      </c>
      <c r="U14" s="88">
        <v>5.2400579321872831</v>
      </c>
      <c r="V14" s="88">
        <v>3.7537375484690467</v>
      </c>
      <c r="W14" s="88">
        <v>3.28</v>
      </c>
      <c r="X14" s="88">
        <v>4.9263115112282989</v>
      </c>
      <c r="Y14" s="88">
        <v>5.1195979899497486</v>
      </c>
      <c r="Z14" s="88">
        <v>3.9137847657543259</v>
      </c>
    </row>
    <row r="15" spans="1:27" x14ac:dyDescent="0.2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7" x14ac:dyDescent="0.25">
      <c r="A16" s="66" t="s">
        <v>20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x14ac:dyDescent="0.2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x14ac:dyDescent="0.25">
      <c r="A18" s="94" t="s">
        <v>66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x14ac:dyDescent="0.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x14ac:dyDescent="0.2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showGridLines="0" zoomScale="90" zoomScaleNormal="90" workbookViewId="0"/>
  </sheetViews>
  <sheetFormatPr defaultColWidth="9.140625" defaultRowHeight="15" x14ac:dyDescent="0.25"/>
  <cols>
    <col min="1" max="1" width="26.7109375" style="96" customWidth="1"/>
    <col min="2" max="17" width="9.140625" style="96"/>
    <col min="18" max="18" width="9" style="96" customWidth="1"/>
    <col min="19" max="19" width="8.7109375" style="96" customWidth="1"/>
    <col min="20" max="20" width="9" style="96" customWidth="1"/>
    <col min="21" max="22" width="9.140625" style="96"/>
    <col min="23" max="23" width="9.7109375" style="96" customWidth="1"/>
    <col min="24" max="64" width="9.140625" style="96"/>
    <col min="65" max="256" width="9.140625" style="97"/>
    <col min="257" max="257" width="26.42578125" style="97" customWidth="1"/>
    <col min="258" max="273" width="9.140625" style="97"/>
    <col min="274" max="274" width="9" style="97" customWidth="1"/>
    <col min="275" max="275" width="8.7109375" style="97" customWidth="1"/>
    <col min="276" max="276" width="9" style="97" customWidth="1"/>
    <col min="277" max="278" width="9.140625" style="97"/>
    <col min="279" max="279" width="9.7109375" style="97" customWidth="1"/>
    <col min="280" max="512" width="9.140625" style="97"/>
    <col min="513" max="513" width="26.42578125" style="97" customWidth="1"/>
    <col min="514" max="529" width="9.140625" style="97"/>
    <col min="530" max="530" width="9" style="97" customWidth="1"/>
    <col min="531" max="531" width="8.7109375" style="97" customWidth="1"/>
    <col min="532" max="532" width="9" style="97" customWidth="1"/>
    <col min="533" max="534" width="9.140625" style="97"/>
    <col min="535" max="535" width="9.7109375" style="97" customWidth="1"/>
    <col min="536" max="768" width="9.140625" style="97"/>
    <col min="769" max="769" width="26.42578125" style="97" customWidth="1"/>
    <col min="770" max="785" width="9.140625" style="97"/>
    <col min="786" max="786" width="9" style="97" customWidth="1"/>
    <col min="787" max="787" width="8.7109375" style="97" customWidth="1"/>
    <col min="788" max="788" width="9" style="97" customWidth="1"/>
    <col min="789" max="790" width="9.140625" style="97"/>
    <col min="791" max="791" width="9.7109375" style="97" customWidth="1"/>
    <col min="792" max="1024" width="9.140625" style="97"/>
  </cols>
  <sheetData>
    <row r="1" spans="1:27" ht="69.9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7" ht="30" customHeight="1" x14ac:dyDescent="0.25">
      <c r="A2" s="169" t="s">
        <v>316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2.0699999999999998</v>
      </c>
      <c r="C4" s="88">
        <v>2.3329115373924898</v>
      </c>
      <c r="D4" s="88">
        <v>2.59</v>
      </c>
      <c r="E4" s="88">
        <v>2.65</v>
      </c>
      <c r="F4" s="88">
        <v>2.5985856890215602</v>
      </c>
      <c r="G4" s="88">
        <v>2.78</v>
      </c>
      <c r="H4" s="88">
        <v>3.35</v>
      </c>
      <c r="I4" s="88">
        <v>3.06</v>
      </c>
      <c r="J4" s="88">
        <v>2.91</v>
      </c>
      <c r="K4" s="88">
        <v>3.13</v>
      </c>
      <c r="L4" s="88">
        <v>3.06</v>
      </c>
      <c r="M4" s="88">
        <v>2.93</v>
      </c>
      <c r="N4" s="88">
        <v>3.06</v>
      </c>
      <c r="O4" s="88">
        <v>3.35</v>
      </c>
      <c r="P4" s="88">
        <v>3.3150021538521499</v>
      </c>
      <c r="Q4" s="88">
        <v>3.89461047361111</v>
      </c>
      <c r="R4" s="88">
        <v>4.2449018642249898</v>
      </c>
      <c r="S4" s="88">
        <v>4.2452850841959098</v>
      </c>
      <c r="T4" s="88">
        <v>3.7688163932682301</v>
      </c>
      <c r="U4" s="88">
        <v>3.4749932398602899</v>
      </c>
      <c r="V4" s="88">
        <v>3.3210485174875801</v>
      </c>
      <c r="W4" s="88">
        <v>3.3781987915855298</v>
      </c>
      <c r="X4" s="88">
        <v>3.3973638407314799</v>
      </c>
      <c r="Y4" s="88">
        <v>3.2560496737779099</v>
      </c>
      <c r="Z4" s="88">
        <v>3.2905455097501344</v>
      </c>
      <c r="AA4" s="98"/>
    </row>
    <row r="5" spans="1:27" x14ac:dyDescent="0.25">
      <c r="A5" s="114" t="s">
        <v>53</v>
      </c>
      <c r="B5" s="88">
        <v>1.47</v>
      </c>
      <c r="C5" s="88">
        <v>1.6444378624320399</v>
      </c>
      <c r="D5" s="88">
        <v>2.31</v>
      </c>
      <c r="E5" s="88">
        <v>2.42</v>
      </c>
      <c r="F5" s="88">
        <v>2.0745315320521698</v>
      </c>
      <c r="G5" s="88">
        <v>2.16</v>
      </c>
      <c r="H5" s="88">
        <v>3.38</v>
      </c>
      <c r="I5" s="88">
        <v>3.24</v>
      </c>
      <c r="J5" s="88">
        <v>3.02</v>
      </c>
      <c r="K5" s="88">
        <v>2.85</v>
      </c>
      <c r="L5" s="88">
        <v>2.71</v>
      </c>
      <c r="M5" s="88">
        <v>2.2999999999999998</v>
      </c>
      <c r="N5" s="88">
        <v>2.62</v>
      </c>
      <c r="O5" s="88">
        <v>3.21</v>
      </c>
      <c r="P5" s="88">
        <v>3.3364684243526299</v>
      </c>
      <c r="Q5" s="88">
        <v>3.8971944870894801</v>
      </c>
      <c r="R5" s="88">
        <v>3.8909023192357899</v>
      </c>
      <c r="S5" s="88">
        <v>4.4985041519423703</v>
      </c>
      <c r="T5" s="88">
        <v>3.9351714520936198</v>
      </c>
      <c r="U5" s="88">
        <v>4.0187519206210203</v>
      </c>
      <c r="V5" s="88">
        <v>3.5519425517496601</v>
      </c>
      <c r="W5" s="88">
        <v>3.1497076213200801</v>
      </c>
      <c r="X5" s="88">
        <v>2.8948006032273099</v>
      </c>
      <c r="Y5" s="88">
        <v>2.7778513811716801</v>
      </c>
      <c r="Z5" s="88">
        <v>2.6774409161577597</v>
      </c>
      <c r="AA5" s="98"/>
    </row>
    <row r="6" spans="1:27" ht="15" customHeight="1" x14ac:dyDescent="0.25">
      <c r="A6" s="114" t="s">
        <v>54</v>
      </c>
      <c r="B6" s="88">
        <v>2.7</v>
      </c>
      <c r="C6" s="88">
        <v>2.45521011330356</v>
      </c>
      <c r="D6" s="88">
        <v>2.57</v>
      </c>
      <c r="E6" s="88">
        <v>2.97</v>
      </c>
      <c r="F6" s="88">
        <v>3.0283731516700998</v>
      </c>
      <c r="G6" s="88">
        <v>2.87</v>
      </c>
      <c r="H6" s="88">
        <v>4.32</v>
      </c>
      <c r="I6" s="88">
        <v>4.3499999999999996</v>
      </c>
      <c r="J6" s="88">
        <v>4.24</v>
      </c>
      <c r="K6" s="88">
        <v>4.1900000000000004</v>
      </c>
      <c r="L6" s="88">
        <v>3.91</v>
      </c>
      <c r="M6" s="88">
        <v>3.25</v>
      </c>
      <c r="N6" s="88">
        <v>3.17</v>
      </c>
      <c r="O6" s="88">
        <v>3.77</v>
      </c>
      <c r="P6" s="88">
        <v>3.9868140642060301</v>
      </c>
      <c r="Q6" s="88">
        <v>4.8538931007036803</v>
      </c>
      <c r="R6" s="88">
        <v>4.6682758421355102</v>
      </c>
      <c r="S6" s="88">
        <v>5.1296666462820397</v>
      </c>
      <c r="T6" s="88">
        <v>5.3918949643653802</v>
      </c>
      <c r="U6" s="88">
        <v>5.1221552281218203</v>
      </c>
      <c r="V6" s="88">
        <v>5.0488824738981997</v>
      </c>
      <c r="W6" s="88">
        <v>4.5041506829848199</v>
      </c>
      <c r="X6" s="88">
        <v>3.8339399412031399</v>
      </c>
      <c r="Y6" s="88">
        <v>3.73328836783155</v>
      </c>
      <c r="Z6" s="88">
        <v>3.8266273579225549</v>
      </c>
      <c r="AA6" s="98"/>
    </row>
    <row r="7" spans="1:27" x14ac:dyDescent="0.25">
      <c r="A7" s="114" t="s">
        <v>55</v>
      </c>
      <c r="B7" s="88">
        <v>1.8</v>
      </c>
      <c r="C7" s="88">
        <v>1.84666530667006</v>
      </c>
      <c r="D7" s="88">
        <v>2.4500000000000002</v>
      </c>
      <c r="E7" s="88">
        <v>2.38</v>
      </c>
      <c r="F7" s="88">
        <v>1.9782960697969501</v>
      </c>
      <c r="G7" s="88">
        <v>2.16</v>
      </c>
      <c r="H7" s="88">
        <v>2.42</v>
      </c>
      <c r="I7" s="88">
        <v>2.16</v>
      </c>
      <c r="J7" s="88">
        <v>2.04</v>
      </c>
      <c r="K7" s="88">
        <v>1.91</v>
      </c>
      <c r="L7" s="88">
        <v>2.16</v>
      </c>
      <c r="M7" s="88">
        <v>2.35</v>
      </c>
      <c r="N7" s="88">
        <v>2.46</v>
      </c>
      <c r="O7" s="88">
        <v>2.5499999999999998</v>
      </c>
      <c r="P7" s="88">
        <v>2.8440656586512501</v>
      </c>
      <c r="Q7" s="88">
        <v>3.54080516999788</v>
      </c>
      <c r="R7" s="88">
        <v>3.5240482857228002</v>
      </c>
      <c r="S7" s="88">
        <v>3.3233234847633999</v>
      </c>
      <c r="T7" s="88">
        <v>3.7321793315166798</v>
      </c>
      <c r="U7" s="88">
        <v>3.8851835543766602</v>
      </c>
      <c r="V7" s="88">
        <v>3.5236808031239999</v>
      </c>
      <c r="W7" s="88">
        <v>3.0966565303264502</v>
      </c>
      <c r="X7" s="88">
        <v>3.4107747585338801</v>
      </c>
      <c r="Y7" s="88">
        <v>3.3094461324150202</v>
      </c>
      <c r="Z7" s="88">
        <v>3.325250057000984</v>
      </c>
      <c r="AA7" s="98"/>
    </row>
    <row r="8" spans="1:27" x14ac:dyDescent="0.25">
      <c r="A8" s="114" t="s">
        <v>56</v>
      </c>
      <c r="B8" s="88">
        <v>1.34</v>
      </c>
      <c r="C8" s="88">
        <v>1.68290385400069</v>
      </c>
      <c r="D8" s="88">
        <v>1.99</v>
      </c>
      <c r="E8" s="88">
        <v>2.02</v>
      </c>
      <c r="F8" s="88">
        <v>1.93658636914178</v>
      </c>
      <c r="G8" s="88">
        <v>1.96</v>
      </c>
      <c r="H8" s="88">
        <v>2.72</v>
      </c>
      <c r="I8" s="88">
        <v>2.84</v>
      </c>
      <c r="J8" s="88">
        <v>2.85</v>
      </c>
      <c r="K8" s="88">
        <v>2.8</v>
      </c>
      <c r="L8" s="88">
        <v>2.77</v>
      </c>
      <c r="M8" s="88">
        <v>2.33</v>
      </c>
      <c r="N8" s="88">
        <v>2.44</v>
      </c>
      <c r="O8" s="88">
        <v>2.94</v>
      </c>
      <c r="P8" s="88">
        <v>2.7741441569363299</v>
      </c>
      <c r="Q8" s="88">
        <v>3.5999437467920701</v>
      </c>
      <c r="R8" s="88">
        <v>3.9394661670957101</v>
      </c>
      <c r="S8" s="88">
        <v>3.6586087269307499</v>
      </c>
      <c r="T8" s="88">
        <v>3.0149540833635098</v>
      </c>
      <c r="U8" s="88">
        <v>2.4022344083124199</v>
      </c>
      <c r="V8" s="88">
        <v>2.4316518047289999</v>
      </c>
      <c r="W8" s="88">
        <v>2.8101786447450099</v>
      </c>
      <c r="X8" s="88">
        <v>2.9439191559298901</v>
      </c>
      <c r="Y8" s="88">
        <v>2.9284111242883699</v>
      </c>
      <c r="Z8" s="88">
        <v>2.6943826376042739</v>
      </c>
      <c r="AA8" s="98"/>
    </row>
    <row r="9" spans="1:27" x14ac:dyDescent="0.25">
      <c r="A9" s="114" t="s">
        <v>57</v>
      </c>
      <c r="B9" s="88">
        <v>2.86</v>
      </c>
      <c r="C9" s="88">
        <v>3.0803795638814102</v>
      </c>
      <c r="D9" s="88">
        <v>3.39</v>
      </c>
      <c r="E9" s="88">
        <v>3.78</v>
      </c>
      <c r="F9" s="88">
        <v>3.6367057769221098</v>
      </c>
      <c r="G9" s="88">
        <v>3.72</v>
      </c>
      <c r="H9" s="88">
        <v>4.92</v>
      </c>
      <c r="I9" s="88">
        <v>4.8499999999999996</v>
      </c>
      <c r="J9" s="88">
        <v>3.99</v>
      </c>
      <c r="K9" s="88">
        <v>3.74</v>
      </c>
      <c r="L9" s="88">
        <v>3.6</v>
      </c>
      <c r="M9" s="88">
        <v>3.44</v>
      </c>
      <c r="N9" s="88">
        <v>3.28</v>
      </c>
      <c r="O9" s="88">
        <v>3.48</v>
      </c>
      <c r="P9" s="88">
        <v>3.5133239101338201</v>
      </c>
      <c r="Q9" s="88">
        <v>4.3507974029740897</v>
      </c>
      <c r="R9" s="88">
        <v>4.7817478995818004</v>
      </c>
      <c r="S9" s="88">
        <v>5.3743855465156098</v>
      </c>
      <c r="T9" s="88">
        <v>5.33</v>
      </c>
      <c r="U9" s="88">
        <v>5.5284477950108801</v>
      </c>
      <c r="V9" s="88">
        <v>4.8822485257194499</v>
      </c>
      <c r="W9" s="88">
        <v>4.1399999999999997</v>
      </c>
      <c r="X9" s="88">
        <v>4.1747830184770898</v>
      </c>
      <c r="Y9" s="88">
        <v>3.9827380656489102</v>
      </c>
      <c r="Z9" s="88">
        <v>4.2332154619856599</v>
      </c>
      <c r="AA9" s="98"/>
    </row>
    <row r="10" spans="1:27" x14ac:dyDescent="0.25">
      <c r="A10" s="114" t="s">
        <v>58</v>
      </c>
      <c r="B10" s="88">
        <v>2.4500000000000002</v>
      </c>
      <c r="C10" s="88">
        <v>2.8554018365716001</v>
      </c>
      <c r="D10" s="88">
        <v>3.18</v>
      </c>
      <c r="E10" s="88">
        <v>3.48</v>
      </c>
      <c r="F10" s="88">
        <v>4.1127031844171</v>
      </c>
      <c r="G10" s="88">
        <v>3.86</v>
      </c>
      <c r="H10" s="88">
        <v>4.9800000000000004</v>
      </c>
      <c r="I10" s="88">
        <v>5.47</v>
      </c>
      <c r="J10" s="88">
        <v>6.13</v>
      </c>
      <c r="K10" s="88">
        <v>5.12</v>
      </c>
      <c r="L10" s="88">
        <v>5.67</v>
      </c>
      <c r="M10" s="88">
        <v>3.64</v>
      </c>
      <c r="N10" s="88">
        <v>3.14</v>
      </c>
      <c r="O10" s="88">
        <v>5.18</v>
      </c>
      <c r="P10" s="88">
        <v>4.5739921973615001</v>
      </c>
      <c r="Q10" s="88">
        <v>5.3652322009107598</v>
      </c>
      <c r="R10" s="88">
        <v>5.3648642970967604</v>
      </c>
      <c r="S10" s="88">
        <v>4.9370647087022501</v>
      </c>
      <c r="T10" s="88">
        <v>4.8746838930205802</v>
      </c>
      <c r="U10" s="88">
        <v>4.3676378828892304</v>
      </c>
      <c r="V10" s="88">
        <v>4.3592072009447804</v>
      </c>
      <c r="W10" s="88">
        <v>4.8848509473816604</v>
      </c>
      <c r="X10" s="88">
        <v>5.0056327692409504</v>
      </c>
      <c r="Y10" s="88">
        <v>5.1943740351675096</v>
      </c>
      <c r="Z10" s="88">
        <v>5.226164753832931</v>
      </c>
      <c r="AA10" s="98"/>
    </row>
    <row r="11" spans="1:27" x14ac:dyDescent="0.25">
      <c r="A11" s="114" t="s">
        <v>59</v>
      </c>
      <c r="B11" s="88">
        <v>1.88</v>
      </c>
      <c r="C11" s="88">
        <v>1.6626441025992</v>
      </c>
      <c r="D11" s="88">
        <v>1.66</v>
      </c>
      <c r="E11" s="88">
        <v>1.57</v>
      </c>
      <c r="F11" s="88">
        <v>1.2621358764250701</v>
      </c>
      <c r="G11" s="88">
        <v>1.19</v>
      </c>
      <c r="H11" s="88">
        <v>1.03</v>
      </c>
      <c r="I11" s="88">
        <v>1.19</v>
      </c>
      <c r="J11" s="88">
        <v>1.64</v>
      </c>
      <c r="K11" s="88">
        <v>2.09</v>
      </c>
      <c r="L11" s="88">
        <v>2.1</v>
      </c>
      <c r="M11" s="88">
        <v>1.7</v>
      </c>
      <c r="N11" s="88">
        <v>2.04</v>
      </c>
      <c r="O11" s="88">
        <v>1.97</v>
      </c>
      <c r="P11" s="88">
        <v>1.66951703909314</v>
      </c>
      <c r="Q11" s="88">
        <v>1.54212498511677</v>
      </c>
      <c r="R11" s="88">
        <v>1.33242726799532</v>
      </c>
      <c r="S11" s="88">
        <v>1.28014455350635</v>
      </c>
      <c r="T11" s="88">
        <v>1.4488529043345899</v>
      </c>
      <c r="U11" s="88">
        <v>1.5599810962631</v>
      </c>
      <c r="V11" s="88">
        <v>1.6901672879618801</v>
      </c>
      <c r="W11" s="88">
        <v>1.9266589147500599</v>
      </c>
      <c r="X11" s="88">
        <v>2.07719659330697</v>
      </c>
      <c r="Y11" s="88">
        <v>2.2699938457788398</v>
      </c>
      <c r="Z11" s="88">
        <v>2.1942242007795234</v>
      </c>
      <c r="AA11" s="98"/>
    </row>
    <row r="12" spans="1:27" x14ac:dyDescent="0.25">
      <c r="A12" s="114" t="s">
        <v>60</v>
      </c>
      <c r="B12" s="88">
        <v>1.58</v>
      </c>
      <c r="C12" s="88">
        <v>1.61538592066483</v>
      </c>
      <c r="D12" s="88">
        <v>1.37</v>
      </c>
      <c r="E12" s="88">
        <v>1.25</v>
      </c>
      <c r="F12" s="88">
        <v>1.2731648004498199</v>
      </c>
      <c r="G12" s="88">
        <v>1.18</v>
      </c>
      <c r="H12" s="88">
        <v>1.19</v>
      </c>
      <c r="I12" s="88">
        <v>1.25</v>
      </c>
      <c r="J12" s="88">
        <v>1.51</v>
      </c>
      <c r="K12" s="88">
        <v>1.76</v>
      </c>
      <c r="L12" s="88">
        <v>1.93</v>
      </c>
      <c r="M12" s="88">
        <v>1.73</v>
      </c>
      <c r="N12" s="88">
        <v>1.76</v>
      </c>
      <c r="O12" s="88">
        <v>1.75</v>
      </c>
      <c r="P12" s="88">
        <v>1.6349062312792599</v>
      </c>
      <c r="Q12" s="88">
        <v>1.53304782380341</v>
      </c>
      <c r="R12" s="88">
        <v>1.0711222667257201</v>
      </c>
      <c r="S12" s="88">
        <v>1.1100388899623901</v>
      </c>
      <c r="T12" s="88">
        <v>1.2667179884322901</v>
      </c>
      <c r="U12" s="88">
        <v>1.77872586856333</v>
      </c>
      <c r="V12" s="88">
        <v>1.8751959672968701</v>
      </c>
      <c r="W12" s="88">
        <v>1.89741083421257</v>
      </c>
      <c r="X12" s="88">
        <v>1.9532275026659001</v>
      </c>
      <c r="Y12" s="88">
        <v>2.0332644400183901</v>
      </c>
      <c r="Z12" s="88">
        <v>2.0199315390171462</v>
      </c>
      <c r="AA12" s="98"/>
    </row>
    <row r="13" spans="1:27" ht="15.75" customHeight="1" x14ac:dyDescent="0.25">
      <c r="A13" s="114" t="s">
        <v>61</v>
      </c>
      <c r="B13" s="88">
        <v>1.37</v>
      </c>
      <c r="C13" s="88">
        <v>1.09103446186706</v>
      </c>
      <c r="D13" s="88">
        <v>1.01</v>
      </c>
      <c r="E13" s="88">
        <v>1.1100000000000001</v>
      </c>
      <c r="F13" s="88">
        <v>1.19794636704963</v>
      </c>
      <c r="G13" s="88">
        <v>1.34</v>
      </c>
      <c r="H13" s="88">
        <v>2.2599999999999998</v>
      </c>
      <c r="I13" s="88">
        <v>1.68</v>
      </c>
      <c r="J13" s="88">
        <v>1.9</v>
      </c>
      <c r="K13" s="88">
        <v>2.13</v>
      </c>
      <c r="L13" s="88">
        <v>2.1</v>
      </c>
      <c r="M13" s="88">
        <v>2.35</v>
      </c>
      <c r="N13" s="88">
        <v>2.4300000000000002</v>
      </c>
      <c r="O13" s="88">
        <v>1.1599999999999999</v>
      </c>
      <c r="P13" s="88">
        <v>3.47694850585974</v>
      </c>
      <c r="Q13" s="88">
        <v>1.2502583115654999</v>
      </c>
      <c r="R13" s="88">
        <v>1.71391343641884</v>
      </c>
      <c r="S13" s="88">
        <v>2.03351552270327</v>
      </c>
      <c r="T13" s="88">
        <v>2.3301444876970399</v>
      </c>
      <c r="U13" s="88">
        <v>1.99170412517781</v>
      </c>
      <c r="V13" s="88">
        <v>4.4599246970384296</v>
      </c>
      <c r="W13" s="88">
        <v>2.7677480347538301</v>
      </c>
      <c r="X13" s="88">
        <v>1.7875126303297399</v>
      </c>
      <c r="Y13" s="88">
        <v>3.08080019340338</v>
      </c>
      <c r="Z13" s="88">
        <v>3.598549142713364</v>
      </c>
      <c r="AA13" s="98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3.2784465107209</v>
      </c>
      <c r="K14" s="88">
        <v>3.17077591124032</v>
      </c>
      <c r="L14" s="88">
        <v>2.9432773934487</v>
      </c>
      <c r="M14" s="88">
        <v>3.34145845004669</v>
      </c>
      <c r="N14" s="88">
        <v>3.5153363884281301</v>
      </c>
      <c r="O14" s="88">
        <v>3.6717779503105601</v>
      </c>
      <c r="P14" s="88">
        <v>3.4812322181889499</v>
      </c>
      <c r="Q14" s="88">
        <v>3.7186574692586598</v>
      </c>
      <c r="R14" s="88">
        <v>4.0118890920837904</v>
      </c>
      <c r="S14" s="88">
        <v>3.5925696282293602</v>
      </c>
      <c r="T14" s="88">
        <v>3.9510329207268899</v>
      </c>
      <c r="U14" s="88">
        <v>3.6239449097202598</v>
      </c>
      <c r="V14" s="88">
        <v>4.1912325176658101</v>
      </c>
      <c r="W14" s="88">
        <v>3.5587482399890602</v>
      </c>
      <c r="X14" s="88">
        <v>3.8529601034001701</v>
      </c>
      <c r="Y14" s="88">
        <v>3.68666769715175</v>
      </c>
      <c r="Z14" s="88">
        <v>3.6766324672744388</v>
      </c>
    </row>
    <row r="15" spans="1:27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7" x14ac:dyDescent="0.25">
      <c r="A16" s="100" t="s">
        <v>20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5.75" x14ac:dyDescent="0.25">
      <c r="A18" s="101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5">
      <c r="A22" s="99"/>
      <c r="B22" s="9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6.7109375" style="102" customWidth="1"/>
    <col min="2" max="17" width="9.140625" style="102"/>
    <col min="18" max="18" width="8.7109375" style="102" customWidth="1"/>
    <col min="19" max="19" width="8.85546875" style="102" customWidth="1"/>
    <col min="20" max="64" width="9.140625" style="102"/>
    <col min="257" max="257" width="26.42578125" customWidth="1"/>
    <col min="274" max="274" width="8.7109375" customWidth="1"/>
    <col min="275" max="275" width="8.85546875" customWidth="1"/>
    <col min="513" max="513" width="26.42578125" customWidth="1"/>
    <col min="530" max="530" width="8.7109375" customWidth="1"/>
    <col min="531" max="531" width="8.85546875" customWidth="1"/>
    <col min="769" max="769" width="26.42578125" customWidth="1"/>
    <col min="786" max="786" width="8.7109375" customWidth="1"/>
    <col min="787" max="787" width="8.85546875" customWidth="1"/>
  </cols>
  <sheetData>
    <row r="1" spans="1:27" ht="69.95" customHeight="1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27" ht="30" customHeight="1" x14ac:dyDescent="0.25">
      <c r="A2" s="169" t="s">
        <v>317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1.81</v>
      </c>
      <c r="C4" s="88">
        <v>1.8696290969934299</v>
      </c>
      <c r="D4" s="88">
        <v>2.2000000000000002</v>
      </c>
      <c r="E4" s="88">
        <v>2.4700000000000002</v>
      </c>
      <c r="F4" s="88">
        <v>2.7621963058793</v>
      </c>
      <c r="G4" s="88">
        <v>2.4700000000000002</v>
      </c>
      <c r="H4" s="88">
        <v>2.28877370852799</v>
      </c>
      <c r="I4" s="88">
        <v>2.36</v>
      </c>
      <c r="J4" s="88">
        <v>2.35</v>
      </c>
      <c r="K4" s="88">
        <v>2.44</v>
      </c>
      <c r="L4" s="88">
        <v>2.44</v>
      </c>
      <c r="M4" s="88">
        <v>2.19</v>
      </c>
      <c r="N4" s="88">
        <v>1.94</v>
      </c>
      <c r="O4" s="88">
        <v>1.99</v>
      </c>
      <c r="P4" s="88">
        <v>2.0727057337514299</v>
      </c>
      <c r="Q4" s="88">
        <v>2.1219056403402798</v>
      </c>
      <c r="R4" s="88">
        <v>2.1847243351027701</v>
      </c>
      <c r="S4" s="88">
        <v>2.2355204264131601</v>
      </c>
      <c r="T4" s="88">
        <v>2.25775162276426</v>
      </c>
      <c r="U4" s="88">
        <v>2.3808890432734402</v>
      </c>
      <c r="V4" s="88">
        <v>2.4626373375488702</v>
      </c>
      <c r="W4" s="88">
        <v>2.83</v>
      </c>
      <c r="X4" s="88">
        <v>2.5875237303421601</v>
      </c>
      <c r="Y4" s="88">
        <v>2.3557337023464502</v>
      </c>
      <c r="Z4" s="88">
        <v>2.1583189598329859</v>
      </c>
      <c r="AA4" s="93"/>
    </row>
    <row r="5" spans="1:27" x14ac:dyDescent="0.25">
      <c r="A5" s="114" t="s">
        <v>53</v>
      </c>
      <c r="B5" s="88">
        <v>1.55</v>
      </c>
      <c r="C5" s="88">
        <v>1.5742456798384801</v>
      </c>
      <c r="D5" s="88">
        <v>1.87</v>
      </c>
      <c r="E5" s="88">
        <v>2.2400000000000002</v>
      </c>
      <c r="F5" s="88">
        <v>2.3586467791193702</v>
      </c>
      <c r="G5" s="88">
        <v>2.14</v>
      </c>
      <c r="H5" s="88">
        <v>1.79252794660718</v>
      </c>
      <c r="I5" s="88">
        <v>1.8710266826309401</v>
      </c>
      <c r="J5" s="88">
        <v>1.88</v>
      </c>
      <c r="K5" s="88">
        <v>2.04</v>
      </c>
      <c r="L5" s="88">
        <v>2.1</v>
      </c>
      <c r="M5" s="88">
        <v>2.0099999999999998</v>
      </c>
      <c r="N5" s="88">
        <v>1.79</v>
      </c>
      <c r="O5" s="88">
        <v>1.85</v>
      </c>
      <c r="P5" s="88">
        <v>1.9282650091810101</v>
      </c>
      <c r="Q5" s="88">
        <v>2.0816345591307299</v>
      </c>
      <c r="R5" s="88">
        <v>2.0571970411956002</v>
      </c>
      <c r="S5" s="88">
        <v>2.0850544781031899</v>
      </c>
      <c r="T5" s="88">
        <v>2.0717008329042201</v>
      </c>
      <c r="U5" s="88">
        <v>2.0581164909843901</v>
      </c>
      <c r="V5" s="88">
        <v>2.3268175082412998</v>
      </c>
      <c r="W5" s="88">
        <v>2.58</v>
      </c>
      <c r="X5" s="88">
        <v>2.38278466525861</v>
      </c>
      <c r="Y5" s="88">
        <v>2.1066023095994599</v>
      </c>
      <c r="Z5" s="88">
        <v>1.9393880078465116</v>
      </c>
      <c r="AA5" s="93"/>
    </row>
    <row r="6" spans="1:27" x14ac:dyDescent="0.25">
      <c r="A6" s="114" t="s">
        <v>54</v>
      </c>
      <c r="B6" s="88">
        <v>2.0299999999999998</v>
      </c>
      <c r="C6" s="88">
        <v>1.8676296730214701</v>
      </c>
      <c r="D6" s="88">
        <v>1.89</v>
      </c>
      <c r="E6" s="88">
        <v>1.95</v>
      </c>
      <c r="F6" s="88">
        <v>2.02953427742165</v>
      </c>
      <c r="G6" s="88">
        <v>1.97</v>
      </c>
      <c r="H6" s="88">
        <v>1.9515232474736499</v>
      </c>
      <c r="I6" s="88">
        <v>1.95521279424965</v>
      </c>
      <c r="J6" s="88">
        <v>2.13</v>
      </c>
      <c r="K6" s="88">
        <v>2.19</v>
      </c>
      <c r="L6" s="88">
        <v>2.2400000000000002</v>
      </c>
      <c r="M6" s="88">
        <v>2.25</v>
      </c>
      <c r="N6" s="88">
        <v>2.25</v>
      </c>
      <c r="O6" s="88">
        <v>2.1</v>
      </c>
      <c r="P6" s="88">
        <v>2.16265061528699</v>
      </c>
      <c r="Q6" s="88">
        <v>2.04172165908839</v>
      </c>
      <c r="R6" s="88">
        <v>2.0771557976234001</v>
      </c>
      <c r="S6" s="88">
        <v>2.3104590145611499</v>
      </c>
      <c r="T6" s="88">
        <v>2.1156284027634702</v>
      </c>
      <c r="U6" s="88">
        <v>2.0906445063891499</v>
      </c>
      <c r="V6" s="88">
        <v>2.3257505815030202</v>
      </c>
      <c r="W6" s="88">
        <v>2.48</v>
      </c>
      <c r="X6" s="88">
        <v>2.5294742745389698</v>
      </c>
      <c r="Y6" s="88">
        <v>2.4154299096543501</v>
      </c>
      <c r="Z6" s="88">
        <v>1.9982403492249492</v>
      </c>
      <c r="AA6" s="93"/>
    </row>
    <row r="7" spans="1:27" x14ac:dyDescent="0.25">
      <c r="A7" s="114" t="s">
        <v>55</v>
      </c>
      <c r="B7" s="88">
        <v>1.74</v>
      </c>
      <c r="C7" s="88">
        <v>1.6688957733661101</v>
      </c>
      <c r="D7" s="88">
        <v>1.77</v>
      </c>
      <c r="E7" s="88">
        <v>2.1</v>
      </c>
      <c r="F7" s="88">
        <v>2.1320934836155101</v>
      </c>
      <c r="G7" s="88">
        <v>2.36</v>
      </c>
      <c r="H7" s="88">
        <v>2.2668241779044802</v>
      </c>
      <c r="I7" s="88">
        <v>2.1663864606755299</v>
      </c>
      <c r="J7" s="88">
        <v>2.1</v>
      </c>
      <c r="K7" s="88">
        <v>2.0699999999999998</v>
      </c>
      <c r="L7" s="88">
        <v>2.06</v>
      </c>
      <c r="M7" s="88">
        <v>2.08</v>
      </c>
      <c r="N7" s="88">
        <v>1.9</v>
      </c>
      <c r="O7" s="88">
        <v>1.91</v>
      </c>
      <c r="P7" s="88">
        <v>1.77091538898948</v>
      </c>
      <c r="Q7" s="88">
        <v>1.9459683357951001</v>
      </c>
      <c r="R7" s="88">
        <v>2.29972700270338</v>
      </c>
      <c r="S7" s="88">
        <v>2.36923577481073</v>
      </c>
      <c r="T7" s="88">
        <v>2.4378029235045302</v>
      </c>
      <c r="U7" s="88">
        <v>2.3736282129906501</v>
      </c>
      <c r="V7" s="88">
        <v>2.26869974572551</v>
      </c>
      <c r="W7" s="88">
        <v>2.48</v>
      </c>
      <c r="X7" s="88">
        <v>2.4486770352815501</v>
      </c>
      <c r="Y7" s="88">
        <v>2.2736110122858699</v>
      </c>
      <c r="Z7" s="88">
        <v>2.1268288898588956</v>
      </c>
      <c r="AA7" s="93"/>
    </row>
    <row r="8" spans="1:27" x14ac:dyDescent="0.25">
      <c r="A8" s="114" t="s">
        <v>56</v>
      </c>
      <c r="B8" s="88">
        <v>1.83</v>
      </c>
      <c r="C8" s="88">
        <v>1.70423274698503</v>
      </c>
      <c r="D8" s="88">
        <v>1.83</v>
      </c>
      <c r="E8" s="88">
        <v>2</v>
      </c>
      <c r="F8" s="88">
        <v>2.31360326614094</v>
      </c>
      <c r="G8" s="88">
        <v>2.33</v>
      </c>
      <c r="H8" s="88">
        <v>2.1865221659600498</v>
      </c>
      <c r="I8" s="88">
        <v>2.15</v>
      </c>
      <c r="J8" s="88">
        <v>2.33</v>
      </c>
      <c r="K8" s="88">
        <v>2.37</v>
      </c>
      <c r="L8" s="88">
        <v>2.4500000000000002</v>
      </c>
      <c r="M8" s="88">
        <v>2.38</v>
      </c>
      <c r="N8" s="88">
        <v>2.12</v>
      </c>
      <c r="O8" s="88">
        <v>2.14</v>
      </c>
      <c r="P8" s="88">
        <v>2.1678618550389901</v>
      </c>
      <c r="Q8" s="88">
        <v>2.2825786540188902</v>
      </c>
      <c r="R8" s="88">
        <v>2.2892208070050102</v>
      </c>
      <c r="S8" s="88">
        <v>2.2858420542887101</v>
      </c>
      <c r="T8" s="88">
        <v>2.0489491435233602</v>
      </c>
      <c r="U8" s="88">
        <v>2.2228766714695798</v>
      </c>
      <c r="V8" s="88">
        <v>2.39233872648698</v>
      </c>
      <c r="W8" s="88">
        <v>2.69</v>
      </c>
      <c r="X8" s="88">
        <v>2.7105582179411098</v>
      </c>
      <c r="Y8" s="88">
        <v>2.6420848007064901</v>
      </c>
      <c r="Z8" s="88">
        <v>2.5432721434433345</v>
      </c>
      <c r="AA8" s="93"/>
    </row>
    <row r="9" spans="1:27" x14ac:dyDescent="0.25">
      <c r="A9" s="114" t="s">
        <v>57</v>
      </c>
      <c r="B9" s="88">
        <v>1.67</v>
      </c>
      <c r="C9" s="88">
        <v>1.6114444176015901</v>
      </c>
      <c r="D9" s="88">
        <v>1.72</v>
      </c>
      <c r="E9" s="88">
        <v>1.97</v>
      </c>
      <c r="F9" s="88">
        <v>2.0186235196890698</v>
      </c>
      <c r="G9" s="88">
        <v>2.08</v>
      </c>
      <c r="H9" s="88">
        <v>2.0660885290370299</v>
      </c>
      <c r="I9" s="88">
        <v>1.90936860522622</v>
      </c>
      <c r="J9" s="88">
        <v>1.72</v>
      </c>
      <c r="K9" s="88">
        <v>1.77</v>
      </c>
      <c r="L9" s="88">
        <v>1.74</v>
      </c>
      <c r="M9" s="88">
        <v>1.92</v>
      </c>
      <c r="N9" s="88">
        <v>1.94</v>
      </c>
      <c r="O9" s="88">
        <v>2</v>
      </c>
      <c r="P9" s="88">
        <v>1.94782226336688</v>
      </c>
      <c r="Q9" s="88">
        <v>1.99164740032494</v>
      </c>
      <c r="R9" s="88">
        <v>1.9709270652015001</v>
      </c>
      <c r="S9" s="88">
        <v>2.1163825613362399</v>
      </c>
      <c r="T9" s="88">
        <v>1.87</v>
      </c>
      <c r="U9" s="88">
        <v>2.0081592779156998</v>
      </c>
      <c r="V9" s="88">
        <v>2.1272124687581702</v>
      </c>
      <c r="W9" s="88">
        <v>2.38</v>
      </c>
      <c r="X9" s="88">
        <v>2.5231574742915801</v>
      </c>
      <c r="Y9" s="88">
        <v>2.20090175200973</v>
      </c>
      <c r="Z9" s="88">
        <v>2.0906779773614925</v>
      </c>
      <c r="AA9" s="93"/>
    </row>
    <row r="10" spans="1:27" x14ac:dyDescent="0.25">
      <c r="A10" s="114" t="s">
        <v>58</v>
      </c>
      <c r="B10" s="88">
        <v>1.73</v>
      </c>
      <c r="C10" s="88">
        <v>2.0108692140405</v>
      </c>
      <c r="D10" s="88">
        <v>1.94</v>
      </c>
      <c r="E10" s="88">
        <v>2.04</v>
      </c>
      <c r="F10" s="88">
        <v>2.2756941222611502</v>
      </c>
      <c r="G10" s="88">
        <v>2.21</v>
      </c>
      <c r="H10" s="88">
        <v>1.98932504871534</v>
      </c>
      <c r="I10" s="88">
        <v>2.12</v>
      </c>
      <c r="J10" s="88">
        <v>2.4</v>
      </c>
      <c r="K10" s="88">
        <v>2.4900000000000002</v>
      </c>
      <c r="L10" s="88">
        <v>2.54</v>
      </c>
      <c r="M10" s="88">
        <v>2.23</v>
      </c>
      <c r="N10" s="88">
        <v>1.82</v>
      </c>
      <c r="O10" s="88">
        <v>2.0299999999999998</v>
      </c>
      <c r="P10" s="88">
        <v>2.0712020736633598</v>
      </c>
      <c r="Q10" s="88">
        <v>2.3881331362969598</v>
      </c>
      <c r="R10" s="88">
        <v>2.4122185340301301</v>
      </c>
      <c r="S10" s="88">
        <v>2.3084042746606301</v>
      </c>
      <c r="T10" s="88">
        <v>2.3360687870632701</v>
      </c>
      <c r="U10" s="88">
        <v>2.08229371541869</v>
      </c>
      <c r="V10" s="88">
        <v>2.4365000155442398</v>
      </c>
      <c r="W10" s="88">
        <v>2.5299999999999998</v>
      </c>
      <c r="X10" s="88">
        <v>2.81812319473871</v>
      </c>
      <c r="Y10" s="88">
        <v>2.9900688216020201</v>
      </c>
      <c r="Z10" s="88">
        <v>3.1470850864587914</v>
      </c>
      <c r="AA10" s="93"/>
    </row>
    <row r="11" spans="1:27" x14ac:dyDescent="0.25">
      <c r="A11" s="114" t="s">
        <v>59</v>
      </c>
      <c r="B11" s="88">
        <v>1.57</v>
      </c>
      <c r="C11" s="88">
        <v>1.5571975231387301</v>
      </c>
      <c r="D11" s="88">
        <v>1.55</v>
      </c>
      <c r="E11" s="88">
        <v>1.71</v>
      </c>
      <c r="F11" s="88">
        <v>1.76776643506159</v>
      </c>
      <c r="G11" s="88">
        <v>1.79</v>
      </c>
      <c r="H11" s="88">
        <v>2.09709411786362</v>
      </c>
      <c r="I11" s="88">
        <v>1.7060421069785701</v>
      </c>
      <c r="J11" s="88">
        <v>1.68</v>
      </c>
      <c r="K11" s="88">
        <v>1.61</v>
      </c>
      <c r="L11" s="88">
        <v>1.69</v>
      </c>
      <c r="M11" s="88">
        <v>1.59</v>
      </c>
      <c r="N11" s="88">
        <v>1.64</v>
      </c>
      <c r="O11" s="88">
        <v>1.69</v>
      </c>
      <c r="P11" s="88">
        <v>1.66004987219266</v>
      </c>
      <c r="Q11" s="88">
        <v>1.726638440363</v>
      </c>
      <c r="R11" s="88">
        <v>2</v>
      </c>
      <c r="S11" s="88">
        <v>2.2338817560436901</v>
      </c>
      <c r="T11" s="88">
        <v>2.1723049514560202</v>
      </c>
      <c r="U11" s="88">
        <v>2.1730758858101602</v>
      </c>
      <c r="V11" s="88">
        <v>2.14924607127266</v>
      </c>
      <c r="W11" s="88">
        <v>2.11</v>
      </c>
      <c r="X11" s="88">
        <v>2.04708863306782</v>
      </c>
      <c r="Y11" s="88">
        <v>1.9381098812066599</v>
      </c>
      <c r="Z11" s="88">
        <v>1.8504914269527792</v>
      </c>
      <c r="AA11" s="93"/>
    </row>
    <row r="12" spans="1:27" x14ac:dyDescent="0.25">
      <c r="A12" s="114" t="s">
        <v>60</v>
      </c>
      <c r="B12" s="88">
        <v>2.5</v>
      </c>
      <c r="C12" s="88">
        <v>2.7019061926605499</v>
      </c>
      <c r="D12" s="88">
        <v>2.09</v>
      </c>
      <c r="E12" s="88">
        <v>2.04</v>
      </c>
      <c r="F12" s="88">
        <v>2.41869841585142</v>
      </c>
      <c r="G12" s="88">
        <v>3.07</v>
      </c>
      <c r="H12" s="88">
        <v>3.0747569635583001</v>
      </c>
      <c r="I12" s="88">
        <v>2.3441519037704999</v>
      </c>
      <c r="J12" s="88">
        <v>2.2999999999999998</v>
      </c>
      <c r="K12" s="88">
        <v>2.13</v>
      </c>
      <c r="L12" s="88">
        <v>2.09</v>
      </c>
      <c r="M12" s="88">
        <v>2.7</v>
      </c>
      <c r="N12" s="88">
        <v>2.27</v>
      </c>
      <c r="O12" s="88">
        <v>2.27</v>
      </c>
      <c r="P12" s="88">
        <v>2.1889873830026798</v>
      </c>
      <c r="Q12" s="88">
        <v>2.36255235663972</v>
      </c>
      <c r="R12" s="88">
        <v>2.1401030709079798</v>
      </c>
      <c r="S12" s="88">
        <v>2.3674767023119001</v>
      </c>
      <c r="T12" s="88">
        <v>2.4964611704085402</v>
      </c>
      <c r="U12" s="88">
        <v>2.3845460297374199</v>
      </c>
      <c r="V12" s="88">
        <v>2.5222105973675299</v>
      </c>
      <c r="W12" s="88">
        <v>2.4</v>
      </c>
      <c r="X12" s="88">
        <v>2.32605849335188</v>
      </c>
      <c r="Y12" s="88">
        <v>2.2917413873313599</v>
      </c>
      <c r="Z12" s="88">
        <v>2.2993805621247501</v>
      </c>
      <c r="AA12" s="93"/>
    </row>
    <row r="13" spans="1:27" x14ac:dyDescent="0.25">
      <c r="A13" s="114" t="s">
        <v>61</v>
      </c>
      <c r="B13" s="88">
        <v>0.5</v>
      </c>
      <c r="C13" s="88">
        <v>1.27130991821872</v>
      </c>
      <c r="D13" s="88">
        <v>1.81</v>
      </c>
      <c r="E13" s="88">
        <v>2.74</v>
      </c>
      <c r="F13" s="88">
        <v>2.8759303150723801</v>
      </c>
      <c r="G13" s="88">
        <v>4.49</v>
      </c>
      <c r="H13" s="88">
        <v>2.90979258052388</v>
      </c>
      <c r="I13" s="88">
        <v>2.7884766483516499</v>
      </c>
      <c r="J13" s="88">
        <v>3.25</v>
      </c>
      <c r="K13" s="88">
        <v>2.72</v>
      </c>
      <c r="L13" s="88">
        <v>1.99</v>
      </c>
      <c r="M13" s="88">
        <v>2.41</v>
      </c>
      <c r="N13" s="88">
        <v>2.33</v>
      </c>
      <c r="O13" s="88">
        <v>1.81</v>
      </c>
      <c r="P13" s="88">
        <v>2.90369047619048</v>
      </c>
      <c r="Q13" s="88">
        <v>2.4902984496123999</v>
      </c>
      <c r="R13" s="88">
        <v>2.5407000000000002</v>
      </c>
      <c r="S13" s="88">
        <v>3.1309830508474601</v>
      </c>
      <c r="T13" s="88">
        <v>2.7944659255679101</v>
      </c>
      <c r="U13" s="88">
        <v>3.2300923787528899</v>
      </c>
      <c r="V13" s="88">
        <v>2.6588058823529401</v>
      </c>
      <c r="W13" s="88">
        <v>2.97</v>
      </c>
      <c r="X13" s="88">
        <v>2.6524940476190499</v>
      </c>
      <c r="Y13" s="88">
        <v>2.1502508561643801</v>
      </c>
      <c r="Z13" s="88">
        <v>2.2710267959888211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3.1362363387978101</v>
      </c>
      <c r="K14" s="88">
        <v>2.5877587935722799</v>
      </c>
      <c r="L14" s="88">
        <v>2.8204624849290498</v>
      </c>
      <c r="M14" s="88">
        <v>1.8633772162217199</v>
      </c>
      <c r="N14" s="88">
        <v>2.34189697275088</v>
      </c>
      <c r="O14" s="88">
        <v>2.4636975681555899</v>
      </c>
      <c r="P14" s="88">
        <v>2.4604737286871798</v>
      </c>
      <c r="Q14" s="88">
        <v>2.46997142346848</v>
      </c>
      <c r="R14" s="88">
        <v>2.9951590306534102</v>
      </c>
      <c r="S14" s="88">
        <v>2.8971806271771801</v>
      </c>
      <c r="T14" s="88">
        <v>3.0209828551790401</v>
      </c>
      <c r="U14" s="88">
        <v>2.78180567328124</v>
      </c>
      <c r="V14" s="88">
        <v>3.3790507236440201</v>
      </c>
      <c r="W14" s="88">
        <v>3.79</v>
      </c>
      <c r="X14" s="88">
        <v>3.4359210672967602</v>
      </c>
      <c r="Y14" s="88">
        <v>3.01148515252072</v>
      </c>
      <c r="Z14" s="88">
        <v>2.6989648640047541</v>
      </c>
    </row>
    <row r="15" spans="1:27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7" x14ac:dyDescent="0.25">
      <c r="A16" s="100" t="s">
        <v>20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/>
  </sheetViews>
  <sheetFormatPr defaultColWidth="9.140625" defaultRowHeight="15" x14ac:dyDescent="0.25"/>
  <cols>
    <col min="1" max="1" width="26.7109375" style="102" customWidth="1"/>
    <col min="2" max="10" width="9.140625" style="102"/>
    <col min="11" max="13" width="9.28515625" style="102" customWidth="1"/>
    <col min="14" max="14" width="9.42578125" style="102" customWidth="1"/>
    <col min="15" max="19" width="9.28515625" style="102" customWidth="1"/>
    <col min="20" max="21" width="9.140625" style="102"/>
    <col min="22" max="22" width="9.42578125" style="102" customWidth="1"/>
    <col min="23" max="26" width="9.140625" style="102"/>
    <col min="27" max="27" width="9.42578125" style="102" customWidth="1"/>
    <col min="28" max="64" width="9.140625" style="102"/>
    <col min="257" max="257" width="30.42578125" customWidth="1"/>
    <col min="267" max="269" width="9.28515625" customWidth="1"/>
    <col min="270" max="270" width="9.42578125" customWidth="1"/>
    <col min="271" max="275" width="9.28515625" customWidth="1"/>
    <col min="278" max="278" width="9.42578125" customWidth="1"/>
    <col min="283" max="283" width="9.42578125" customWidth="1"/>
    <col min="513" max="513" width="30.42578125" customWidth="1"/>
    <col min="523" max="525" width="9.28515625" customWidth="1"/>
    <col min="526" max="526" width="9.42578125" customWidth="1"/>
    <col min="527" max="531" width="9.28515625" customWidth="1"/>
    <col min="534" max="534" width="9.42578125" customWidth="1"/>
    <col min="539" max="539" width="9.42578125" customWidth="1"/>
    <col min="769" max="769" width="30.42578125" customWidth="1"/>
    <col min="779" max="781" width="9.28515625" customWidth="1"/>
    <col min="782" max="782" width="9.42578125" customWidth="1"/>
    <col min="783" max="787" width="9.28515625" customWidth="1"/>
    <col min="790" max="790" width="9.42578125" customWidth="1"/>
    <col min="795" max="795" width="9.42578125" customWidth="1"/>
  </cols>
  <sheetData>
    <row r="1" spans="1:27" ht="69.95" customHeight="1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27" ht="30" customHeight="1" x14ac:dyDescent="0.25">
      <c r="A2" s="169" t="s">
        <v>318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4.41</v>
      </c>
      <c r="C4" s="88">
        <v>4.9423536670985904</v>
      </c>
      <c r="D4" s="88">
        <v>4.9400000000000004</v>
      </c>
      <c r="E4" s="88">
        <v>5.13</v>
      </c>
      <c r="F4" s="88">
        <v>4.9187968664898101</v>
      </c>
      <c r="G4" s="88">
        <v>5.1100000000000003</v>
      </c>
      <c r="H4" s="88">
        <v>5.16</v>
      </c>
      <c r="I4" s="88">
        <v>5.3</v>
      </c>
      <c r="J4" s="88">
        <v>6.02</v>
      </c>
      <c r="K4" s="88">
        <v>6.67</v>
      </c>
      <c r="L4" s="88">
        <v>6.57</v>
      </c>
      <c r="M4" s="88">
        <v>6.37</v>
      </c>
      <c r="N4" s="88">
        <v>5.75</v>
      </c>
      <c r="O4" s="88">
        <v>6.38</v>
      </c>
      <c r="P4" s="88">
        <v>6.7943307741331802</v>
      </c>
      <c r="Q4" s="88">
        <v>6.9766186219005304</v>
      </c>
      <c r="R4" s="88">
        <v>7.1922150467254902</v>
      </c>
      <c r="S4" s="88">
        <v>7.5718768914034102</v>
      </c>
      <c r="T4" s="88">
        <v>7.9015533541927896</v>
      </c>
      <c r="U4" s="88">
        <v>8.4590865670237108</v>
      </c>
      <c r="V4" s="88">
        <v>8.03611931637551</v>
      </c>
      <c r="W4" s="88">
        <v>6.52</v>
      </c>
      <c r="X4" s="88">
        <v>6.2697917923258899</v>
      </c>
      <c r="Y4" s="88">
        <v>6.4942288236769397</v>
      </c>
      <c r="Z4" s="88">
        <v>6.6282482931612581</v>
      </c>
      <c r="AA4" s="93"/>
    </row>
    <row r="5" spans="1:27" x14ac:dyDescent="0.25">
      <c r="A5" s="114" t="s">
        <v>53</v>
      </c>
      <c r="B5" s="88">
        <v>3.68</v>
      </c>
      <c r="C5" s="88">
        <v>4.0016220781538898</v>
      </c>
      <c r="D5" s="88">
        <v>3.66</v>
      </c>
      <c r="E5" s="88">
        <v>3.7</v>
      </c>
      <c r="F5" s="88">
        <v>3.9201803830462101</v>
      </c>
      <c r="G5" s="88">
        <v>3.84</v>
      </c>
      <c r="H5" s="88">
        <v>3.8</v>
      </c>
      <c r="I5" s="88">
        <v>3.23</v>
      </c>
      <c r="J5" s="88">
        <v>5.34</v>
      </c>
      <c r="K5" s="88">
        <v>5.35</v>
      </c>
      <c r="L5" s="88">
        <v>5.29</v>
      </c>
      <c r="M5" s="88">
        <v>5.13</v>
      </c>
      <c r="N5" s="88">
        <v>5.61</v>
      </c>
      <c r="O5" s="88">
        <v>6.55</v>
      </c>
      <c r="P5" s="88">
        <v>7.1519719910918003</v>
      </c>
      <c r="Q5" s="88">
        <v>7.5776109911015999</v>
      </c>
      <c r="R5" s="88">
        <v>7.5324271853369096</v>
      </c>
      <c r="S5" s="88">
        <v>7.6514688093163201</v>
      </c>
      <c r="T5" s="88">
        <v>8.17312087597643</v>
      </c>
      <c r="U5" s="88">
        <v>9.2872031234177292</v>
      </c>
      <c r="V5" s="88">
        <v>9.4570879660298495</v>
      </c>
      <c r="W5" s="88">
        <v>8.08</v>
      </c>
      <c r="X5" s="88">
        <v>7.1279602574750003</v>
      </c>
      <c r="Y5" s="88">
        <v>7.3748127630580402</v>
      </c>
      <c r="Z5" s="88">
        <v>7.5239784504942095</v>
      </c>
      <c r="AA5" s="93"/>
    </row>
    <row r="6" spans="1:27" x14ac:dyDescent="0.25">
      <c r="A6" s="114" t="s">
        <v>54</v>
      </c>
      <c r="B6" s="88">
        <v>4</v>
      </c>
      <c r="C6" s="88">
        <v>3.9490002772241799</v>
      </c>
      <c r="D6" s="88">
        <v>4.2</v>
      </c>
      <c r="E6" s="88">
        <v>4.9000000000000004</v>
      </c>
      <c r="F6" s="88">
        <v>4.4656135230424301</v>
      </c>
      <c r="G6" s="88">
        <v>5.14</v>
      </c>
      <c r="H6" s="88">
        <v>4.8899999999999997</v>
      </c>
      <c r="I6" s="88">
        <v>5.26</v>
      </c>
      <c r="J6" s="88">
        <v>5.2</v>
      </c>
      <c r="K6" s="88">
        <v>5.07</v>
      </c>
      <c r="L6" s="88">
        <v>4.9800000000000004</v>
      </c>
      <c r="M6" s="88">
        <v>5.63</v>
      </c>
      <c r="N6" s="88">
        <v>6.57</v>
      </c>
      <c r="O6" s="88">
        <v>6.64</v>
      </c>
      <c r="P6" s="88">
        <v>6.98193630177198</v>
      </c>
      <c r="Q6" s="88">
        <v>7.3379530846021304</v>
      </c>
      <c r="R6" s="88">
        <v>6.4475850242519401</v>
      </c>
      <c r="S6" s="88">
        <v>6.9888194517559299</v>
      </c>
      <c r="T6" s="88">
        <v>7.44718268988413</v>
      </c>
      <c r="U6" s="88">
        <v>8.7677359270897899</v>
      </c>
      <c r="V6" s="88">
        <v>8.9425564894263498</v>
      </c>
      <c r="W6" s="88">
        <v>6.51</v>
      </c>
      <c r="X6" s="88">
        <v>6.4359721167604</v>
      </c>
      <c r="Y6" s="88">
        <v>6.5665588432266198</v>
      </c>
      <c r="Z6" s="88">
        <v>6.6680483680499405</v>
      </c>
      <c r="AA6" s="93"/>
    </row>
    <row r="7" spans="1:27" x14ac:dyDescent="0.25">
      <c r="A7" s="114" t="s">
        <v>55</v>
      </c>
      <c r="B7" s="88">
        <v>4.24</v>
      </c>
      <c r="C7" s="88">
        <v>4.25244987678394</v>
      </c>
      <c r="D7" s="88">
        <v>4.34</v>
      </c>
      <c r="E7" s="88">
        <v>4.38</v>
      </c>
      <c r="F7" s="88">
        <v>4.4003461687744601</v>
      </c>
      <c r="G7" s="88">
        <v>4.49</v>
      </c>
      <c r="H7" s="88">
        <v>4.71</v>
      </c>
      <c r="I7" s="88">
        <v>5.21</v>
      </c>
      <c r="J7" s="88">
        <v>5.92</v>
      </c>
      <c r="K7" s="88">
        <v>7.53</v>
      </c>
      <c r="L7" s="88">
        <v>6.14</v>
      </c>
      <c r="M7" s="88">
        <v>6.28</v>
      </c>
      <c r="N7" s="88">
        <v>6.52</v>
      </c>
      <c r="O7" s="88">
        <v>6.62</v>
      </c>
      <c r="P7" s="88">
        <v>7.0742501454384001</v>
      </c>
      <c r="Q7" s="88">
        <v>7.4496138876581703</v>
      </c>
      <c r="R7" s="88">
        <v>7.6984578509528596</v>
      </c>
      <c r="S7" s="88">
        <v>7.9453515732305098</v>
      </c>
      <c r="T7" s="88">
        <v>8.7690037511260392</v>
      </c>
      <c r="U7" s="88">
        <v>8.9623863002062905</v>
      </c>
      <c r="V7" s="88">
        <v>9.1200190093201297</v>
      </c>
      <c r="W7" s="88">
        <v>6.25</v>
      </c>
      <c r="X7" s="88">
        <v>6.6115302743808497</v>
      </c>
      <c r="Y7" s="88">
        <v>6.9910505554923796</v>
      </c>
      <c r="Z7" s="88">
        <v>7.0571956910687579</v>
      </c>
      <c r="AA7" s="93"/>
    </row>
    <row r="8" spans="1:27" x14ac:dyDescent="0.25">
      <c r="A8" s="114" t="s">
        <v>56</v>
      </c>
      <c r="B8" s="88">
        <v>4.3899999999999997</v>
      </c>
      <c r="C8" s="88">
        <v>4.6707959365128602</v>
      </c>
      <c r="D8" s="88">
        <v>4.66</v>
      </c>
      <c r="E8" s="88">
        <v>4.6399999999999997</v>
      </c>
      <c r="F8" s="88">
        <v>4.6853129873585804</v>
      </c>
      <c r="G8" s="88">
        <v>4.8600000000000003</v>
      </c>
      <c r="H8" s="88">
        <v>4.84</v>
      </c>
      <c r="I8" s="88">
        <v>4.79</v>
      </c>
      <c r="J8" s="88">
        <v>5.39</v>
      </c>
      <c r="K8" s="88">
        <v>7.09</v>
      </c>
      <c r="L8" s="88">
        <v>6.91</v>
      </c>
      <c r="M8" s="88">
        <v>6.6</v>
      </c>
      <c r="N8" s="88">
        <v>6.56</v>
      </c>
      <c r="O8" s="88">
        <v>6.85</v>
      </c>
      <c r="P8" s="88">
        <v>7.28939152278988</v>
      </c>
      <c r="Q8" s="88">
        <v>7.3425424852605001</v>
      </c>
      <c r="R8" s="88">
        <v>7.4500962599646998</v>
      </c>
      <c r="S8" s="88">
        <v>7.6879446618526401</v>
      </c>
      <c r="T8" s="88">
        <v>7.7758904541397502</v>
      </c>
      <c r="U8" s="88">
        <v>8.0435591146462393</v>
      </c>
      <c r="V8" s="88">
        <v>9.0284086080921</v>
      </c>
      <c r="W8" s="88">
        <v>6.57</v>
      </c>
      <c r="X8" s="88">
        <v>6.0658077674973399</v>
      </c>
      <c r="Y8" s="88">
        <v>6.5177728171188596</v>
      </c>
      <c r="Z8" s="88">
        <v>7.0176518910164933</v>
      </c>
      <c r="AA8" s="93"/>
    </row>
    <row r="9" spans="1:27" x14ac:dyDescent="0.25">
      <c r="A9" s="114" t="s">
        <v>57</v>
      </c>
      <c r="B9" s="88">
        <v>4.1500000000000004</v>
      </c>
      <c r="C9" s="88">
        <v>4.06652121857823</v>
      </c>
      <c r="D9" s="88">
        <v>4.17</v>
      </c>
      <c r="E9" s="88">
        <v>4.46</v>
      </c>
      <c r="F9" s="88">
        <v>4.3257779903056104</v>
      </c>
      <c r="G9" s="88">
        <v>4.5199999999999996</v>
      </c>
      <c r="H9" s="88">
        <v>4.6500000000000004</v>
      </c>
      <c r="I9" s="88">
        <v>4.3099999999999996</v>
      </c>
      <c r="J9" s="88">
        <v>4.53</v>
      </c>
      <c r="K9" s="88">
        <v>4.59</v>
      </c>
      <c r="L9" s="88">
        <v>4.68</v>
      </c>
      <c r="M9" s="88">
        <v>5.0199999999999996</v>
      </c>
      <c r="N9" s="88">
        <v>5</v>
      </c>
      <c r="O9" s="88">
        <v>5.39</v>
      </c>
      <c r="P9" s="88">
        <v>6.0454320650040296</v>
      </c>
      <c r="Q9" s="88">
        <v>6.69334651228883</v>
      </c>
      <c r="R9" s="88">
        <v>6.85328647747916</v>
      </c>
      <c r="S9" s="88">
        <v>7.1849889420327697</v>
      </c>
      <c r="T9" s="88">
        <v>7.83</v>
      </c>
      <c r="U9" s="88">
        <v>7.8330905788451597</v>
      </c>
      <c r="V9" s="88">
        <v>6.85641866218171</v>
      </c>
      <c r="W9" s="88">
        <v>6.14</v>
      </c>
      <c r="X9" s="88">
        <v>5.8947471313766497</v>
      </c>
      <c r="Y9" s="88">
        <v>6.09232012998448</v>
      </c>
      <c r="Z9" s="88">
        <v>6.8918074263210283</v>
      </c>
      <c r="AA9" s="93"/>
    </row>
    <row r="10" spans="1:27" x14ac:dyDescent="0.25">
      <c r="A10" s="114" t="s">
        <v>58</v>
      </c>
      <c r="B10" s="88">
        <v>3.8</v>
      </c>
      <c r="C10" s="88">
        <v>4.0326775163961202</v>
      </c>
      <c r="D10" s="88">
        <v>3.97</v>
      </c>
      <c r="E10" s="88">
        <v>4.1900000000000004</v>
      </c>
      <c r="F10" s="88">
        <v>4.5257737482406801</v>
      </c>
      <c r="G10" s="88">
        <v>4.84</v>
      </c>
      <c r="H10" s="88">
        <v>5.3</v>
      </c>
      <c r="I10" s="88">
        <v>5.14</v>
      </c>
      <c r="J10" s="88">
        <v>5.48</v>
      </c>
      <c r="K10" s="88">
        <v>5.86</v>
      </c>
      <c r="L10" s="88">
        <v>6.02</v>
      </c>
      <c r="M10" s="88">
        <v>5.65</v>
      </c>
      <c r="N10" s="88">
        <v>5.86</v>
      </c>
      <c r="O10" s="88">
        <v>7.28</v>
      </c>
      <c r="P10" s="88">
        <v>7.7509263497133496</v>
      </c>
      <c r="Q10" s="88">
        <v>8.3953014527366498</v>
      </c>
      <c r="R10" s="88">
        <v>8.8242867027127101</v>
      </c>
      <c r="S10" s="88">
        <v>8.3132553060472194</v>
      </c>
      <c r="T10" s="88">
        <v>8.5336470939611395</v>
      </c>
      <c r="U10" s="88">
        <v>7.98439246666657</v>
      </c>
      <c r="V10" s="88">
        <v>9.4819445234454491</v>
      </c>
      <c r="W10" s="88">
        <v>8.73</v>
      </c>
      <c r="X10" s="88">
        <v>5.8152957649847998</v>
      </c>
      <c r="Y10" s="88">
        <v>5.8767927889293903</v>
      </c>
      <c r="Z10" s="88">
        <v>6.1066590362429416</v>
      </c>
      <c r="AA10" s="93"/>
    </row>
    <row r="11" spans="1:27" x14ac:dyDescent="0.25">
      <c r="A11" s="114" t="s">
        <v>59</v>
      </c>
      <c r="B11" s="88">
        <v>4.72</v>
      </c>
      <c r="C11" s="88">
        <v>4.8901005441983498</v>
      </c>
      <c r="D11" s="88">
        <v>5.15</v>
      </c>
      <c r="E11" s="88">
        <v>4.58</v>
      </c>
      <c r="F11" s="88">
        <v>4.5922164875037303</v>
      </c>
      <c r="G11" s="88">
        <v>4.76</v>
      </c>
      <c r="H11" s="88">
        <v>4.5199999999999996</v>
      </c>
      <c r="I11" s="88">
        <v>4.6500000000000004</v>
      </c>
      <c r="J11" s="88">
        <v>4.9400000000000004</v>
      </c>
      <c r="K11" s="88">
        <v>5.01</v>
      </c>
      <c r="L11" s="88">
        <v>5.36</v>
      </c>
      <c r="M11" s="88">
        <v>5.98</v>
      </c>
      <c r="N11" s="88">
        <v>6.44</v>
      </c>
      <c r="O11" s="88">
        <v>7.08</v>
      </c>
      <c r="P11" s="88">
        <v>7.2279695353718401</v>
      </c>
      <c r="Q11" s="88">
        <v>7.77339799871441</v>
      </c>
      <c r="R11" s="88">
        <v>8.1298226879135207</v>
      </c>
      <c r="S11" s="88">
        <v>8.4153134961896701</v>
      </c>
      <c r="T11" s="88">
        <v>9.0776831070387498</v>
      </c>
      <c r="U11" s="88">
        <v>9.5890257720604399</v>
      </c>
      <c r="V11" s="88">
        <v>9.6262546614131104</v>
      </c>
      <c r="W11" s="88">
        <v>7.36</v>
      </c>
      <c r="X11" s="88">
        <v>7.3069364386639597</v>
      </c>
      <c r="Y11" s="88">
        <v>7.02</v>
      </c>
      <c r="Z11" s="88">
        <v>7.3481714821246937</v>
      </c>
      <c r="AA11" s="93"/>
    </row>
    <row r="12" spans="1:27" x14ac:dyDescent="0.25">
      <c r="A12" s="114" t="s">
        <v>60</v>
      </c>
      <c r="B12" s="88">
        <v>5.42</v>
      </c>
      <c r="C12" s="88">
        <v>5.5176390640325099</v>
      </c>
      <c r="D12" s="88">
        <v>5.47</v>
      </c>
      <c r="E12" s="88">
        <v>5.49</v>
      </c>
      <c r="F12" s="88">
        <v>6.1472015734125396</v>
      </c>
      <c r="G12" s="88">
        <v>6.02</v>
      </c>
      <c r="H12" s="88">
        <v>6.05</v>
      </c>
      <c r="I12" s="88">
        <v>6.35</v>
      </c>
      <c r="J12" s="88">
        <v>6.26</v>
      </c>
      <c r="K12" s="88">
        <v>6.43</v>
      </c>
      <c r="L12" s="88">
        <v>6.14</v>
      </c>
      <c r="M12" s="88">
        <v>6.03</v>
      </c>
      <c r="N12" s="88">
        <v>6.25</v>
      </c>
      <c r="O12" s="88">
        <v>6.24</v>
      </c>
      <c r="P12" s="88">
        <v>6.5347243489847999</v>
      </c>
      <c r="Q12" s="88">
        <v>6.5252760854053502</v>
      </c>
      <c r="R12" s="88">
        <v>7.2927588814338504</v>
      </c>
      <c r="S12" s="88">
        <v>7.3383356684484804</v>
      </c>
      <c r="T12" s="88">
        <v>7.0262072741796304</v>
      </c>
      <c r="U12" s="88">
        <v>7.3588751387798199</v>
      </c>
      <c r="V12" s="88">
        <v>8.0091840926064197</v>
      </c>
      <c r="W12" s="88">
        <v>7.62</v>
      </c>
      <c r="X12" s="88">
        <v>7.7921259820025703</v>
      </c>
      <c r="Y12" s="88">
        <v>7.6609190875414299</v>
      </c>
      <c r="Z12" s="88">
        <v>7.9898843191396605</v>
      </c>
      <c r="AA12" s="93"/>
    </row>
    <row r="13" spans="1:27" x14ac:dyDescent="0.25">
      <c r="A13" s="114" t="s">
        <v>61</v>
      </c>
      <c r="B13" s="88">
        <v>5.42</v>
      </c>
      <c r="C13" s="88">
        <v>5.49</v>
      </c>
      <c r="D13" s="88">
        <v>6.87</v>
      </c>
      <c r="E13" s="88">
        <v>9.02</v>
      </c>
      <c r="F13" s="88">
        <v>7.82</v>
      </c>
      <c r="G13" s="88">
        <v>4.8499999999999996</v>
      </c>
      <c r="H13" s="88">
        <v>8.15</v>
      </c>
      <c r="I13" s="88">
        <v>9.9700000000000006</v>
      </c>
      <c r="J13" s="88">
        <v>10.14</v>
      </c>
      <c r="K13" s="88">
        <v>9.83</v>
      </c>
      <c r="L13" s="88">
        <v>8.2200000000000006</v>
      </c>
      <c r="M13" s="88">
        <v>12.52</v>
      </c>
      <c r="N13" s="88">
        <v>10.34</v>
      </c>
      <c r="O13" s="88">
        <v>10.38</v>
      </c>
      <c r="P13" s="88">
        <v>10.59</v>
      </c>
      <c r="Q13" s="88">
        <v>10.86</v>
      </c>
      <c r="R13" s="88">
        <v>11.16</v>
      </c>
      <c r="S13" s="88">
        <v>11.54</v>
      </c>
      <c r="T13" s="88">
        <v>11.54</v>
      </c>
      <c r="U13" s="113">
        <v>9.5299999999999994</v>
      </c>
      <c r="V13" s="88">
        <v>13.61</v>
      </c>
      <c r="W13" s="113">
        <v>9.0500000000000007</v>
      </c>
      <c r="X13" s="88">
        <v>10</v>
      </c>
      <c r="Y13" s="88">
        <v>9.59</v>
      </c>
      <c r="Z13" s="88">
        <v>7.6000000000000005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6.0813284211650398</v>
      </c>
      <c r="K14" s="88">
        <v>7.1769561814033302</v>
      </c>
      <c r="L14" s="88">
        <v>6.5478161952644403</v>
      </c>
      <c r="M14" s="88">
        <v>5.7987141383534304</v>
      </c>
      <c r="N14" s="88">
        <v>5.3193816055178198</v>
      </c>
      <c r="O14" s="88">
        <v>6.0173191830196204</v>
      </c>
      <c r="P14" s="88">
        <v>6.8616010872212998</v>
      </c>
      <c r="Q14" s="88">
        <v>8.0763480784627699</v>
      </c>
      <c r="R14" s="88">
        <v>7.9347326435325298</v>
      </c>
      <c r="S14" s="88">
        <v>8.1679945092038402</v>
      </c>
      <c r="T14" s="88">
        <v>8.5343207143661104</v>
      </c>
      <c r="U14" s="88">
        <v>9.2837174128615505</v>
      </c>
      <c r="V14" s="88">
        <v>9.3669571717801006</v>
      </c>
      <c r="W14" s="88">
        <v>6.88</v>
      </c>
      <c r="X14" s="88">
        <v>6.4972332133753703</v>
      </c>
      <c r="Y14" s="88">
        <v>7.1766313362125898</v>
      </c>
      <c r="Z14" s="88">
        <v>7.8904036596528471</v>
      </c>
    </row>
    <row r="15" spans="1:27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7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x14ac:dyDescent="0.25">
      <c r="A17" s="66" t="s">
        <v>20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x14ac:dyDescent="0.25">
      <c r="A19" s="103" t="s">
        <v>67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x14ac:dyDescent="0.25">
      <c r="A20" s="103" t="s">
        <v>68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  <row r="24" spans="1:26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</row>
    <row r="25" spans="1:26" x14ac:dyDescent="0.25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zoomScaleNormal="90" workbookViewId="0"/>
  </sheetViews>
  <sheetFormatPr defaultColWidth="9.140625" defaultRowHeight="15" x14ac:dyDescent="0.25"/>
  <cols>
    <col min="1" max="1" width="26.7109375" style="102" customWidth="1"/>
    <col min="2" max="19" width="9.140625" style="102"/>
    <col min="20" max="22" width="9.42578125" style="102" customWidth="1"/>
    <col min="23" max="64" width="9.140625" style="102"/>
    <col min="257" max="257" width="27.140625" customWidth="1"/>
    <col min="276" max="278" width="9.42578125" customWidth="1"/>
    <col min="513" max="513" width="27.140625" customWidth="1"/>
    <col min="532" max="534" width="9.42578125" customWidth="1"/>
    <col min="769" max="769" width="27.140625" customWidth="1"/>
    <col min="788" max="790" width="9.42578125" customWidth="1"/>
  </cols>
  <sheetData>
    <row r="1" spans="1:27" ht="69.95" customHeight="1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27" ht="30" customHeight="1" x14ac:dyDescent="0.25">
      <c r="A2" s="169" t="s">
        <v>319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2.0299999999999998</v>
      </c>
      <c r="C4" s="88">
        <v>2.0873593487150601</v>
      </c>
      <c r="D4" s="88">
        <v>2.5299999999999998</v>
      </c>
      <c r="E4" s="88">
        <v>3.4</v>
      </c>
      <c r="F4" s="88">
        <v>2.5645698734612199</v>
      </c>
      <c r="G4" s="88">
        <v>3.26</v>
      </c>
      <c r="H4" s="88">
        <v>4.05</v>
      </c>
      <c r="I4" s="88">
        <v>4.2300000000000004</v>
      </c>
      <c r="J4" s="88">
        <v>4.6100000000000003</v>
      </c>
      <c r="K4" s="88">
        <v>5.37</v>
      </c>
      <c r="L4" s="88">
        <v>3.89</v>
      </c>
      <c r="M4" s="88">
        <v>3.56</v>
      </c>
      <c r="N4" s="88">
        <v>5.22</v>
      </c>
      <c r="O4" s="88">
        <v>4.6500000000000004</v>
      </c>
      <c r="P4" s="88">
        <v>3.70777035646802</v>
      </c>
      <c r="Q4" s="88">
        <v>3.9670211187005902</v>
      </c>
      <c r="R4" s="88">
        <v>4.3219962443781199</v>
      </c>
      <c r="S4" s="88">
        <v>4.6450288103075597</v>
      </c>
      <c r="T4" s="88">
        <v>4.5623852355828296</v>
      </c>
      <c r="U4" s="88">
        <v>5.8956958708529799</v>
      </c>
      <c r="V4" s="88">
        <v>6.38748381018</v>
      </c>
      <c r="W4" s="88">
        <v>7.52</v>
      </c>
      <c r="X4" s="88">
        <v>6.1642737567586599</v>
      </c>
      <c r="Y4" s="88">
        <v>5.3226193433874798</v>
      </c>
      <c r="Z4" s="88">
        <v>4.932086590891628</v>
      </c>
      <c r="AA4" s="93"/>
    </row>
    <row r="5" spans="1:27" x14ac:dyDescent="0.25">
      <c r="A5" s="114" t="s">
        <v>53</v>
      </c>
      <c r="B5" s="88">
        <v>1.65</v>
      </c>
      <c r="C5" s="88">
        <v>1.8783777247161999</v>
      </c>
      <c r="D5" s="88">
        <v>2.0499999999999998</v>
      </c>
      <c r="E5" s="88">
        <v>3.2</v>
      </c>
      <c r="F5" s="88">
        <v>2.7342845163260101</v>
      </c>
      <c r="G5" s="88">
        <v>2.68</v>
      </c>
      <c r="H5" s="88">
        <v>4.3</v>
      </c>
      <c r="I5" s="88">
        <v>3.51</v>
      </c>
      <c r="J5" s="88">
        <v>4.87</v>
      </c>
      <c r="K5" s="88">
        <v>5.89</v>
      </c>
      <c r="L5" s="88">
        <v>3.79</v>
      </c>
      <c r="M5" s="88">
        <v>3.16</v>
      </c>
      <c r="N5" s="88">
        <v>4.3</v>
      </c>
      <c r="O5" s="88">
        <v>5.01</v>
      </c>
      <c r="P5" s="88">
        <v>4.2076671881666003</v>
      </c>
      <c r="Q5" s="88">
        <v>4.2067992493921</v>
      </c>
      <c r="R5" s="88">
        <v>5.2213792478759702</v>
      </c>
      <c r="S5" s="88">
        <v>4.8091150983932103</v>
      </c>
      <c r="T5" s="88">
        <v>4.8703577864008496</v>
      </c>
      <c r="U5" s="88">
        <v>5.2672598953735399</v>
      </c>
      <c r="V5" s="88">
        <v>6.9255831788834303</v>
      </c>
      <c r="W5" s="88">
        <v>7.95</v>
      </c>
      <c r="X5" s="88">
        <v>7.5472650131354797</v>
      </c>
      <c r="Y5" s="88">
        <v>5.4701930062986897</v>
      </c>
      <c r="Z5" s="88">
        <v>4.7931550018264879</v>
      </c>
      <c r="AA5" s="93"/>
    </row>
    <row r="6" spans="1:27" x14ac:dyDescent="0.25">
      <c r="A6" s="114" t="s">
        <v>54</v>
      </c>
      <c r="B6" s="88">
        <v>2.1</v>
      </c>
      <c r="C6" s="88">
        <v>2.1068849216602201</v>
      </c>
      <c r="D6" s="88">
        <v>2.13</v>
      </c>
      <c r="E6" s="88">
        <v>2.23</v>
      </c>
      <c r="F6" s="88">
        <v>2.6812477421772001</v>
      </c>
      <c r="G6" s="88">
        <v>2.38</v>
      </c>
      <c r="H6" s="88">
        <v>3.93</v>
      </c>
      <c r="I6" s="88">
        <v>3.71</v>
      </c>
      <c r="J6" s="88">
        <v>5.35</v>
      </c>
      <c r="K6" s="88">
        <v>5.55</v>
      </c>
      <c r="L6" s="88">
        <v>5.18</v>
      </c>
      <c r="M6" s="88">
        <v>5.22</v>
      </c>
      <c r="N6" s="88">
        <v>5.4</v>
      </c>
      <c r="O6" s="88">
        <v>6.13</v>
      </c>
      <c r="P6" s="88">
        <v>7.1491379314908503</v>
      </c>
      <c r="Q6" s="88">
        <v>6.0949451931357599</v>
      </c>
      <c r="R6" s="88">
        <v>6.1389123477556904</v>
      </c>
      <c r="S6" s="88">
        <v>6.7876125246058301</v>
      </c>
      <c r="T6" s="88">
        <v>6.9173663006288404</v>
      </c>
      <c r="U6" s="88">
        <v>6.5249405715895596</v>
      </c>
      <c r="V6" s="88">
        <v>7.2859201723248299</v>
      </c>
      <c r="W6" s="88">
        <v>8.7100000000000009</v>
      </c>
      <c r="X6" s="88">
        <v>9.2707380528979506</v>
      </c>
      <c r="Y6" s="88">
        <v>8.0108459421792304</v>
      </c>
      <c r="Z6" s="88">
        <v>5.8325728283522702</v>
      </c>
      <c r="AA6" s="93"/>
    </row>
    <row r="7" spans="1:27" x14ac:dyDescent="0.25">
      <c r="A7" s="114" t="s">
        <v>55</v>
      </c>
      <c r="B7" s="88">
        <v>1.36</v>
      </c>
      <c r="C7" s="88">
        <v>1.38467671460401</v>
      </c>
      <c r="D7" s="88">
        <v>1.5</v>
      </c>
      <c r="E7" s="88">
        <v>1.95</v>
      </c>
      <c r="F7" s="88">
        <v>1.64696336770438</v>
      </c>
      <c r="G7" s="88">
        <v>3.68</v>
      </c>
      <c r="H7" s="88">
        <v>3.52</v>
      </c>
      <c r="I7" s="88">
        <v>3.45</v>
      </c>
      <c r="J7" s="88">
        <v>4.3499999999999996</v>
      </c>
      <c r="K7" s="88">
        <v>4.3600000000000003</v>
      </c>
      <c r="L7" s="88">
        <v>3.2</v>
      </c>
      <c r="M7" s="88">
        <v>2.66</v>
      </c>
      <c r="N7" s="88">
        <v>4.3</v>
      </c>
      <c r="O7" s="88">
        <v>3.15</v>
      </c>
      <c r="P7" s="88">
        <v>3.2712314942282301</v>
      </c>
      <c r="Q7" s="88">
        <v>3.2188893297610601</v>
      </c>
      <c r="R7" s="88">
        <v>3.6117304802168602</v>
      </c>
      <c r="S7" s="88">
        <v>3.92970318534018</v>
      </c>
      <c r="T7" s="88">
        <v>3.8151236760863299</v>
      </c>
      <c r="U7" s="88">
        <v>4.6141761208231804</v>
      </c>
      <c r="V7" s="88">
        <v>4.7950722787815803</v>
      </c>
      <c r="W7" s="88">
        <v>7.49</v>
      </c>
      <c r="X7" s="88">
        <v>4.9916790156569597</v>
      </c>
      <c r="Y7" s="88">
        <v>6.2848336936637299</v>
      </c>
      <c r="Z7" s="88">
        <v>4.9007691496786574</v>
      </c>
      <c r="AA7" s="93"/>
    </row>
    <row r="8" spans="1:27" x14ac:dyDescent="0.25">
      <c r="A8" s="114" t="s">
        <v>56</v>
      </c>
      <c r="B8" s="88">
        <v>2.39</v>
      </c>
      <c r="C8" s="88">
        <v>2.7979903416754301</v>
      </c>
      <c r="D8" s="88">
        <v>3.39</v>
      </c>
      <c r="E8" s="88">
        <v>4.05</v>
      </c>
      <c r="F8" s="88">
        <v>3.9521674167237899</v>
      </c>
      <c r="G8" s="88">
        <v>4.09</v>
      </c>
      <c r="H8" s="88">
        <v>5.97</v>
      </c>
      <c r="I8" s="88">
        <v>4.5</v>
      </c>
      <c r="J8" s="88">
        <v>5.35</v>
      </c>
      <c r="K8" s="88">
        <v>6.95</v>
      </c>
      <c r="L8" s="88">
        <v>4.9000000000000004</v>
      </c>
      <c r="M8" s="88">
        <v>4.28</v>
      </c>
      <c r="N8" s="88">
        <v>5.15</v>
      </c>
      <c r="O8" s="88">
        <v>6.9</v>
      </c>
      <c r="P8" s="88">
        <v>6.5171840403386598</v>
      </c>
      <c r="Q8" s="88">
        <v>6.88097117866708</v>
      </c>
      <c r="R8" s="88">
        <v>7.3586414824905404</v>
      </c>
      <c r="S8" s="88">
        <v>7.4056042105405702</v>
      </c>
      <c r="T8" s="88">
        <v>7.0490172563993303</v>
      </c>
      <c r="U8" s="88">
        <v>7.2290743902819603</v>
      </c>
      <c r="V8" s="88">
        <v>7.6509962529148696</v>
      </c>
      <c r="W8" s="88">
        <v>8.1999999999999993</v>
      </c>
      <c r="X8" s="88">
        <v>8.1553022473167402</v>
      </c>
      <c r="Y8" s="88">
        <v>6.8396324255275802</v>
      </c>
      <c r="Z8" s="88">
        <v>6.1632840262370712</v>
      </c>
      <c r="AA8" s="93"/>
    </row>
    <row r="9" spans="1:27" x14ac:dyDescent="0.25">
      <c r="A9" s="114" t="s">
        <v>57</v>
      </c>
      <c r="B9" s="88">
        <v>1.67</v>
      </c>
      <c r="C9" s="88">
        <v>1.9828438451899999</v>
      </c>
      <c r="D9" s="88">
        <v>2.6</v>
      </c>
      <c r="E9" s="88">
        <v>2.97</v>
      </c>
      <c r="F9" s="88">
        <v>2.9934791411744999</v>
      </c>
      <c r="G9" s="88">
        <v>3.97</v>
      </c>
      <c r="H9" s="88">
        <v>4.28</v>
      </c>
      <c r="I9" s="88">
        <v>3.64</v>
      </c>
      <c r="J9" s="88">
        <v>4.0999999999999996</v>
      </c>
      <c r="K9" s="88">
        <v>6.53</v>
      </c>
      <c r="L9" s="88">
        <v>4.6100000000000003</v>
      </c>
      <c r="M9" s="88">
        <v>3.47</v>
      </c>
      <c r="N9" s="88">
        <v>4.95</v>
      </c>
      <c r="O9" s="88">
        <v>6.05</v>
      </c>
      <c r="P9" s="88">
        <v>4.7939734961079203</v>
      </c>
      <c r="Q9" s="88">
        <v>5.5564313208324698</v>
      </c>
      <c r="R9" s="88">
        <v>6.1657293084242601</v>
      </c>
      <c r="S9" s="88">
        <v>5.4689967128220198</v>
      </c>
      <c r="T9" s="88">
        <v>5.61</v>
      </c>
      <c r="U9" s="88">
        <v>6.6339039570176004</v>
      </c>
      <c r="V9" s="88">
        <v>6.6388916680960302</v>
      </c>
      <c r="W9" s="88">
        <v>7.22</v>
      </c>
      <c r="X9" s="88">
        <v>6.7057256101129497</v>
      </c>
      <c r="Y9" s="88">
        <v>5.3168580857817203</v>
      </c>
      <c r="Z9" s="88">
        <v>5.0063222743840763</v>
      </c>
      <c r="AA9" s="93"/>
    </row>
    <row r="10" spans="1:27" x14ac:dyDescent="0.25">
      <c r="A10" s="114" t="s">
        <v>58</v>
      </c>
      <c r="B10" s="88">
        <v>2.6</v>
      </c>
      <c r="C10" s="88">
        <v>3.3626804325739799</v>
      </c>
      <c r="D10" s="88">
        <v>3.11</v>
      </c>
      <c r="E10" s="88">
        <v>3.44</v>
      </c>
      <c r="F10" s="88">
        <v>4.2618603630993803</v>
      </c>
      <c r="G10" s="88">
        <v>4.26</v>
      </c>
      <c r="H10" s="88">
        <v>6.21</v>
      </c>
      <c r="I10" s="88">
        <v>6.54</v>
      </c>
      <c r="J10" s="88">
        <v>6.58</v>
      </c>
      <c r="K10" s="88">
        <v>8.56</v>
      </c>
      <c r="L10" s="88">
        <v>7.88</v>
      </c>
      <c r="M10" s="88">
        <v>4.74</v>
      </c>
      <c r="N10" s="88">
        <v>3.9</v>
      </c>
      <c r="O10" s="88">
        <v>6.78</v>
      </c>
      <c r="P10" s="88">
        <v>7.0224302159631096</v>
      </c>
      <c r="Q10" s="88">
        <v>7.8251749828861197</v>
      </c>
      <c r="R10" s="88">
        <v>8.3854349147847493</v>
      </c>
      <c r="S10" s="88">
        <v>7.6203974420611598</v>
      </c>
      <c r="T10" s="88">
        <v>7.4874208791055903</v>
      </c>
      <c r="U10" s="88">
        <v>5.7588483128671202</v>
      </c>
      <c r="V10" s="88">
        <v>6.67147865393573</v>
      </c>
      <c r="W10" s="88">
        <v>8.2100000000000009</v>
      </c>
      <c r="X10" s="88">
        <v>8.2989756901562899</v>
      </c>
      <c r="Y10" s="88">
        <v>8.0639419197862807</v>
      </c>
      <c r="Z10" s="88">
        <v>7.1931142515305924</v>
      </c>
      <c r="AA10" s="93"/>
    </row>
    <row r="11" spans="1:27" x14ac:dyDescent="0.25">
      <c r="A11" s="114" t="s">
        <v>59</v>
      </c>
      <c r="B11" s="88">
        <v>1.33</v>
      </c>
      <c r="C11" s="88">
        <v>1.6965041155490099</v>
      </c>
      <c r="D11" s="88">
        <v>1.93</v>
      </c>
      <c r="E11" s="88">
        <v>2.06</v>
      </c>
      <c r="F11" s="88">
        <v>2.1934930288626502</v>
      </c>
      <c r="G11" s="88">
        <v>2.3199999999999998</v>
      </c>
      <c r="H11" s="88">
        <v>2.34</v>
      </c>
      <c r="I11" s="88">
        <v>2.25</v>
      </c>
      <c r="J11" s="88">
        <v>2.35</v>
      </c>
      <c r="K11" s="88">
        <v>3.04</v>
      </c>
      <c r="L11" s="88">
        <v>2.99</v>
      </c>
      <c r="M11" s="88">
        <v>2.5</v>
      </c>
      <c r="N11" s="88">
        <v>2.5499999999999998</v>
      </c>
      <c r="O11" s="88">
        <v>3.83</v>
      </c>
      <c r="P11" s="88">
        <v>4.0985953966446997</v>
      </c>
      <c r="Q11" s="88">
        <v>3.8355692095333902</v>
      </c>
      <c r="R11" s="88">
        <v>4.5738595776953703</v>
      </c>
      <c r="S11" s="88">
        <v>4.1294936731835596</v>
      </c>
      <c r="T11" s="88">
        <v>3.2506157111446199</v>
      </c>
      <c r="U11" s="88">
        <v>2.9864915532262701</v>
      </c>
      <c r="V11" s="88">
        <v>2.8768994106100099</v>
      </c>
      <c r="W11" s="88">
        <v>4.34</v>
      </c>
      <c r="X11" s="88">
        <v>3.9482341762623099</v>
      </c>
      <c r="Y11" s="88">
        <v>3.1145514943730999</v>
      </c>
      <c r="Z11" s="88">
        <v>2.8093684789235813</v>
      </c>
      <c r="AA11" s="93"/>
    </row>
    <row r="12" spans="1:27" x14ac:dyDescent="0.25">
      <c r="A12" s="114" t="s">
        <v>60</v>
      </c>
      <c r="B12" s="88">
        <v>1.24</v>
      </c>
      <c r="C12" s="88">
        <v>1.38309142801386</v>
      </c>
      <c r="D12" s="88">
        <v>1.54</v>
      </c>
      <c r="E12" s="88">
        <v>1.79</v>
      </c>
      <c r="F12" s="88">
        <v>2.1667895617348099</v>
      </c>
      <c r="G12" s="88">
        <v>2.3199999999999998</v>
      </c>
      <c r="H12" s="88">
        <v>2.46</v>
      </c>
      <c r="I12" s="88">
        <v>2.2999999999999998</v>
      </c>
      <c r="J12" s="88">
        <v>2.17</v>
      </c>
      <c r="K12" s="88">
        <v>3.05</v>
      </c>
      <c r="L12" s="88">
        <v>3.33</v>
      </c>
      <c r="M12" s="88">
        <v>3.3</v>
      </c>
      <c r="N12" s="88">
        <v>2.93</v>
      </c>
      <c r="O12" s="88">
        <v>3.19</v>
      </c>
      <c r="P12" s="88">
        <v>3.84642738799662</v>
      </c>
      <c r="Q12" s="88">
        <v>3.69235300036897</v>
      </c>
      <c r="R12" s="88">
        <v>3.9073639202638399</v>
      </c>
      <c r="S12" s="88">
        <v>3.5078222564066701</v>
      </c>
      <c r="T12" s="88">
        <v>3.0880954829232499</v>
      </c>
      <c r="U12" s="88">
        <v>2.7235097317905201</v>
      </c>
      <c r="V12" s="88">
        <v>2.7360936841573</v>
      </c>
      <c r="W12" s="88">
        <v>3.29</v>
      </c>
      <c r="X12" s="88">
        <v>3.3935132508076302</v>
      </c>
      <c r="Y12" s="88">
        <v>2.7947215274597501</v>
      </c>
      <c r="Z12" s="88">
        <v>2.5523580407455571</v>
      </c>
      <c r="AA12" s="93"/>
    </row>
    <row r="13" spans="1:27" x14ac:dyDescent="0.25">
      <c r="A13" s="114" t="s">
        <v>61</v>
      </c>
      <c r="B13" s="88">
        <v>3.19</v>
      </c>
      <c r="C13" s="88">
        <v>3.4431718061673999</v>
      </c>
      <c r="D13" s="88">
        <v>4.1500000000000004</v>
      </c>
      <c r="E13" s="88">
        <v>2.57</v>
      </c>
      <c r="F13" s="88">
        <v>3.82198224852071</v>
      </c>
      <c r="G13" s="88">
        <v>6.1</v>
      </c>
      <c r="H13" s="88">
        <v>6.74</v>
      </c>
      <c r="I13" s="88">
        <v>7.07</v>
      </c>
      <c r="J13" s="88">
        <v>5.92</v>
      </c>
      <c r="K13" s="88">
        <v>4.04</v>
      </c>
      <c r="L13" s="88">
        <v>3.36</v>
      </c>
      <c r="M13" s="88">
        <v>3.64</v>
      </c>
      <c r="N13" s="88">
        <v>4.41</v>
      </c>
      <c r="O13" s="88">
        <v>4.16</v>
      </c>
      <c r="P13" s="88">
        <v>5.2666467254408103</v>
      </c>
      <c r="Q13" s="88">
        <v>6.7858728813559299</v>
      </c>
      <c r="R13" s="88">
        <v>6.0961003316749602</v>
      </c>
      <c r="S13" s="88">
        <v>4.47790196078431</v>
      </c>
      <c r="T13" s="113">
        <v>6.52</v>
      </c>
      <c r="U13" s="88">
        <v>7.5520996563573899</v>
      </c>
      <c r="V13" s="88">
        <v>4.0267788279773198</v>
      </c>
      <c r="W13" s="88">
        <v>3.82</v>
      </c>
      <c r="X13" s="88">
        <v>5.3977901662878303</v>
      </c>
      <c r="Y13" s="88">
        <v>4.7113160996729198</v>
      </c>
      <c r="Z13" s="88">
        <v>4.8224525329405026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6.9898291173113503</v>
      </c>
      <c r="K14" s="88">
        <v>6.7311391459021497</v>
      </c>
      <c r="L14" s="88">
        <v>4.4486714156999696</v>
      </c>
      <c r="M14" s="88">
        <v>3.9856542961183901</v>
      </c>
      <c r="N14" s="88">
        <v>6.5630401308825004</v>
      </c>
      <c r="O14" s="88">
        <v>6.5499015171453596</v>
      </c>
      <c r="P14" s="88">
        <v>6.07032780989495</v>
      </c>
      <c r="Q14" s="88">
        <v>5.7901519696060797</v>
      </c>
      <c r="R14" s="88">
        <v>6.8791481002635901</v>
      </c>
      <c r="S14" s="88">
        <v>6.88452633149336</v>
      </c>
      <c r="T14" s="88">
        <v>6.94375593041645</v>
      </c>
      <c r="U14" s="88">
        <v>7.1050935360628502</v>
      </c>
      <c r="V14" s="88">
        <v>8.1003517934568396</v>
      </c>
      <c r="W14" s="88">
        <v>10.3</v>
      </c>
      <c r="X14" s="88">
        <v>9.8399828161806902</v>
      </c>
      <c r="Y14" s="88">
        <v>8.1042110956048194</v>
      </c>
      <c r="Z14" s="88">
        <v>6.9819250020622583</v>
      </c>
    </row>
    <row r="15" spans="1:27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7" x14ac:dyDescent="0.25">
      <c r="A16" s="66" t="s">
        <v>20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x14ac:dyDescent="0.25">
      <c r="A18" s="103" t="s">
        <v>69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  <row r="24" spans="1:26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</row>
    <row r="25" spans="1:26" x14ac:dyDescent="0.25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</row>
    <row r="26" spans="1:26" x14ac:dyDescent="0.2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6.7109375" style="102" customWidth="1"/>
    <col min="2" max="17" width="9.140625" style="102"/>
    <col min="18" max="18" width="10.140625" style="102" customWidth="1"/>
    <col min="19" max="19" width="9.140625" style="102"/>
    <col min="20" max="22" width="9.42578125" style="102" customWidth="1"/>
    <col min="23" max="64" width="9.140625" style="102"/>
    <col min="257" max="257" width="29.85546875" customWidth="1"/>
    <col min="274" max="274" width="10.140625" customWidth="1"/>
    <col min="276" max="278" width="9.42578125" customWidth="1"/>
    <col min="513" max="513" width="29.85546875" customWidth="1"/>
    <col min="530" max="530" width="10.140625" customWidth="1"/>
    <col min="532" max="534" width="9.42578125" customWidth="1"/>
    <col min="769" max="769" width="29.85546875" customWidth="1"/>
    <col min="786" max="786" width="10.140625" customWidth="1"/>
    <col min="788" max="790" width="9.42578125" customWidth="1"/>
  </cols>
  <sheetData>
    <row r="1" spans="1:27" ht="69.95" customHeight="1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27" ht="30" customHeight="1" x14ac:dyDescent="0.25">
      <c r="A2" s="169" t="s">
        <v>320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1.19</v>
      </c>
      <c r="C4" s="88">
        <v>1.28999568471418</v>
      </c>
      <c r="D4" s="88">
        <v>1.36</v>
      </c>
      <c r="E4" s="88">
        <v>1.24</v>
      </c>
      <c r="F4" s="88">
        <v>1.22062770580791</v>
      </c>
      <c r="G4" s="88">
        <v>1.53</v>
      </c>
      <c r="H4" s="88">
        <v>1.39</v>
      </c>
      <c r="I4" s="88">
        <v>1.76</v>
      </c>
      <c r="J4" s="88">
        <v>2.5</v>
      </c>
      <c r="K4" s="88">
        <v>2.52</v>
      </c>
      <c r="L4" s="88">
        <v>1.5</v>
      </c>
      <c r="M4" s="88">
        <v>1.35</v>
      </c>
      <c r="N4" s="88">
        <v>1.58</v>
      </c>
      <c r="O4" s="88">
        <v>2.64</v>
      </c>
      <c r="P4" s="88">
        <v>2.0129894999536999</v>
      </c>
      <c r="Q4" s="88">
        <v>1.5300151396239099</v>
      </c>
      <c r="R4" s="88">
        <v>1.8231296509349799</v>
      </c>
      <c r="S4" s="88">
        <v>1.92704257100209</v>
      </c>
      <c r="T4" s="88">
        <v>1.54021055306935</v>
      </c>
      <c r="U4" s="88">
        <v>2.13997425107274</v>
      </c>
      <c r="V4" s="88">
        <v>2.40358231069085</v>
      </c>
      <c r="W4" s="88">
        <v>2.66</v>
      </c>
      <c r="X4" s="88">
        <v>2.226022926677</v>
      </c>
      <c r="Y4" s="88">
        <v>2.2299871126130899</v>
      </c>
      <c r="Z4" s="88">
        <v>2.054948696629594</v>
      </c>
      <c r="AA4" s="93"/>
    </row>
    <row r="5" spans="1:27" x14ac:dyDescent="0.25">
      <c r="A5" s="114" t="s">
        <v>53</v>
      </c>
      <c r="B5" s="88">
        <v>1.36</v>
      </c>
      <c r="C5" s="88">
        <v>1.3029820137149699</v>
      </c>
      <c r="D5" s="88">
        <v>1.51</v>
      </c>
      <c r="E5" s="88">
        <v>1.63</v>
      </c>
      <c r="F5" s="88">
        <v>1.42127891019872</v>
      </c>
      <c r="G5" s="88">
        <v>2.4500000000000002</v>
      </c>
      <c r="H5" s="88">
        <v>1.61</v>
      </c>
      <c r="I5" s="88">
        <v>1.79</v>
      </c>
      <c r="J5" s="88">
        <v>2.67</v>
      </c>
      <c r="K5" s="88">
        <v>2.72</v>
      </c>
      <c r="L5" s="88">
        <v>1.9</v>
      </c>
      <c r="M5" s="88">
        <v>1.89</v>
      </c>
      <c r="N5" s="88">
        <v>1.7</v>
      </c>
      <c r="O5" s="88">
        <v>2.64</v>
      </c>
      <c r="P5" s="88">
        <v>2.1799938479730798</v>
      </c>
      <c r="Q5" s="88">
        <v>1.8879575186459401</v>
      </c>
      <c r="R5" s="88">
        <v>1.6730658544774299</v>
      </c>
      <c r="S5" s="88">
        <v>1.89194122161422</v>
      </c>
      <c r="T5" s="88">
        <v>1.94285320293088</v>
      </c>
      <c r="U5" s="88">
        <v>2.3708704020551301</v>
      </c>
      <c r="V5" s="88">
        <v>2.2086464582876801</v>
      </c>
      <c r="W5" s="88">
        <v>2.29</v>
      </c>
      <c r="X5" s="88">
        <v>2.36467186145576</v>
      </c>
      <c r="Y5" s="88">
        <v>2.4101303246957801</v>
      </c>
      <c r="Z5" s="88">
        <v>2.2865899705375372</v>
      </c>
      <c r="AA5" s="93"/>
    </row>
    <row r="6" spans="1:27" x14ac:dyDescent="0.25">
      <c r="A6" s="114" t="s">
        <v>54</v>
      </c>
      <c r="B6" s="88">
        <v>1.9</v>
      </c>
      <c r="C6" s="88">
        <v>1.8487646757490499</v>
      </c>
      <c r="D6" s="88">
        <v>2.36</v>
      </c>
      <c r="E6" s="88">
        <v>1.83</v>
      </c>
      <c r="F6" s="88">
        <v>1.8567083519255001</v>
      </c>
      <c r="G6" s="88">
        <v>1.86</v>
      </c>
      <c r="H6" s="88">
        <v>1.8</v>
      </c>
      <c r="I6" s="88">
        <v>1.8</v>
      </c>
      <c r="J6" s="88">
        <v>1.8</v>
      </c>
      <c r="K6" s="88">
        <v>1.8</v>
      </c>
      <c r="L6" s="88">
        <v>1.81</v>
      </c>
      <c r="M6" s="88">
        <v>1.97</v>
      </c>
      <c r="N6" s="88">
        <v>1.68</v>
      </c>
      <c r="O6" s="88">
        <v>1.69</v>
      </c>
      <c r="P6" s="88">
        <v>2.2099264700397501</v>
      </c>
      <c r="Q6" s="88">
        <v>2.13645756506105</v>
      </c>
      <c r="R6" s="88">
        <v>2.0112530432218998</v>
      </c>
      <c r="S6" s="88">
        <v>2.2599999999999998</v>
      </c>
      <c r="T6" s="88">
        <v>1.9288580776551101</v>
      </c>
      <c r="U6" s="88">
        <v>2.5156591569351598</v>
      </c>
      <c r="V6" s="88">
        <v>2.5</v>
      </c>
      <c r="W6" s="88">
        <v>2.5</v>
      </c>
      <c r="X6" s="88">
        <v>2.50944602384032</v>
      </c>
      <c r="Y6" s="88">
        <v>2.5</v>
      </c>
      <c r="Z6" s="88">
        <v>2.626192887874427</v>
      </c>
      <c r="AA6" s="93"/>
    </row>
    <row r="7" spans="1:27" x14ac:dyDescent="0.25">
      <c r="A7" s="114" t="s">
        <v>55</v>
      </c>
      <c r="B7" s="88">
        <v>1.38</v>
      </c>
      <c r="C7" s="88">
        <v>1.4006222382859801</v>
      </c>
      <c r="D7" s="88">
        <v>1.53</v>
      </c>
      <c r="E7" s="88">
        <v>1.5</v>
      </c>
      <c r="F7" s="88">
        <v>1.3989193864691201</v>
      </c>
      <c r="G7" s="88">
        <v>1.4</v>
      </c>
      <c r="H7" s="88">
        <v>1.43</v>
      </c>
      <c r="I7" s="88">
        <v>2.23</v>
      </c>
      <c r="J7" s="88">
        <v>2.78</v>
      </c>
      <c r="K7" s="88">
        <v>2.34</v>
      </c>
      <c r="L7" s="88">
        <v>1.55</v>
      </c>
      <c r="M7" s="88">
        <v>1.76</v>
      </c>
      <c r="N7" s="88">
        <v>1.61</v>
      </c>
      <c r="O7" s="88">
        <v>2.91</v>
      </c>
      <c r="P7" s="88">
        <v>2.0805729196946001</v>
      </c>
      <c r="Q7" s="88">
        <v>1.6432655134721701</v>
      </c>
      <c r="R7" s="88">
        <v>1.8109519569711101</v>
      </c>
      <c r="S7" s="88">
        <v>1.5670758079813201</v>
      </c>
      <c r="T7" s="88">
        <v>1.74213989280951</v>
      </c>
      <c r="U7" s="88">
        <v>2.5701604104142302</v>
      </c>
      <c r="V7" s="88">
        <v>2.3577452727563899</v>
      </c>
      <c r="W7" s="88">
        <v>2.2400000000000002</v>
      </c>
      <c r="X7" s="88">
        <v>2.18375011649321</v>
      </c>
      <c r="Y7" s="88">
        <v>2.5275979233020398</v>
      </c>
      <c r="Z7" s="88">
        <v>2.3845265191067622</v>
      </c>
      <c r="AA7" s="93"/>
    </row>
    <row r="8" spans="1:27" x14ac:dyDescent="0.25">
      <c r="A8" s="114" t="s">
        <v>56</v>
      </c>
      <c r="B8" s="88">
        <v>1.36</v>
      </c>
      <c r="C8" s="88">
        <v>1.3770654969391001</v>
      </c>
      <c r="D8" s="88">
        <v>1.48</v>
      </c>
      <c r="E8" s="88">
        <v>1.4</v>
      </c>
      <c r="F8" s="88">
        <v>1.47122438002137</v>
      </c>
      <c r="G8" s="88">
        <v>1.64</v>
      </c>
      <c r="H8" s="88">
        <v>1.51</v>
      </c>
      <c r="I8" s="88">
        <v>1.81</v>
      </c>
      <c r="J8" s="88">
        <v>2.63</v>
      </c>
      <c r="K8" s="88">
        <v>2.61</v>
      </c>
      <c r="L8" s="88">
        <v>1.8</v>
      </c>
      <c r="M8" s="88">
        <v>1.58</v>
      </c>
      <c r="N8" s="88">
        <v>1.81</v>
      </c>
      <c r="O8" s="88">
        <v>2.67</v>
      </c>
      <c r="P8" s="88">
        <v>1.9571823030150099</v>
      </c>
      <c r="Q8" s="88">
        <v>1.55790137598051</v>
      </c>
      <c r="R8" s="88">
        <v>1.9786733353502299</v>
      </c>
      <c r="S8" s="88">
        <v>2.08931021278923</v>
      </c>
      <c r="T8" s="88">
        <v>1.7719960847123899</v>
      </c>
      <c r="U8" s="88">
        <v>2.1234454356643502</v>
      </c>
      <c r="V8" s="88">
        <v>2.2513796641763602</v>
      </c>
      <c r="W8" s="88">
        <v>2.6</v>
      </c>
      <c r="X8" s="88">
        <v>2.5304509815480798</v>
      </c>
      <c r="Y8" s="88">
        <v>2.5017101497539298</v>
      </c>
      <c r="Z8" s="88">
        <v>2.3996433504676071</v>
      </c>
      <c r="AA8" s="93"/>
    </row>
    <row r="9" spans="1:27" x14ac:dyDescent="0.25">
      <c r="A9" s="114" t="s">
        <v>57</v>
      </c>
      <c r="B9" s="88">
        <v>1.29</v>
      </c>
      <c r="C9" s="88">
        <v>1.38847864487719</v>
      </c>
      <c r="D9" s="88">
        <v>1.41</v>
      </c>
      <c r="E9" s="88">
        <v>2.1</v>
      </c>
      <c r="F9" s="88">
        <v>1.31511005696448</v>
      </c>
      <c r="G9" s="88">
        <v>1.65</v>
      </c>
      <c r="H9" s="88">
        <v>2</v>
      </c>
      <c r="I9" s="88">
        <v>2.0299999999999998</v>
      </c>
      <c r="J9" s="88">
        <v>2.98</v>
      </c>
      <c r="K9" s="88">
        <v>3.2</v>
      </c>
      <c r="L9" s="88">
        <v>2.0299999999999998</v>
      </c>
      <c r="M9" s="88">
        <v>1.74</v>
      </c>
      <c r="N9" s="88">
        <v>1.81</v>
      </c>
      <c r="O9" s="88">
        <v>3.08</v>
      </c>
      <c r="P9" s="88">
        <v>2.3556748099528302</v>
      </c>
      <c r="Q9" s="88">
        <v>1.48924527000503</v>
      </c>
      <c r="R9" s="88">
        <v>2.2702327084679998</v>
      </c>
      <c r="S9" s="88">
        <v>2.9300090948310502</v>
      </c>
      <c r="T9" s="88">
        <v>2.36</v>
      </c>
      <c r="U9" s="88">
        <v>3.3668736255879601</v>
      </c>
      <c r="V9" s="88">
        <v>2.8709689309159301</v>
      </c>
      <c r="W9" s="88">
        <v>2.98</v>
      </c>
      <c r="X9" s="88">
        <v>3.5287711826230801</v>
      </c>
      <c r="Y9" s="88">
        <v>3.4355483522848398</v>
      </c>
      <c r="Z9" s="88">
        <v>2.2677570432836784</v>
      </c>
      <c r="AA9" s="93"/>
    </row>
    <row r="10" spans="1:27" x14ac:dyDescent="0.25">
      <c r="A10" s="114" t="s">
        <v>58</v>
      </c>
      <c r="B10" s="88">
        <v>1.33</v>
      </c>
      <c r="C10" s="88">
        <v>1.44736760183432</v>
      </c>
      <c r="D10" s="88">
        <v>1.44</v>
      </c>
      <c r="E10" s="88">
        <v>1.36</v>
      </c>
      <c r="F10" s="88">
        <v>1.64444439368632</v>
      </c>
      <c r="G10" s="88">
        <v>2.21</v>
      </c>
      <c r="H10" s="88">
        <v>2.23</v>
      </c>
      <c r="I10" s="88">
        <v>2.48</v>
      </c>
      <c r="J10" s="88">
        <v>2.88</v>
      </c>
      <c r="K10" s="88">
        <v>3.2</v>
      </c>
      <c r="L10" s="88">
        <v>2.4300000000000002</v>
      </c>
      <c r="M10" s="88">
        <v>1.58</v>
      </c>
      <c r="N10" s="88">
        <v>1.35</v>
      </c>
      <c r="O10" s="88">
        <v>2.8</v>
      </c>
      <c r="P10" s="88">
        <v>2.3913042950380499</v>
      </c>
      <c r="Q10" s="88">
        <v>2.3250000000000002</v>
      </c>
      <c r="R10" s="88">
        <v>2.5499999999999998</v>
      </c>
      <c r="S10" s="88">
        <v>2.5</v>
      </c>
      <c r="T10" s="88">
        <v>2.3571429080322401</v>
      </c>
      <c r="U10" s="88">
        <v>2.34210531098512</v>
      </c>
      <c r="V10" s="88">
        <v>2.9388888841238501</v>
      </c>
      <c r="W10" s="88">
        <v>3.14</v>
      </c>
      <c r="X10" s="88">
        <v>2.3199999999999998</v>
      </c>
      <c r="Y10" s="88">
        <v>2.77727270699003</v>
      </c>
      <c r="Z10" s="88">
        <v>2.7588235045336922</v>
      </c>
      <c r="AA10" s="93"/>
    </row>
    <row r="11" spans="1:27" x14ac:dyDescent="0.25">
      <c r="A11" s="114" t="s">
        <v>59</v>
      </c>
      <c r="B11" s="88">
        <v>1.2</v>
      </c>
      <c r="C11" s="88">
        <v>0.91</v>
      </c>
      <c r="D11" s="88">
        <v>0.9</v>
      </c>
      <c r="E11" s="88">
        <v>1.01</v>
      </c>
      <c r="F11" s="88">
        <v>1.03</v>
      </c>
      <c r="G11" s="88">
        <v>0.97</v>
      </c>
      <c r="H11" s="88">
        <v>0.95</v>
      </c>
      <c r="I11" s="88">
        <v>0.92</v>
      </c>
      <c r="J11" s="88">
        <v>1.46</v>
      </c>
      <c r="K11" s="88">
        <v>1.6</v>
      </c>
      <c r="L11" s="88">
        <v>1.22</v>
      </c>
      <c r="M11" s="88">
        <v>1.22</v>
      </c>
      <c r="N11" s="88">
        <v>1.22</v>
      </c>
      <c r="O11" s="88">
        <v>1.95</v>
      </c>
      <c r="P11" s="88">
        <v>1.79</v>
      </c>
      <c r="Q11" s="88">
        <v>1.24</v>
      </c>
      <c r="R11" s="88">
        <v>1.01</v>
      </c>
      <c r="S11" s="88">
        <v>1.18</v>
      </c>
      <c r="T11" s="88">
        <v>1.3233633075890501</v>
      </c>
      <c r="U11" s="88">
        <v>1.67367927040341</v>
      </c>
      <c r="V11" s="88">
        <v>1.45502109097821</v>
      </c>
      <c r="W11" s="88">
        <v>1.53</v>
      </c>
      <c r="X11" s="88">
        <v>1.4328351575509</v>
      </c>
      <c r="Y11" s="88">
        <v>1.89380196051142</v>
      </c>
      <c r="Z11" s="88">
        <v>1.8034417195166483</v>
      </c>
      <c r="AA11" s="93"/>
    </row>
    <row r="12" spans="1:27" x14ac:dyDescent="0.25">
      <c r="A12" s="114" t="s">
        <v>60</v>
      </c>
      <c r="B12" s="88">
        <v>1.23</v>
      </c>
      <c r="C12" s="88">
        <v>1.2</v>
      </c>
      <c r="D12" s="88">
        <v>1.21</v>
      </c>
      <c r="E12" s="88">
        <v>1.3</v>
      </c>
      <c r="F12" s="88">
        <v>1.33</v>
      </c>
      <c r="G12" s="88">
        <v>1.2</v>
      </c>
      <c r="H12" s="88">
        <v>1.25</v>
      </c>
      <c r="I12" s="88">
        <v>1.23</v>
      </c>
      <c r="J12" s="88">
        <v>1.64</v>
      </c>
      <c r="K12" s="88">
        <v>1.95</v>
      </c>
      <c r="L12" s="88">
        <v>1.66</v>
      </c>
      <c r="M12" s="88">
        <v>1.61</v>
      </c>
      <c r="N12" s="88">
        <v>1.79</v>
      </c>
      <c r="O12" s="88">
        <v>2.04</v>
      </c>
      <c r="P12" s="88">
        <v>2.1800000000000002</v>
      </c>
      <c r="Q12" s="88">
        <v>1.87</v>
      </c>
      <c r="R12" s="88">
        <v>1.67</v>
      </c>
      <c r="S12" s="88">
        <v>1.58</v>
      </c>
      <c r="T12" s="88">
        <v>1.85519038076152</v>
      </c>
      <c r="U12" s="88">
        <v>2.16033443240697</v>
      </c>
      <c r="V12" s="88">
        <v>1.9837703513281899</v>
      </c>
      <c r="W12" s="88">
        <v>2.04</v>
      </c>
      <c r="X12" s="88">
        <v>2.0499999999999998</v>
      </c>
      <c r="Y12" s="88">
        <v>2.32043859649123</v>
      </c>
      <c r="Z12" s="88">
        <v>2.4623224773091299</v>
      </c>
      <c r="AA12" s="93"/>
    </row>
    <row r="13" spans="1:27" x14ac:dyDescent="0.25">
      <c r="A13" s="114" t="s">
        <v>61</v>
      </c>
      <c r="B13" s="88">
        <v>2.92</v>
      </c>
      <c r="C13" s="88">
        <v>6.66</v>
      </c>
      <c r="D13" s="88">
        <v>10</v>
      </c>
      <c r="E13" s="88">
        <v>8.77</v>
      </c>
      <c r="F13" s="88">
        <v>5.5290734395948196</v>
      </c>
      <c r="G13" s="88">
        <v>5.73</v>
      </c>
      <c r="H13" s="88">
        <v>9.27</v>
      </c>
      <c r="I13" s="88">
        <v>9.27</v>
      </c>
      <c r="J13" s="88">
        <v>11.43</v>
      </c>
      <c r="K13" s="88">
        <v>11.1</v>
      </c>
      <c r="L13" s="88">
        <v>10</v>
      </c>
      <c r="M13" s="88">
        <v>7.48</v>
      </c>
      <c r="N13" s="88">
        <v>7.86</v>
      </c>
      <c r="O13" s="88">
        <v>4.53</v>
      </c>
      <c r="P13" s="88">
        <v>22.447461503877701</v>
      </c>
      <c r="Q13" s="88">
        <v>5</v>
      </c>
      <c r="R13" s="88">
        <v>7.73459149047246</v>
      </c>
      <c r="S13" s="88">
        <v>5</v>
      </c>
      <c r="T13" s="88">
        <v>5</v>
      </c>
      <c r="U13" s="88">
        <v>6.1522866513029602</v>
      </c>
      <c r="V13" s="88">
        <v>5</v>
      </c>
      <c r="W13" s="88">
        <v>5</v>
      </c>
      <c r="X13" s="88">
        <v>11</v>
      </c>
      <c r="Y13" s="88">
        <v>4.7921017737213703</v>
      </c>
      <c r="Z13" s="88">
        <v>5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2.4696589428676399</v>
      </c>
      <c r="K14" s="88">
        <v>2.8307778874021099</v>
      </c>
      <c r="L14" s="88">
        <v>1.6271270984347299</v>
      </c>
      <c r="M14" s="88">
        <v>1.7151608159271301</v>
      </c>
      <c r="N14" s="88">
        <v>2.1588485739045198</v>
      </c>
      <c r="O14" s="88">
        <v>2.80805757709782</v>
      </c>
      <c r="P14" s="88">
        <v>1.9514994670140899</v>
      </c>
      <c r="Q14" s="88">
        <v>1.8216115855922801</v>
      </c>
      <c r="R14" s="88">
        <v>1.7955672058913501</v>
      </c>
      <c r="S14" s="88">
        <v>1.86104466566402</v>
      </c>
      <c r="T14" s="88">
        <v>1.8220966930718001</v>
      </c>
      <c r="U14" s="88">
        <v>2.1002231689998001</v>
      </c>
      <c r="V14" s="88">
        <v>2.5465728949763999</v>
      </c>
      <c r="W14" s="88">
        <v>2.85</v>
      </c>
      <c r="X14" s="88">
        <v>2.34618642609593</v>
      </c>
      <c r="Y14" s="88">
        <v>2.5709973919114</v>
      </c>
      <c r="Z14" s="88">
        <v>2.0534450797995407</v>
      </c>
    </row>
    <row r="15" spans="1:27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7" x14ac:dyDescent="0.25">
      <c r="A16" s="66" t="s">
        <v>20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ht="15.75" x14ac:dyDescent="0.25">
      <c r="A18" s="104" t="s">
        <v>70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144"/>
      <c r="B1" s="144"/>
      <c r="C1" s="144"/>
      <c r="D1" s="144"/>
      <c r="E1" s="144"/>
    </row>
    <row r="2" spans="1:12" ht="30" customHeight="1" x14ac:dyDescent="0.25">
      <c r="A2" s="170" t="s">
        <v>300</v>
      </c>
      <c r="B2" s="170"/>
      <c r="C2" s="170"/>
      <c r="D2" s="170"/>
      <c r="E2" s="170"/>
      <c r="F2"/>
      <c r="G2"/>
      <c r="H2"/>
      <c r="I2"/>
      <c r="J2"/>
      <c r="K2"/>
      <c r="L2"/>
    </row>
    <row r="3" spans="1:12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12" x14ac:dyDescent="0.25">
      <c r="A4" s="114" t="s">
        <v>52</v>
      </c>
      <c r="B4" s="119">
        <v>2110225</v>
      </c>
      <c r="C4" s="119">
        <v>2802773</v>
      </c>
      <c r="D4" s="119">
        <v>2365182</v>
      </c>
      <c r="E4" s="116">
        <f>(D4-C4)/C4</f>
        <v>-0.15612787764117894</v>
      </c>
    </row>
    <row r="5" spans="1:12" x14ac:dyDescent="0.25">
      <c r="A5" s="114" t="s">
        <v>72</v>
      </c>
      <c r="B5" s="119">
        <v>59464</v>
      </c>
      <c r="C5" s="119">
        <v>82612</v>
      </c>
      <c r="D5" s="119">
        <v>88069</v>
      </c>
      <c r="E5" s="116">
        <f t="shared" ref="E5:E15" si="0">(D5-C5)/C5</f>
        <v>6.6055778821478714E-2</v>
      </c>
    </row>
    <row r="6" spans="1:12" x14ac:dyDescent="0.25">
      <c r="A6" s="114" t="s">
        <v>73</v>
      </c>
      <c r="B6" s="119">
        <v>268410</v>
      </c>
      <c r="C6" s="119">
        <v>317364</v>
      </c>
      <c r="D6" s="119">
        <v>302292</v>
      </c>
      <c r="E6" s="116">
        <f t="shared" si="0"/>
        <v>-4.7491208832759861E-2</v>
      </c>
    </row>
    <row r="7" spans="1:12" x14ac:dyDescent="0.25">
      <c r="A7" s="114" t="s">
        <v>55</v>
      </c>
      <c r="B7" s="119">
        <v>128014</v>
      </c>
      <c r="C7" s="119">
        <v>79276</v>
      </c>
      <c r="D7" s="119">
        <v>59890</v>
      </c>
      <c r="E7" s="116">
        <f t="shared" si="0"/>
        <v>-0.24453806952923962</v>
      </c>
    </row>
    <row r="8" spans="1:12" x14ac:dyDescent="0.25">
      <c r="A8" s="114" t="s">
        <v>56</v>
      </c>
      <c r="B8" s="119">
        <v>745831</v>
      </c>
      <c r="C8" s="119">
        <v>1012667</v>
      </c>
      <c r="D8" s="119">
        <v>875515</v>
      </c>
      <c r="E8" s="116">
        <f t="shared" si="0"/>
        <v>-0.135436426781953</v>
      </c>
    </row>
    <row r="9" spans="1:12" x14ac:dyDescent="0.25">
      <c r="A9" s="114" t="s">
        <v>57</v>
      </c>
      <c r="B9" s="119">
        <v>26216</v>
      </c>
      <c r="C9" s="119">
        <v>17565</v>
      </c>
      <c r="D9" s="119">
        <v>18390</v>
      </c>
      <c r="E9" s="116">
        <f t="shared" si="0"/>
        <v>4.6968403074295471E-2</v>
      </c>
    </row>
    <row r="10" spans="1:12" x14ac:dyDescent="0.25">
      <c r="A10" s="114" t="s">
        <v>58</v>
      </c>
      <c r="B10" s="119">
        <v>154011</v>
      </c>
      <c r="C10" s="119">
        <v>203420</v>
      </c>
      <c r="D10" s="119">
        <v>215633</v>
      </c>
      <c r="E10" s="116">
        <f t="shared" si="0"/>
        <v>6.003834431226035E-2</v>
      </c>
    </row>
    <row r="11" spans="1:12" x14ac:dyDescent="0.25">
      <c r="A11" s="114" t="s">
        <v>59</v>
      </c>
      <c r="B11" s="119">
        <v>187903</v>
      </c>
      <c r="C11" s="119">
        <v>371324</v>
      </c>
      <c r="D11" s="119">
        <v>279248</v>
      </c>
      <c r="E11" s="116">
        <f t="shared" si="0"/>
        <v>-0.24796673525007809</v>
      </c>
    </row>
    <row r="12" spans="1:12" x14ac:dyDescent="0.25">
      <c r="A12" s="114" t="s">
        <v>60</v>
      </c>
      <c r="B12" s="119">
        <v>818470</v>
      </c>
      <c r="C12" s="119">
        <v>814910</v>
      </c>
      <c r="D12" s="119">
        <v>727100</v>
      </c>
      <c r="E12" s="116">
        <f t="shared" si="0"/>
        <v>-0.10775423052852462</v>
      </c>
    </row>
    <row r="13" spans="1:12" x14ac:dyDescent="0.25">
      <c r="A13" s="114" t="s">
        <v>62</v>
      </c>
      <c r="B13" s="119" t="s">
        <v>29</v>
      </c>
      <c r="C13" s="119">
        <v>56972</v>
      </c>
      <c r="D13" s="119">
        <v>48191</v>
      </c>
      <c r="E13" s="116">
        <f t="shared" si="0"/>
        <v>-0.15412834374780593</v>
      </c>
      <c r="G13" s="107"/>
    </row>
    <row r="14" spans="1:12" x14ac:dyDescent="0.25">
      <c r="A14" s="114" t="s">
        <v>61</v>
      </c>
      <c r="B14" s="119">
        <v>971</v>
      </c>
      <c r="C14" s="119">
        <v>1430</v>
      </c>
      <c r="D14" s="119">
        <v>1057</v>
      </c>
      <c r="E14" s="116">
        <f t="shared" si="0"/>
        <v>-0.26083916083916087</v>
      </c>
    </row>
    <row r="15" spans="1:12" s="106" customFormat="1" ht="14.25" x14ac:dyDescent="0.2">
      <c r="A15" s="115" t="s">
        <v>48</v>
      </c>
      <c r="B15" s="120">
        <f>SUM(B4:B14)</f>
        <v>4499515</v>
      </c>
      <c r="C15" s="120">
        <f>SUM(C4:C14)</f>
        <v>5760313</v>
      </c>
      <c r="D15" s="120">
        <f>SUM(D4:D14)</f>
        <v>4980567</v>
      </c>
      <c r="E15" s="117">
        <f t="shared" si="0"/>
        <v>-0.13536521366113266</v>
      </c>
      <c r="G15" s="107"/>
    </row>
    <row r="16" spans="1:12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8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9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301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22077463</v>
      </c>
      <c r="C4" s="119">
        <v>23711181</v>
      </c>
      <c r="D4" s="119">
        <v>20181235</v>
      </c>
      <c r="E4" s="116">
        <f>(D4-C4)/C4</f>
        <v>-0.14887263523482866</v>
      </c>
    </row>
    <row r="5" spans="1:7" x14ac:dyDescent="0.25">
      <c r="A5" s="114" t="s">
        <v>72</v>
      </c>
      <c r="B5" s="119">
        <v>14945504</v>
      </c>
      <c r="C5" s="119">
        <v>16841895</v>
      </c>
      <c r="D5" s="119">
        <v>13484736</v>
      </c>
      <c r="E5" s="116">
        <f t="shared" ref="E5:E15" si="0">(D5-C5)/C5</f>
        <v>-0.19933380418296159</v>
      </c>
    </row>
    <row r="6" spans="1:7" x14ac:dyDescent="0.25">
      <c r="A6" s="114" t="s">
        <v>73</v>
      </c>
      <c r="B6" s="119">
        <v>25191900</v>
      </c>
      <c r="C6" s="119">
        <v>23951245</v>
      </c>
      <c r="D6" s="119">
        <v>22693500</v>
      </c>
      <c r="E6" s="116">
        <f t="shared" si="0"/>
        <v>-5.2512719067422171E-2</v>
      </c>
    </row>
    <row r="7" spans="1:7" x14ac:dyDescent="0.25">
      <c r="A7" s="114" t="s">
        <v>55</v>
      </c>
      <c r="B7" s="119">
        <v>2792665</v>
      </c>
      <c r="C7" s="119">
        <v>5029876</v>
      </c>
      <c r="D7" s="119">
        <v>4474555</v>
      </c>
      <c r="E7" s="116">
        <f t="shared" si="0"/>
        <v>-0.11040451096607551</v>
      </c>
    </row>
    <row r="8" spans="1:7" x14ac:dyDescent="0.25">
      <c r="A8" s="114" t="s">
        <v>56</v>
      </c>
      <c r="B8" s="119">
        <v>8443350</v>
      </c>
      <c r="C8" s="119">
        <v>8573532</v>
      </c>
      <c r="D8" s="119">
        <v>7179207</v>
      </c>
      <c r="E8" s="116">
        <f t="shared" si="0"/>
        <v>-0.16263134026909795</v>
      </c>
    </row>
    <row r="9" spans="1:7" x14ac:dyDescent="0.25">
      <c r="A9" s="114" t="s">
        <v>57</v>
      </c>
      <c r="B9" s="119">
        <v>7588190</v>
      </c>
      <c r="C9" s="119">
        <v>7318350</v>
      </c>
      <c r="D9" s="119">
        <v>7969000</v>
      </c>
      <c r="E9" s="116">
        <f t="shared" si="0"/>
        <v>8.8906652455813126E-2</v>
      </c>
    </row>
    <row r="10" spans="1:7" x14ac:dyDescent="0.25">
      <c r="A10" s="114" t="s">
        <v>58</v>
      </c>
      <c r="B10" s="119">
        <v>3066700</v>
      </c>
      <c r="C10" s="119">
        <v>3864253</v>
      </c>
      <c r="D10" s="119">
        <v>2973060</v>
      </c>
      <c r="E10" s="116">
        <f t="shared" si="0"/>
        <v>-0.23062490991143697</v>
      </c>
    </row>
    <row r="11" spans="1:7" x14ac:dyDescent="0.25">
      <c r="A11" s="114" t="s">
        <v>59</v>
      </c>
      <c r="B11" s="119">
        <v>2923240</v>
      </c>
      <c r="C11" s="119">
        <v>4585470</v>
      </c>
      <c r="D11" s="119">
        <v>3928789</v>
      </c>
      <c r="E11" s="116">
        <f t="shared" si="0"/>
        <v>-0.14320909307006696</v>
      </c>
    </row>
    <row r="12" spans="1:7" x14ac:dyDescent="0.25">
      <c r="A12" s="114" t="s">
        <v>60</v>
      </c>
      <c r="B12" s="119">
        <v>3103910</v>
      </c>
      <c r="C12" s="119">
        <v>4015150</v>
      </c>
      <c r="D12" s="119">
        <v>3624100</v>
      </c>
      <c r="E12" s="116">
        <f t="shared" si="0"/>
        <v>-9.7393621657970442E-2</v>
      </c>
    </row>
    <row r="13" spans="1:7" x14ac:dyDescent="0.25">
      <c r="A13" s="114" t="s">
        <v>62</v>
      </c>
      <c r="B13" s="119" t="s">
        <v>29</v>
      </c>
      <c r="C13" s="119">
        <v>4293302</v>
      </c>
      <c r="D13" s="119">
        <v>4540480</v>
      </c>
      <c r="E13" s="116">
        <f t="shared" si="0"/>
        <v>5.7572935703102179E-2</v>
      </c>
    </row>
    <row r="14" spans="1:7" x14ac:dyDescent="0.25">
      <c r="A14" s="114" t="s">
        <v>61</v>
      </c>
      <c r="B14" s="119">
        <v>164225</v>
      </c>
      <c r="C14" s="119">
        <v>93750</v>
      </c>
      <c r="D14" s="119">
        <v>25700</v>
      </c>
      <c r="E14" s="116">
        <f t="shared" si="0"/>
        <v>-0.72586666666666666</v>
      </c>
      <c r="G14" s="107"/>
    </row>
    <row r="15" spans="1:7" s="110" customFormat="1" x14ac:dyDescent="0.25">
      <c r="A15" s="115" t="s">
        <v>48</v>
      </c>
      <c r="B15" s="120">
        <f>SUM(B4:B14)</f>
        <v>90297147</v>
      </c>
      <c r="C15" s="120">
        <f>SUM(C4:C14)</f>
        <v>102278004</v>
      </c>
      <c r="D15" s="120">
        <f>SUM(D4:D14)</f>
        <v>91074362</v>
      </c>
      <c r="E15" s="117">
        <f t="shared" si="0"/>
        <v>-0.10954107004278262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7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6"/>
      <c r="B23" s="106"/>
      <c r="C23" s="106"/>
      <c r="D23" s="106"/>
      <c r="E23" s="106"/>
    </row>
    <row r="24" spans="1:5" x14ac:dyDescent="0.25">
      <c r="A24" s="107"/>
      <c r="B24" s="106"/>
      <c r="C24" s="106"/>
      <c r="D24" s="106"/>
      <c r="E24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302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10563140</v>
      </c>
      <c r="C4" s="119">
        <v>9807280</v>
      </c>
      <c r="D4" s="119">
        <v>9356380</v>
      </c>
      <c r="E4" s="118">
        <f t="shared" ref="E4:E15" si="0">(D4-C4)/C4</f>
        <v>-4.5976050444159845E-2</v>
      </c>
    </row>
    <row r="5" spans="1:7" x14ac:dyDescent="0.25">
      <c r="A5" s="114" t="s">
        <v>53</v>
      </c>
      <c r="B5" s="119">
        <v>7468419</v>
      </c>
      <c r="C5" s="119">
        <v>7397750</v>
      </c>
      <c r="D5" s="119">
        <v>7278335</v>
      </c>
      <c r="E5" s="118">
        <f t="shared" si="0"/>
        <v>-1.614207022405461E-2</v>
      </c>
    </row>
    <row r="6" spans="1:7" x14ac:dyDescent="0.25">
      <c r="A6" s="114" t="s">
        <v>73</v>
      </c>
      <c r="B6" s="119">
        <v>7016520</v>
      </c>
      <c r="C6" s="119">
        <v>7780340</v>
      </c>
      <c r="D6" s="119">
        <v>8209240</v>
      </c>
      <c r="E6" s="118">
        <f t="shared" si="0"/>
        <v>5.5126125593483059E-2</v>
      </c>
    </row>
    <row r="7" spans="1:7" x14ac:dyDescent="0.25">
      <c r="A7" s="114" t="s">
        <v>55</v>
      </c>
      <c r="B7" s="119">
        <v>1551290</v>
      </c>
      <c r="C7" s="119">
        <v>1613140</v>
      </c>
      <c r="D7" s="119">
        <v>1278680</v>
      </c>
      <c r="E7" s="118">
        <f t="shared" si="0"/>
        <v>-0.2073347632567539</v>
      </c>
    </row>
    <row r="8" spans="1:7" x14ac:dyDescent="0.25">
      <c r="A8" s="114" t="s">
        <v>56</v>
      </c>
      <c r="B8" s="119">
        <v>3138540</v>
      </c>
      <c r="C8" s="119">
        <v>2689100</v>
      </c>
      <c r="D8" s="119">
        <v>3008480</v>
      </c>
      <c r="E8" s="118">
        <f t="shared" si="0"/>
        <v>0.11876836116172697</v>
      </c>
    </row>
    <row r="9" spans="1:7" x14ac:dyDescent="0.25">
      <c r="A9" s="114" t="s">
        <v>57</v>
      </c>
      <c r="B9" s="119">
        <v>2736900</v>
      </c>
      <c r="C9" s="119">
        <v>2442000</v>
      </c>
      <c r="D9" s="119">
        <v>2418800</v>
      </c>
      <c r="E9" s="118">
        <f t="shared" si="0"/>
        <v>-9.5004095004094999E-3</v>
      </c>
    </row>
    <row r="10" spans="1:7" x14ac:dyDescent="0.25">
      <c r="A10" s="114" t="s">
        <v>58</v>
      </c>
      <c r="B10" s="119">
        <v>1886471</v>
      </c>
      <c r="C10" s="119">
        <v>2494615</v>
      </c>
      <c r="D10" s="119">
        <v>2046519</v>
      </c>
      <c r="E10" s="118">
        <f t="shared" si="0"/>
        <v>-0.17962531292403838</v>
      </c>
    </row>
    <row r="11" spans="1:7" x14ac:dyDescent="0.25">
      <c r="A11" s="114" t="s">
        <v>59</v>
      </c>
      <c r="B11" s="119">
        <v>3019800</v>
      </c>
      <c r="C11" s="119">
        <v>4251300</v>
      </c>
      <c r="D11" s="119">
        <v>3530300</v>
      </c>
      <c r="E11" s="118">
        <f t="shared" si="0"/>
        <v>-0.16959518265001294</v>
      </c>
    </row>
    <row r="12" spans="1:7" x14ac:dyDescent="0.25">
      <c r="A12" s="114" t="s">
        <v>60</v>
      </c>
      <c r="B12" s="119">
        <v>2364400</v>
      </c>
      <c r="C12" s="119">
        <v>2030000</v>
      </c>
      <c r="D12" s="119">
        <v>2027300</v>
      </c>
      <c r="E12" s="118">
        <f t="shared" si="0"/>
        <v>-1.3300492610837438E-3</v>
      </c>
    </row>
    <row r="13" spans="1:7" x14ac:dyDescent="0.25">
      <c r="A13" s="114" t="s">
        <v>62</v>
      </c>
      <c r="B13" s="119" t="s">
        <v>29</v>
      </c>
      <c r="C13" s="119">
        <v>1241330</v>
      </c>
      <c r="D13" s="119">
        <v>1707277</v>
      </c>
      <c r="E13" s="118">
        <f t="shared" si="0"/>
        <v>0.37536110462165578</v>
      </c>
    </row>
    <row r="14" spans="1:7" x14ac:dyDescent="0.25">
      <c r="A14" s="114" t="s">
        <v>61</v>
      </c>
      <c r="B14" s="119">
        <v>240000</v>
      </c>
      <c r="C14" s="119">
        <v>75200</v>
      </c>
      <c r="D14" s="119">
        <v>115580</v>
      </c>
      <c r="E14" s="118">
        <f t="shared" si="0"/>
        <v>0.53696808510638294</v>
      </c>
    </row>
    <row r="15" spans="1:7" x14ac:dyDescent="0.25">
      <c r="A15" s="115" t="s">
        <v>48</v>
      </c>
      <c r="B15" s="120">
        <f>SUM(B4:B14)</f>
        <v>39985480</v>
      </c>
      <c r="C15" s="120">
        <f>SUM(C4:C14)</f>
        <v>41822055</v>
      </c>
      <c r="D15" s="120">
        <f>SUM(D4:D14)</f>
        <v>40976891</v>
      </c>
      <c r="E15" s="121">
        <f t="shared" si="0"/>
        <v>-2.0208571769129949E-2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8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9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303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6078934</v>
      </c>
      <c r="C4" s="119">
        <v>6828918</v>
      </c>
      <c r="D4" s="119">
        <v>6032053</v>
      </c>
      <c r="E4" s="118">
        <f t="shared" ref="E4:E15" si="0">(D4-C4)/C4</f>
        <v>-0.11668978892410188</v>
      </c>
    </row>
    <row r="5" spans="1:7" x14ac:dyDescent="0.25">
      <c r="A5" s="114" t="s">
        <v>53</v>
      </c>
      <c r="B5" s="119">
        <v>3957258</v>
      </c>
      <c r="C5" s="119">
        <v>4284902</v>
      </c>
      <c r="D5" s="119">
        <v>3903576</v>
      </c>
      <c r="E5" s="118">
        <f t="shared" si="0"/>
        <v>-8.8992933794051765E-2</v>
      </c>
    </row>
    <row r="6" spans="1:7" x14ac:dyDescent="0.25">
      <c r="A6" s="114" t="s">
        <v>73</v>
      </c>
      <c r="B6" s="119">
        <v>2180560</v>
      </c>
      <c r="C6" s="119">
        <v>2495120</v>
      </c>
      <c r="D6" s="119">
        <v>2300000</v>
      </c>
      <c r="E6" s="118">
        <f t="shared" si="0"/>
        <v>-7.8200647664240591E-2</v>
      </c>
    </row>
    <row r="7" spans="1:7" x14ac:dyDescent="0.25">
      <c r="A7" s="114" t="s">
        <v>55</v>
      </c>
      <c r="B7" s="119">
        <v>1022311</v>
      </c>
      <c r="C7" s="119">
        <v>789540</v>
      </c>
      <c r="D7" s="119">
        <v>927300</v>
      </c>
      <c r="E7" s="118">
        <f t="shared" si="0"/>
        <v>0.17448134356714037</v>
      </c>
    </row>
    <row r="8" spans="1:7" x14ac:dyDescent="0.25">
      <c r="A8" s="114" t="s">
        <v>56</v>
      </c>
      <c r="B8" s="119">
        <v>2607405</v>
      </c>
      <c r="C8" s="119">
        <v>2573281</v>
      </c>
      <c r="D8" s="119">
        <v>2715897</v>
      </c>
      <c r="E8" s="118">
        <f t="shared" si="0"/>
        <v>5.542185249104159E-2</v>
      </c>
    </row>
    <row r="9" spans="1:7" x14ac:dyDescent="0.25">
      <c r="A9" s="114" t="s">
        <v>57</v>
      </c>
      <c r="B9" s="119">
        <v>1993005</v>
      </c>
      <c r="C9" s="119">
        <v>1578549</v>
      </c>
      <c r="D9" s="119">
        <v>1482453</v>
      </c>
      <c r="E9" s="118">
        <f t="shared" si="0"/>
        <v>-6.087615905492956E-2</v>
      </c>
    </row>
    <row r="10" spans="1:7" x14ac:dyDescent="0.25">
      <c r="A10" s="114" t="s">
        <v>58</v>
      </c>
      <c r="B10" s="119">
        <v>669242</v>
      </c>
      <c r="C10" s="119">
        <v>589820</v>
      </c>
      <c r="D10" s="119">
        <v>572117</v>
      </c>
      <c r="E10" s="118">
        <f t="shared" si="0"/>
        <v>-3.0014241633040589E-2</v>
      </c>
    </row>
    <row r="11" spans="1:7" x14ac:dyDescent="0.25">
      <c r="A11" s="114" t="s">
        <v>59</v>
      </c>
      <c r="B11" s="119">
        <v>1428760</v>
      </c>
      <c r="C11" s="119">
        <v>1903860</v>
      </c>
      <c r="D11" s="119">
        <v>1585814</v>
      </c>
      <c r="E11" s="118">
        <f t="shared" si="0"/>
        <v>-0.16705324971373944</v>
      </c>
    </row>
    <row r="12" spans="1:7" x14ac:dyDescent="0.25">
      <c r="A12" s="114" t="s">
        <v>60</v>
      </c>
      <c r="B12" s="119">
        <v>1455908</v>
      </c>
      <c r="C12" s="119">
        <v>1500530</v>
      </c>
      <c r="D12" s="119">
        <v>1420020</v>
      </c>
      <c r="E12" s="118">
        <f t="shared" si="0"/>
        <v>-5.3654375454006253E-2</v>
      </c>
    </row>
    <row r="13" spans="1:7" x14ac:dyDescent="0.25">
      <c r="A13" s="114" t="s">
        <v>62</v>
      </c>
      <c r="B13" s="119" t="s">
        <v>29</v>
      </c>
      <c r="C13" s="119">
        <v>823712</v>
      </c>
      <c r="D13" s="119">
        <v>884499</v>
      </c>
      <c r="E13" s="118">
        <f t="shared" si="0"/>
        <v>7.379642399285187E-2</v>
      </c>
    </row>
    <row r="14" spans="1:7" x14ac:dyDescent="0.25">
      <c r="A14" s="114" t="s">
        <v>61</v>
      </c>
      <c r="B14" s="119">
        <v>31080</v>
      </c>
      <c r="C14" s="119">
        <v>5000</v>
      </c>
      <c r="D14" s="119">
        <v>16000</v>
      </c>
      <c r="E14" s="118">
        <f t="shared" si="0"/>
        <v>2.2000000000000002</v>
      </c>
    </row>
    <row r="15" spans="1:7" x14ac:dyDescent="0.25">
      <c r="A15" s="115" t="s">
        <v>48</v>
      </c>
      <c r="B15" s="120">
        <f>SUM(B4:B14)</f>
        <v>21424463</v>
      </c>
      <c r="C15" s="120">
        <f>SUM(C4:C14)</f>
        <v>23373232</v>
      </c>
      <c r="D15" s="120">
        <f>SUM(D4:D14)</f>
        <v>21839729</v>
      </c>
      <c r="E15" s="121">
        <f t="shared" si="0"/>
        <v>-6.5609368871194187E-2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8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6"/>
      <c r="B23" s="106"/>
      <c r="C23" s="106"/>
      <c r="D23" s="106"/>
      <c r="E23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D19" sqref="D19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51"/>
    </row>
    <row r="2" spans="1:64" s="132" customFormat="1" ht="39.950000000000003" customHeight="1" x14ac:dyDescent="0.2">
      <c r="A2" s="164" t="s">
        <v>322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51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</row>
    <row r="3" spans="1:64" x14ac:dyDescent="0.25">
      <c r="A3" s="145" t="s">
        <v>0</v>
      </c>
      <c r="B3" s="165" t="s">
        <v>1</v>
      </c>
      <c r="C3" s="165"/>
      <c r="D3" s="165" t="s">
        <v>2</v>
      </c>
      <c r="E3" s="165"/>
      <c r="F3" s="165" t="s">
        <v>3</v>
      </c>
      <c r="G3" s="165"/>
      <c r="H3" s="165" t="s">
        <v>4</v>
      </c>
      <c r="I3" s="165"/>
      <c r="J3" s="165" t="s">
        <v>5</v>
      </c>
      <c r="K3" s="165"/>
      <c r="L3" s="151"/>
    </row>
    <row r="4" spans="1:64" x14ac:dyDescent="0.25">
      <c r="A4" s="135" t="s">
        <v>6</v>
      </c>
      <c r="B4" s="136" t="s">
        <v>7</v>
      </c>
      <c r="C4" s="137" t="s">
        <v>321</v>
      </c>
      <c r="D4" s="136" t="s">
        <v>7</v>
      </c>
      <c r="E4" s="137" t="s">
        <v>321</v>
      </c>
      <c r="F4" s="136" t="s">
        <v>7</v>
      </c>
      <c r="G4" s="137" t="s">
        <v>321</v>
      </c>
      <c r="H4" s="136" t="s">
        <v>7</v>
      </c>
      <c r="I4" s="137" t="s">
        <v>321</v>
      </c>
      <c r="J4" s="136" t="s">
        <v>7</v>
      </c>
      <c r="K4" s="137" t="s">
        <v>321</v>
      </c>
      <c r="L4" s="152"/>
    </row>
    <row r="5" spans="1:64" x14ac:dyDescent="0.25">
      <c r="A5" s="4" t="s">
        <v>8</v>
      </c>
      <c r="B5" s="5">
        <v>4.0441253358092517</v>
      </c>
      <c r="C5" s="6">
        <v>-0.10721046082360657</v>
      </c>
      <c r="D5" s="7">
        <v>4.0444112662084359</v>
      </c>
      <c r="E5" s="6">
        <v>-6.1733288066150832E-2</v>
      </c>
      <c r="F5" s="7">
        <v>2.8040987433173936</v>
      </c>
      <c r="G5" s="8">
        <v>-5.5611048545592998E-2</v>
      </c>
      <c r="H5" s="7">
        <v>3.4175777417738207</v>
      </c>
      <c r="I5" s="8">
        <v>-4.1683534396204668E-2</v>
      </c>
      <c r="J5" s="7">
        <v>4.3981469864297704</v>
      </c>
      <c r="K5" s="9">
        <v>-0.12522864436472347</v>
      </c>
    </row>
    <row r="6" spans="1:64" x14ac:dyDescent="0.25">
      <c r="A6" s="10" t="s">
        <v>9</v>
      </c>
      <c r="B6" s="11">
        <v>6.642252211334295</v>
      </c>
      <c r="C6" s="12">
        <v>-0.26647787502932357</v>
      </c>
      <c r="D6" s="13">
        <v>2.8532596878426109</v>
      </c>
      <c r="E6" s="12">
        <v>-3.0215993619938313E-2</v>
      </c>
      <c r="F6" s="13">
        <v>2.7003428888612566</v>
      </c>
      <c r="G6" s="14">
        <v>-4.0504645253519572E-2</v>
      </c>
      <c r="H6" s="13">
        <v>2.5785458461677195</v>
      </c>
      <c r="I6" s="14">
        <v>-6.5146851471402339E-2</v>
      </c>
      <c r="J6" s="13">
        <v>3.8050479229708332</v>
      </c>
      <c r="K6" s="15">
        <v>1.4579051738046847E-2</v>
      </c>
    </row>
    <row r="7" spans="1:64" x14ac:dyDescent="0.25">
      <c r="A7" s="10" t="s">
        <v>10</v>
      </c>
      <c r="B7" s="11">
        <v>4.166666666666667</v>
      </c>
      <c r="C7" s="12">
        <v>4.6802103683145836E-2</v>
      </c>
      <c r="D7" s="13">
        <v>1.8653808451759311</v>
      </c>
      <c r="E7" s="12">
        <v>0.2035406979752605</v>
      </c>
      <c r="F7" s="13">
        <v>2.7012444379747702</v>
      </c>
      <c r="G7" s="14">
        <v>-9.2934207268927788E-3</v>
      </c>
      <c r="H7" s="13">
        <v>4.3995821869565219</v>
      </c>
      <c r="I7" s="14">
        <v>-4.7844900941854458E-2</v>
      </c>
      <c r="J7" s="13">
        <v>4.545726910963384</v>
      </c>
      <c r="K7" s="15">
        <v>-0.16535560529771867</v>
      </c>
    </row>
    <row r="8" spans="1:64" x14ac:dyDescent="0.25">
      <c r="A8" s="10" t="s">
        <v>11</v>
      </c>
      <c r="B8" s="11">
        <v>3.0616999499081645</v>
      </c>
      <c r="C8" s="12">
        <v>-0.26251172084909458</v>
      </c>
      <c r="D8" s="13">
        <v>3.3027307922240317</v>
      </c>
      <c r="E8" s="12">
        <v>0.29724714026881854</v>
      </c>
      <c r="F8" s="13">
        <v>2.9372787249350893</v>
      </c>
      <c r="G8" s="14">
        <v>-0.10807788777099482</v>
      </c>
      <c r="H8" s="13">
        <v>3.8054165857866922</v>
      </c>
      <c r="I8" s="14">
        <v>-5.5943969605655515E-2</v>
      </c>
      <c r="J8" s="13">
        <v>4.4366833989781753</v>
      </c>
      <c r="K8" s="15">
        <v>-0.21494367038924109</v>
      </c>
    </row>
    <row r="9" spans="1:64" x14ac:dyDescent="0.25">
      <c r="A9" s="10" t="s">
        <v>12</v>
      </c>
      <c r="B9" s="11">
        <v>3.309204296899539</v>
      </c>
      <c r="C9" s="12">
        <v>-0.20797507972172952</v>
      </c>
      <c r="D9" s="11">
        <v>3.9146114605693918</v>
      </c>
      <c r="E9" s="12">
        <v>0.35252831002436669</v>
      </c>
      <c r="F9" s="11">
        <v>2.8551029091102484</v>
      </c>
      <c r="G9" s="14">
        <v>-3.6675562626616823E-2</v>
      </c>
      <c r="H9" s="13">
        <v>2.2480550624710731</v>
      </c>
      <c r="I9" s="14">
        <v>2.5573283544070832E-2</v>
      </c>
      <c r="J9" s="13">
        <v>4.4323840843124263</v>
      </c>
      <c r="K9" s="15">
        <v>-4.5069757065932664E-2</v>
      </c>
    </row>
    <row r="10" spans="1:64" x14ac:dyDescent="0.25">
      <c r="A10" s="10" t="s">
        <v>13</v>
      </c>
      <c r="B10" s="11">
        <v>5.5742151024050131</v>
      </c>
      <c r="C10" s="12">
        <v>0.11484302048100262</v>
      </c>
      <c r="D10" s="13">
        <v>2.4996758052012122</v>
      </c>
      <c r="E10" s="12">
        <v>-6.9673635596226954E-2</v>
      </c>
      <c r="F10" s="13">
        <v>3.120932338454744</v>
      </c>
      <c r="G10" s="14">
        <v>0.21370215609270984</v>
      </c>
      <c r="H10" s="13">
        <v>3.3419444227749269</v>
      </c>
      <c r="I10" s="14">
        <v>0.12065765951665762</v>
      </c>
      <c r="J10" s="13">
        <v>3.9137847657543259</v>
      </c>
      <c r="K10" s="15">
        <v>-0.23552888851088449</v>
      </c>
    </row>
    <row r="11" spans="1:64" x14ac:dyDescent="0.25">
      <c r="A11" s="10" t="s">
        <v>14</v>
      </c>
      <c r="B11" s="11">
        <v>2.8235296356715605</v>
      </c>
      <c r="C11" s="12">
        <v>-0.2669680750505049</v>
      </c>
      <c r="D11" s="13">
        <v>3.3125464863847407</v>
      </c>
      <c r="E11" s="12">
        <v>0.13801002903108125</v>
      </c>
      <c r="F11" s="13">
        <v>3.1029411774433604</v>
      </c>
      <c r="G11" s="14">
        <v>-2.3148148286373137E-2</v>
      </c>
      <c r="H11" s="13">
        <v>3.0505952498999971</v>
      </c>
      <c r="I11" s="14">
        <v>-8.482142503000091E-2</v>
      </c>
      <c r="J11" s="13">
        <v>4.1710597188264051</v>
      </c>
      <c r="K11" s="15">
        <v>-0.18280385291979095</v>
      </c>
    </row>
    <row r="12" spans="1:64" x14ac:dyDescent="0.25">
      <c r="A12" s="10" t="s">
        <v>15</v>
      </c>
      <c r="B12" s="11">
        <v>6.2747892020238094</v>
      </c>
      <c r="C12" s="12">
        <v>-0.2296547286550655</v>
      </c>
      <c r="D12" s="13">
        <v>4.7432685482297696</v>
      </c>
      <c r="E12" s="12">
        <v>0.13827617160111835</v>
      </c>
      <c r="F12" s="13">
        <v>4.39828290868543</v>
      </c>
      <c r="G12" s="14">
        <v>-5.9256497240815394E-2</v>
      </c>
      <c r="H12" s="13">
        <v>4.6461961277151351</v>
      </c>
      <c r="I12" s="14">
        <v>-0.10639400949327979</v>
      </c>
      <c r="J12" s="13">
        <v>5.1604658014031903</v>
      </c>
      <c r="K12" s="15">
        <v>-7.9953468613592676E-2</v>
      </c>
    </row>
    <row r="13" spans="1:64" x14ac:dyDescent="0.25">
      <c r="A13" s="10" t="s">
        <v>16</v>
      </c>
      <c r="B13" s="11">
        <v>4.54</v>
      </c>
      <c r="C13" s="12">
        <v>-0.1561338289962825</v>
      </c>
      <c r="D13" s="13">
        <v>3.7569289035374513</v>
      </c>
      <c r="E13" s="12">
        <v>0.32046086390652345</v>
      </c>
      <c r="F13" s="13">
        <v>3.13</v>
      </c>
      <c r="G13" s="14">
        <v>0.1465201465201465</v>
      </c>
      <c r="H13" s="13">
        <v>4.5</v>
      </c>
      <c r="I13" s="14">
        <v>-1.098901098901095E-2</v>
      </c>
      <c r="J13" s="13">
        <v>6.1221001749228376</v>
      </c>
      <c r="K13" s="15">
        <v>0.93983862943355356</v>
      </c>
    </row>
    <row r="14" spans="1:64" x14ac:dyDescent="0.25">
      <c r="A14" s="10" t="s">
        <v>17</v>
      </c>
      <c r="B14" s="11">
        <v>7.65</v>
      </c>
      <c r="C14" s="12">
        <v>-6.7073170731707196E-2</v>
      </c>
      <c r="D14" s="13">
        <v>4.84</v>
      </c>
      <c r="E14" s="12">
        <v>5.6768558951965017E-2</v>
      </c>
      <c r="F14" s="13">
        <v>3.9780619543234845</v>
      </c>
      <c r="G14" s="14">
        <v>0.10091664152904399</v>
      </c>
      <c r="H14" s="13">
        <v>5</v>
      </c>
      <c r="I14" s="14">
        <v>-6.5420560747663489E-2</v>
      </c>
      <c r="J14" s="13">
        <v>4.3899999999999997</v>
      </c>
      <c r="K14" s="15">
        <v>1.3856812933025313E-2</v>
      </c>
    </row>
    <row r="15" spans="1:64" x14ac:dyDescent="0.25">
      <c r="A15" s="16" t="s">
        <v>18</v>
      </c>
      <c r="B15" s="17">
        <v>11.899999999999999</v>
      </c>
      <c r="C15" s="18">
        <v>5.1776034809911248E-2</v>
      </c>
      <c r="D15" s="17">
        <v>5.61</v>
      </c>
      <c r="E15" s="18">
        <v>-0.21538461538461537</v>
      </c>
      <c r="F15" s="19">
        <v>3.9603183941858453</v>
      </c>
      <c r="G15" s="20">
        <v>8.7999558842265152E-2</v>
      </c>
      <c r="H15" s="19">
        <v>5.83</v>
      </c>
      <c r="I15" s="20">
        <v>-0.16714285714285712</v>
      </c>
      <c r="J15" s="19">
        <v>8</v>
      </c>
      <c r="K15" s="21">
        <v>-0.14802981895633657</v>
      </c>
    </row>
    <row r="16" spans="1:64" x14ac:dyDescent="0.25">
      <c r="A16" s="22" t="s">
        <v>19</v>
      </c>
      <c r="B16" s="23">
        <v>4.6192581527364247</v>
      </c>
      <c r="C16" s="24">
        <v>-0.11225598158501701</v>
      </c>
      <c r="D16" s="23">
        <v>3.1798760172484117</v>
      </c>
      <c r="E16" s="24">
        <v>5.7497715473768675E-2</v>
      </c>
      <c r="F16" s="23">
        <v>2.9728437491756017</v>
      </c>
      <c r="G16" s="24">
        <v>-1.5304993061419678E-2</v>
      </c>
      <c r="H16" s="23">
        <v>3.4295237340170299</v>
      </c>
      <c r="I16" s="24">
        <v>-4.6121942670889961E-2</v>
      </c>
      <c r="J16" s="25">
        <v>4.4277373238583735</v>
      </c>
      <c r="K16" s="26">
        <v>-6.5695116700084599E-2</v>
      </c>
    </row>
    <row r="17" spans="1:15" x14ac:dyDescent="0.25">
      <c r="J17" s="162"/>
      <c r="K17" s="162"/>
    </row>
    <row r="18" spans="1:15" x14ac:dyDescent="0.25">
      <c r="A18" s="2" t="s">
        <v>20</v>
      </c>
    </row>
    <row r="21" spans="1:15" ht="24" customHeight="1" x14ac:dyDescent="0.2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O21" s="27"/>
    </row>
    <row r="22" spans="1:15" x14ac:dyDescent="0.25">
      <c r="A22" s="28"/>
    </row>
    <row r="23" spans="1:15" x14ac:dyDescent="0.25">
      <c r="A23" s="28"/>
    </row>
  </sheetData>
  <mergeCells count="8">
    <mergeCell ref="J17:K17"/>
    <mergeCell ref="A21:K21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304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21093905</v>
      </c>
      <c r="C4" s="119">
        <v>20712615</v>
      </c>
      <c r="D4" s="119">
        <v>19080292</v>
      </c>
      <c r="E4" s="118">
        <f t="shared" ref="E4:E15" si="0">(D4-C4)/C4</f>
        <v>-7.880815628543282E-2</v>
      </c>
    </row>
    <row r="5" spans="1:7" x14ac:dyDescent="0.25">
      <c r="A5" s="114" t="s">
        <v>72</v>
      </c>
      <c r="B5" s="119">
        <v>7997756</v>
      </c>
      <c r="C5" s="119">
        <v>8309584</v>
      </c>
      <c r="D5" s="119">
        <v>7808990</v>
      </c>
      <c r="E5" s="118">
        <f t="shared" si="0"/>
        <v>-6.0242967638331833E-2</v>
      </c>
    </row>
    <row r="6" spans="1:7" x14ac:dyDescent="0.25">
      <c r="A6" s="114" t="s">
        <v>73</v>
      </c>
      <c r="B6" s="119">
        <v>7310864</v>
      </c>
      <c r="C6" s="119">
        <v>7386642</v>
      </c>
      <c r="D6" s="119">
        <v>7634814</v>
      </c>
      <c r="E6" s="118">
        <f t="shared" si="0"/>
        <v>3.3597404612271717E-2</v>
      </c>
    </row>
    <row r="7" spans="1:7" x14ac:dyDescent="0.25">
      <c r="A7" s="114" t="s">
        <v>55</v>
      </c>
      <c r="B7" s="119">
        <v>1599306</v>
      </c>
      <c r="C7" s="119">
        <v>1444045</v>
      </c>
      <c r="D7" s="119">
        <v>1520810</v>
      </c>
      <c r="E7" s="118">
        <f t="shared" si="0"/>
        <v>5.3159700701847931E-2</v>
      </c>
    </row>
    <row r="8" spans="1:7" x14ac:dyDescent="0.25">
      <c r="A8" s="114" t="s">
        <v>56</v>
      </c>
      <c r="B8" s="119">
        <v>5946361</v>
      </c>
      <c r="C8" s="119">
        <v>6598719</v>
      </c>
      <c r="D8" s="119">
        <v>5684002</v>
      </c>
      <c r="E8" s="118">
        <f t="shared" si="0"/>
        <v>-0.13862038980596084</v>
      </c>
    </row>
    <row r="9" spans="1:7" x14ac:dyDescent="0.25">
      <c r="A9" s="114" t="s">
        <v>57</v>
      </c>
      <c r="B9" s="119">
        <v>9819786</v>
      </c>
      <c r="C9" s="119">
        <v>7484627</v>
      </c>
      <c r="D9" s="119">
        <v>9652400</v>
      </c>
      <c r="E9" s="118">
        <f t="shared" si="0"/>
        <v>0.28963006439733069</v>
      </c>
    </row>
    <row r="10" spans="1:7" x14ac:dyDescent="0.25">
      <c r="A10" s="114" t="s">
        <v>58</v>
      </c>
      <c r="B10" s="119">
        <v>1986993</v>
      </c>
      <c r="C10" s="119">
        <v>1758844</v>
      </c>
      <c r="D10" s="119">
        <v>1804460</v>
      </c>
      <c r="E10" s="118">
        <f t="shared" si="0"/>
        <v>2.5935216539954651E-2</v>
      </c>
    </row>
    <row r="11" spans="1:7" x14ac:dyDescent="0.25">
      <c r="A11" s="114" t="s">
        <v>59</v>
      </c>
      <c r="B11" s="119">
        <v>3851035</v>
      </c>
      <c r="C11" s="119">
        <v>5136135</v>
      </c>
      <c r="D11" s="119">
        <v>3924016</v>
      </c>
      <c r="E11" s="118">
        <f t="shared" si="0"/>
        <v>-0.23599827496746095</v>
      </c>
    </row>
    <row r="12" spans="1:7" x14ac:dyDescent="0.25">
      <c r="A12" s="114" t="s">
        <v>60</v>
      </c>
      <c r="B12" s="119">
        <v>2594250</v>
      </c>
      <c r="C12" s="119">
        <v>2767750</v>
      </c>
      <c r="D12" s="119">
        <v>2786475</v>
      </c>
      <c r="E12" s="118">
        <f t="shared" si="0"/>
        <v>6.7654231776713937E-3</v>
      </c>
    </row>
    <row r="13" spans="1:7" x14ac:dyDescent="0.25">
      <c r="A13" s="114" t="s">
        <v>62</v>
      </c>
      <c r="B13" s="119" t="s">
        <v>29</v>
      </c>
      <c r="C13" s="119">
        <v>2308400</v>
      </c>
      <c r="D13" s="119">
        <v>2111309</v>
      </c>
      <c r="E13" s="118">
        <f t="shared" si="0"/>
        <v>-8.5379916825506844E-2</v>
      </c>
    </row>
    <row r="14" spans="1:7" x14ac:dyDescent="0.25">
      <c r="A14" s="114" t="s">
        <v>61</v>
      </c>
      <c r="B14" s="119">
        <v>75744</v>
      </c>
      <c r="C14" s="119">
        <v>99000</v>
      </c>
      <c r="D14" s="119">
        <v>51300</v>
      </c>
      <c r="E14" s="118">
        <f t="shared" si="0"/>
        <v>-0.48181818181818181</v>
      </c>
    </row>
    <row r="15" spans="1:7" x14ac:dyDescent="0.25">
      <c r="A15" s="115" t="s">
        <v>48</v>
      </c>
      <c r="B15" s="120">
        <f>SUM(B4:B14)</f>
        <v>62276000</v>
      </c>
      <c r="C15" s="120">
        <f>SUM(C4:C14)</f>
        <v>64006361</v>
      </c>
      <c r="D15" s="120">
        <f>SUM(D4:D14)</f>
        <v>62058868</v>
      </c>
      <c r="E15" s="121">
        <f t="shared" si="0"/>
        <v>-3.0426554010780274E-2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6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6"/>
      <c r="B23" s="106"/>
      <c r="C23" s="106"/>
      <c r="D23" s="106"/>
      <c r="E23" s="106"/>
    </row>
    <row r="24" spans="1:5" x14ac:dyDescent="0.25">
      <c r="A24" s="106"/>
      <c r="B24" s="106"/>
      <c r="C24" s="106"/>
      <c r="D24" s="106"/>
      <c r="E24" s="106"/>
    </row>
    <row r="25" spans="1:5" x14ac:dyDescent="0.25">
      <c r="A25" s="106"/>
      <c r="B25" s="106"/>
      <c r="C25" s="106"/>
      <c r="D25" s="106"/>
      <c r="E25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305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4687422</v>
      </c>
      <c r="C4" s="119">
        <v>5957751</v>
      </c>
      <c r="D4" s="119">
        <v>5203775</v>
      </c>
      <c r="E4" s="118">
        <f t="shared" ref="E4:E15" si="0">(D4-C4)/C4</f>
        <v>-0.12655379521567786</v>
      </c>
    </row>
    <row r="5" spans="1:7" x14ac:dyDescent="0.25">
      <c r="A5" s="114" t="s">
        <v>72</v>
      </c>
      <c r="B5" s="119">
        <v>9301925</v>
      </c>
      <c r="C5" s="119">
        <v>10901324</v>
      </c>
      <c r="D5" s="119">
        <v>9976797</v>
      </c>
      <c r="E5" s="118">
        <f t="shared" si="0"/>
        <v>-8.4808689293153744E-2</v>
      </c>
    </row>
    <row r="6" spans="1:7" x14ac:dyDescent="0.25">
      <c r="A6" s="114" t="s">
        <v>73</v>
      </c>
      <c r="B6" s="119">
        <v>8656280</v>
      </c>
      <c r="C6" s="119">
        <v>12136860</v>
      </c>
      <c r="D6" s="119">
        <v>12290480</v>
      </c>
      <c r="E6" s="118">
        <f t="shared" si="0"/>
        <v>1.2657310045596637E-2</v>
      </c>
    </row>
    <row r="7" spans="1:7" x14ac:dyDescent="0.25">
      <c r="A7" s="114" t="s">
        <v>55</v>
      </c>
      <c r="B7" s="119">
        <v>3402120</v>
      </c>
      <c r="C7" s="119">
        <v>2881501</v>
      </c>
      <c r="D7" s="119">
        <v>3285031</v>
      </c>
      <c r="E7" s="118">
        <f t="shared" si="0"/>
        <v>0.14004159637633304</v>
      </c>
    </row>
    <row r="8" spans="1:7" x14ac:dyDescent="0.25">
      <c r="A8" s="114" t="s">
        <v>56</v>
      </c>
      <c r="B8" s="119">
        <v>4274150</v>
      </c>
      <c r="C8" s="119">
        <v>5170524</v>
      </c>
      <c r="D8" s="119">
        <v>4434964</v>
      </c>
      <c r="E8" s="118">
        <f t="shared" si="0"/>
        <v>-0.1422602428690013</v>
      </c>
    </row>
    <row r="9" spans="1:7" x14ac:dyDescent="0.25">
      <c r="A9" s="114" t="s">
        <v>57</v>
      </c>
      <c r="B9" s="119">
        <v>2432790</v>
      </c>
      <c r="C9" s="119">
        <v>2631270</v>
      </c>
      <c r="D9" s="119">
        <v>2919030</v>
      </c>
      <c r="E9" s="118">
        <f t="shared" si="0"/>
        <v>0.10936163905642522</v>
      </c>
    </row>
    <row r="10" spans="1:7" x14ac:dyDescent="0.25">
      <c r="A10" s="114" t="s">
        <v>58</v>
      </c>
      <c r="B10" s="119">
        <v>2122418</v>
      </c>
      <c r="C10" s="119">
        <v>2893637</v>
      </c>
      <c r="D10" s="119">
        <v>2695913</v>
      </c>
      <c r="E10" s="118">
        <f t="shared" si="0"/>
        <v>-6.8330616452581996E-2</v>
      </c>
    </row>
    <row r="11" spans="1:7" x14ac:dyDescent="0.25">
      <c r="A11" s="114" t="s">
        <v>59</v>
      </c>
      <c r="B11" s="119">
        <v>4796479</v>
      </c>
      <c r="C11" s="119">
        <v>5464542</v>
      </c>
      <c r="D11" s="119">
        <v>4896834</v>
      </c>
      <c r="E11" s="118">
        <f t="shared" si="0"/>
        <v>-0.10388940189315042</v>
      </c>
    </row>
    <row r="12" spans="1:7" x14ac:dyDescent="0.25">
      <c r="A12" s="114" t="s">
        <v>60</v>
      </c>
      <c r="B12" s="119">
        <v>4834375</v>
      </c>
      <c r="C12" s="119">
        <v>4895250</v>
      </c>
      <c r="D12" s="119">
        <v>4631105</v>
      </c>
      <c r="E12" s="118">
        <f t="shared" si="0"/>
        <v>-5.3959450487717685E-2</v>
      </c>
    </row>
    <row r="13" spans="1:7" x14ac:dyDescent="0.25">
      <c r="A13" s="114" t="s">
        <v>62</v>
      </c>
      <c r="B13" s="119" t="s">
        <v>29</v>
      </c>
      <c r="C13" s="119">
        <v>1119214</v>
      </c>
      <c r="D13" s="119">
        <v>614046</v>
      </c>
      <c r="E13" s="118">
        <f t="shared" si="0"/>
        <v>-0.45135961487258019</v>
      </c>
      <c r="G13" s="107"/>
    </row>
    <row r="14" spans="1:7" x14ac:dyDescent="0.25">
      <c r="A14" s="114" t="s">
        <v>61</v>
      </c>
      <c r="B14" s="119">
        <v>400465</v>
      </c>
      <c r="C14" s="119">
        <v>382620</v>
      </c>
      <c r="D14" s="119">
        <v>417305</v>
      </c>
      <c r="E14" s="118">
        <f t="shared" si="0"/>
        <v>9.0651298938894981E-2</v>
      </c>
    </row>
    <row r="15" spans="1:7" x14ac:dyDescent="0.25">
      <c r="A15" s="115" t="s">
        <v>48</v>
      </c>
      <c r="B15" s="120">
        <f>SUM(B4:B14)</f>
        <v>44908424</v>
      </c>
      <c r="C15" s="120">
        <f>SUM(C4:C14)</f>
        <v>54434493</v>
      </c>
      <c r="D15" s="120">
        <f>SUM(D4:D14)</f>
        <v>51365280</v>
      </c>
      <c r="E15" s="121">
        <f t="shared" si="0"/>
        <v>-5.638360588753899E-2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8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6"/>
      <c r="B23" s="106"/>
      <c r="C23" s="106"/>
      <c r="D23" s="106"/>
      <c r="E23" s="106"/>
    </row>
    <row r="24" spans="1:5" x14ac:dyDescent="0.25">
      <c r="A24" s="106"/>
      <c r="B24" s="106"/>
      <c r="C24" s="106"/>
      <c r="D24" s="106"/>
      <c r="E24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306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20469428</v>
      </c>
      <c r="C4" s="119">
        <v>21209725</v>
      </c>
      <c r="D4" s="119">
        <v>19715680</v>
      </c>
      <c r="E4" s="118">
        <f t="shared" ref="E4:E15" si="0">(D4-C4)/C4</f>
        <v>-7.0441507374565199E-2</v>
      </c>
    </row>
    <row r="5" spans="1:7" x14ac:dyDescent="0.25">
      <c r="A5" s="114" t="s">
        <v>72</v>
      </c>
      <c r="B5" s="119">
        <v>5492914</v>
      </c>
      <c r="C5" s="119">
        <v>7106860</v>
      </c>
      <c r="D5" s="119">
        <v>6093918</v>
      </c>
      <c r="E5" s="118">
        <f t="shared" si="0"/>
        <v>-0.1425301750702842</v>
      </c>
    </row>
    <row r="6" spans="1:7" x14ac:dyDescent="0.25">
      <c r="A6" s="114" t="s">
        <v>73</v>
      </c>
      <c r="B6" s="119">
        <v>7713760</v>
      </c>
      <c r="C6" s="119">
        <v>8804408</v>
      </c>
      <c r="D6" s="119">
        <v>7733239</v>
      </c>
      <c r="E6" s="118">
        <f t="shared" si="0"/>
        <v>-0.12166280799345056</v>
      </c>
    </row>
    <row r="7" spans="1:7" x14ac:dyDescent="0.25">
      <c r="A7" s="114" t="s">
        <v>55</v>
      </c>
      <c r="B7" s="119">
        <v>3666900</v>
      </c>
      <c r="C7" s="119">
        <v>3864847</v>
      </c>
      <c r="D7" s="119">
        <v>3337891</v>
      </c>
      <c r="E7" s="118">
        <f t="shared" si="0"/>
        <v>-0.13634588898344488</v>
      </c>
    </row>
    <row r="8" spans="1:7" x14ac:dyDescent="0.25">
      <c r="A8" s="114" t="s">
        <v>56</v>
      </c>
      <c r="B8" s="119">
        <v>3840277</v>
      </c>
      <c r="C8" s="119">
        <v>4642650</v>
      </c>
      <c r="D8" s="119">
        <v>3854177</v>
      </c>
      <c r="E8" s="118">
        <f t="shared" si="0"/>
        <v>-0.16983253098984416</v>
      </c>
    </row>
    <row r="9" spans="1:7" x14ac:dyDescent="0.25">
      <c r="A9" s="114" t="s">
        <v>57</v>
      </c>
      <c r="B9" s="119">
        <v>3516952</v>
      </c>
      <c r="C9" s="119">
        <v>2242967</v>
      </c>
      <c r="D9" s="119">
        <v>2453607</v>
      </c>
      <c r="E9" s="118">
        <f t="shared" si="0"/>
        <v>9.3911323706501251E-2</v>
      </c>
    </row>
    <row r="10" spans="1:7" x14ac:dyDescent="0.25">
      <c r="A10" s="114" t="s">
        <v>58</v>
      </c>
      <c r="B10" s="119">
        <v>1171721</v>
      </c>
      <c r="C10" s="119">
        <v>1243069</v>
      </c>
      <c r="D10" s="119">
        <v>1082828</v>
      </c>
      <c r="E10" s="118">
        <f t="shared" si="0"/>
        <v>-0.12890756667570344</v>
      </c>
    </row>
    <row r="11" spans="1:7" x14ac:dyDescent="0.25">
      <c r="A11" s="114" t="s">
        <v>59</v>
      </c>
      <c r="B11" s="119">
        <v>5370386</v>
      </c>
      <c r="C11" s="119">
        <v>4561872</v>
      </c>
      <c r="D11" s="119">
        <v>4511698</v>
      </c>
      <c r="E11" s="118">
        <f t="shared" si="0"/>
        <v>-1.0998554979183985E-2</v>
      </c>
    </row>
    <row r="12" spans="1:7" x14ac:dyDescent="0.25">
      <c r="A12" s="114" t="s">
        <v>60</v>
      </c>
      <c r="B12" s="119">
        <v>4522120</v>
      </c>
      <c r="C12" s="119">
        <v>4084100</v>
      </c>
      <c r="D12" s="119">
        <v>4033980</v>
      </c>
      <c r="E12" s="118">
        <f t="shared" si="0"/>
        <v>-1.227198158713058E-2</v>
      </c>
    </row>
    <row r="13" spans="1:7" x14ac:dyDescent="0.25">
      <c r="A13" s="114" t="s">
        <v>62</v>
      </c>
      <c r="B13" s="119" t="s">
        <v>29</v>
      </c>
      <c r="C13" s="119">
        <v>1384107</v>
      </c>
      <c r="D13" s="119">
        <v>996101</v>
      </c>
      <c r="E13" s="118">
        <f t="shared" si="0"/>
        <v>-0.28032948319746959</v>
      </c>
    </row>
    <row r="14" spans="1:7" x14ac:dyDescent="0.25">
      <c r="A14" s="114" t="s">
        <v>61</v>
      </c>
      <c r="B14" s="119">
        <v>49380</v>
      </c>
      <c r="C14" s="119">
        <v>11680</v>
      </c>
      <c r="D14" s="119">
        <v>30415</v>
      </c>
      <c r="E14" s="118">
        <f t="shared" si="0"/>
        <v>1.6040239726027397</v>
      </c>
    </row>
    <row r="15" spans="1:7" x14ac:dyDescent="0.25">
      <c r="A15" s="115" t="s">
        <v>48</v>
      </c>
      <c r="B15" s="120">
        <f>SUM(B4:B14)</f>
        <v>55813838</v>
      </c>
      <c r="C15" s="120">
        <f>SUM(C4:C14)</f>
        <v>59156285</v>
      </c>
      <c r="D15" s="120">
        <f>SUM(D4:D14)</f>
        <v>53843534</v>
      </c>
      <c r="E15" s="121">
        <f t="shared" si="0"/>
        <v>-8.9808732918235143E-2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8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307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10129026</v>
      </c>
      <c r="C4" s="119">
        <v>11579064</v>
      </c>
      <c r="D4" s="119">
        <v>11117922</v>
      </c>
      <c r="E4" s="118">
        <f t="shared" ref="E4:E15" si="0">(D4-C4)/C4</f>
        <v>-3.9825498848611599E-2</v>
      </c>
    </row>
    <row r="5" spans="1:7" x14ac:dyDescent="0.25">
      <c r="A5" s="114" t="s">
        <v>72</v>
      </c>
      <c r="B5" s="119">
        <v>4808786</v>
      </c>
      <c r="C5" s="119">
        <v>5233636</v>
      </c>
      <c r="D5" s="119">
        <v>4844009</v>
      </c>
      <c r="E5" s="118">
        <f t="shared" si="0"/>
        <v>-7.4446713527650754E-2</v>
      </c>
    </row>
    <row r="6" spans="1:7" x14ac:dyDescent="0.25">
      <c r="A6" s="114" t="s">
        <v>73</v>
      </c>
      <c r="B6" s="119">
        <v>2322420</v>
      </c>
      <c r="C6" s="119">
        <v>3523940</v>
      </c>
      <c r="D6" s="119">
        <v>4081620</v>
      </c>
      <c r="E6" s="118">
        <f t="shared" si="0"/>
        <v>0.15825468084019592</v>
      </c>
    </row>
    <row r="7" spans="1:7" x14ac:dyDescent="0.25">
      <c r="A7" s="114" t="s">
        <v>55</v>
      </c>
      <c r="B7" s="119">
        <v>1641179</v>
      </c>
      <c r="C7" s="119">
        <v>2022530</v>
      </c>
      <c r="D7" s="119">
        <v>1900889</v>
      </c>
      <c r="E7" s="118">
        <f t="shared" si="0"/>
        <v>-6.0142989226364997E-2</v>
      </c>
    </row>
    <row r="8" spans="1:7" x14ac:dyDescent="0.25">
      <c r="A8" s="114" t="s">
        <v>56</v>
      </c>
      <c r="B8" s="119">
        <v>2444805</v>
      </c>
      <c r="C8" s="119">
        <v>2542225</v>
      </c>
      <c r="D8" s="119">
        <v>2301963</v>
      </c>
      <c r="E8" s="118">
        <f t="shared" si="0"/>
        <v>-9.4508550580692116E-2</v>
      </c>
    </row>
    <row r="9" spans="1:7" x14ac:dyDescent="0.25">
      <c r="A9" s="114" t="s">
        <v>57</v>
      </c>
      <c r="B9" s="119">
        <v>3891744</v>
      </c>
      <c r="C9" s="119">
        <v>2453216</v>
      </c>
      <c r="D9" s="119">
        <v>2310700</v>
      </c>
      <c r="E9" s="118">
        <f t="shared" si="0"/>
        <v>-5.8093539256225298E-2</v>
      </c>
    </row>
    <row r="10" spans="1:7" x14ac:dyDescent="0.25">
      <c r="A10" s="114" t="s">
        <v>58</v>
      </c>
      <c r="B10" s="119">
        <v>886653</v>
      </c>
      <c r="C10" s="119">
        <v>848806</v>
      </c>
      <c r="D10" s="119">
        <v>955386</v>
      </c>
      <c r="E10" s="118">
        <f t="shared" si="0"/>
        <v>0.12556461664974092</v>
      </c>
    </row>
    <row r="11" spans="1:7" x14ac:dyDescent="0.25">
      <c r="A11" s="114" t="s">
        <v>59</v>
      </c>
      <c r="B11" s="119">
        <v>1551507</v>
      </c>
      <c r="C11" s="119">
        <v>1354039</v>
      </c>
      <c r="D11" s="119">
        <v>1125715</v>
      </c>
      <c r="E11" s="118">
        <f t="shared" si="0"/>
        <v>-0.16862438969630861</v>
      </c>
    </row>
    <row r="12" spans="1:7" x14ac:dyDescent="0.25">
      <c r="A12" s="114" t="s">
        <v>60</v>
      </c>
      <c r="B12" s="119">
        <v>995540</v>
      </c>
      <c r="C12" s="119">
        <v>1025800</v>
      </c>
      <c r="D12" s="119">
        <v>688100</v>
      </c>
      <c r="E12" s="118">
        <f t="shared" si="0"/>
        <v>-0.32920647299668554</v>
      </c>
    </row>
    <row r="13" spans="1:7" x14ac:dyDescent="0.25">
      <c r="A13" s="114" t="s">
        <v>62</v>
      </c>
      <c r="B13" s="119" t="s">
        <v>29</v>
      </c>
      <c r="C13" s="119">
        <v>620994</v>
      </c>
      <c r="D13" s="119">
        <v>712308</v>
      </c>
      <c r="E13" s="118">
        <f t="shared" si="0"/>
        <v>0.14704489898453124</v>
      </c>
    </row>
    <row r="14" spans="1:7" x14ac:dyDescent="0.25">
      <c r="A14" s="114" t="s">
        <v>61</v>
      </c>
      <c r="B14" s="119">
        <v>14958</v>
      </c>
      <c r="C14" s="119">
        <v>33912</v>
      </c>
      <c r="D14" s="119">
        <v>25326</v>
      </c>
      <c r="E14" s="118">
        <f t="shared" si="0"/>
        <v>-0.25318471337579618</v>
      </c>
    </row>
    <row r="15" spans="1:7" x14ac:dyDescent="0.25">
      <c r="A15" s="115" t="s">
        <v>48</v>
      </c>
      <c r="B15" s="123">
        <f>SUM(B4:B14)</f>
        <v>28686618</v>
      </c>
      <c r="C15" s="124">
        <f>SUM(C4:C14)</f>
        <v>31238162</v>
      </c>
      <c r="D15" s="124">
        <f>SUM(D4:D14)</f>
        <v>30063938</v>
      </c>
      <c r="E15" s="122">
        <f t="shared" si="0"/>
        <v>-3.758940746897977E-2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7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6"/>
      <c r="B23" s="106"/>
      <c r="C23" s="106"/>
      <c r="D23" s="106"/>
      <c r="E23" s="106"/>
    </row>
    <row r="24" spans="1:5" x14ac:dyDescent="0.25">
      <c r="A24" s="106"/>
      <c r="B24" s="106"/>
      <c r="C24" s="106"/>
      <c r="D24" s="106"/>
      <c r="E24" s="106"/>
    </row>
    <row r="25" spans="1:5" x14ac:dyDescent="0.25">
      <c r="A25" s="106"/>
      <c r="B25" s="106"/>
      <c r="C25" s="106"/>
      <c r="D25" s="106"/>
      <c r="E25" s="106"/>
    </row>
    <row r="26" spans="1:5" x14ac:dyDescent="0.25">
      <c r="A26" s="106"/>
      <c r="B26" s="106"/>
      <c r="C26" s="106"/>
      <c r="D26" s="106"/>
      <c r="E26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308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8417043</v>
      </c>
      <c r="C4" s="119">
        <v>10362032</v>
      </c>
      <c r="D4" s="119">
        <v>8302998</v>
      </c>
      <c r="E4" s="118">
        <f t="shared" ref="E4:E15" si="0">(D4-C4)/C4</f>
        <v>-0.19870948092034457</v>
      </c>
    </row>
    <row r="5" spans="1:7" x14ac:dyDescent="0.25">
      <c r="A5" s="114" t="s">
        <v>72</v>
      </c>
      <c r="B5" s="119">
        <v>2599551</v>
      </c>
      <c r="C5" s="119">
        <v>2993322</v>
      </c>
      <c r="D5" s="119">
        <v>2578718</v>
      </c>
      <c r="E5" s="118">
        <f t="shared" si="0"/>
        <v>-0.1385096558272047</v>
      </c>
    </row>
    <row r="6" spans="1:7" x14ac:dyDescent="0.25">
      <c r="A6" s="114" t="s">
        <v>73</v>
      </c>
      <c r="B6" s="119">
        <v>3017772</v>
      </c>
      <c r="C6" s="119">
        <v>2801208</v>
      </c>
      <c r="D6" s="119">
        <v>3419719</v>
      </c>
      <c r="E6" s="118">
        <f t="shared" si="0"/>
        <v>0.22080152562751498</v>
      </c>
    </row>
    <row r="7" spans="1:7" x14ac:dyDescent="0.25">
      <c r="A7" s="114" t="s">
        <v>55</v>
      </c>
      <c r="B7" s="119">
        <v>469106</v>
      </c>
      <c r="C7" s="119">
        <v>553196</v>
      </c>
      <c r="D7" s="119">
        <v>550192</v>
      </c>
      <c r="E7" s="118">
        <f t="shared" si="0"/>
        <v>-5.4302634147752335E-3</v>
      </c>
    </row>
    <row r="8" spans="1:7" x14ac:dyDescent="0.25">
      <c r="A8" s="114" t="s">
        <v>56</v>
      </c>
      <c r="B8" s="119">
        <v>2091228</v>
      </c>
      <c r="C8" s="119">
        <v>1922658</v>
      </c>
      <c r="D8" s="119">
        <v>1739371</v>
      </c>
      <c r="E8" s="118">
        <f t="shared" si="0"/>
        <v>-9.5330006688657057E-2</v>
      </c>
    </row>
    <row r="9" spans="1:7" x14ac:dyDescent="0.25">
      <c r="A9" s="114" t="s">
        <v>57</v>
      </c>
      <c r="B9" s="119">
        <v>2507352</v>
      </c>
      <c r="C9" s="119">
        <v>2457400</v>
      </c>
      <c r="D9" s="119">
        <v>2096040</v>
      </c>
      <c r="E9" s="118">
        <f t="shared" si="0"/>
        <v>-0.14704972735411412</v>
      </c>
    </row>
    <row r="10" spans="1:7" x14ac:dyDescent="0.25">
      <c r="A10" s="114" t="s">
        <v>58</v>
      </c>
      <c r="B10" s="119">
        <v>772163</v>
      </c>
      <c r="C10" s="119">
        <v>667043</v>
      </c>
      <c r="D10" s="119">
        <v>670328</v>
      </c>
      <c r="E10" s="118">
        <f t="shared" si="0"/>
        <v>4.924719995562505E-3</v>
      </c>
    </row>
    <row r="11" spans="1:7" x14ac:dyDescent="0.25">
      <c r="A11" s="114" t="s">
        <v>59</v>
      </c>
      <c r="B11" s="119">
        <v>1865761</v>
      </c>
      <c r="C11" s="119">
        <v>2168334</v>
      </c>
      <c r="D11" s="119">
        <v>2002641</v>
      </c>
      <c r="E11" s="118">
        <f t="shared" si="0"/>
        <v>-7.6414888112255774E-2</v>
      </c>
    </row>
    <row r="12" spans="1:7" x14ac:dyDescent="0.25">
      <c r="A12" s="114" t="s">
        <v>60</v>
      </c>
      <c r="B12" s="119">
        <v>1510100</v>
      </c>
      <c r="C12" s="119">
        <v>1703220</v>
      </c>
      <c r="D12" s="119">
        <v>1545690</v>
      </c>
      <c r="E12" s="118">
        <f t="shared" si="0"/>
        <v>-9.248951985063586E-2</v>
      </c>
    </row>
    <row r="13" spans="1:7" x14ac:dyDescent="0.25">
      <c r="A13" s="114" t="s">
        <v>62</v>
      </c>
      <c r="B13" s="119" t="s">
        <v>29</v>
      </c>
      <c r="C13" s="119">
        <v>1172284</v>
      </c>
      <c r="D13" s="119">
        <v>1054669</v>
      </c>
      <c r="E13" s="118">
        <f t="shared" si="0"/>
        <v>-0.10032978356780439</v>
      </c>
    </row>
    <row r="14" spans="1:7" x14ac:dyDescent="0.25">
      <c r="A14" s="114" t="s">
        <v>61</v>
      </c>
      <c r="B14" s="119">
        <v>4748</v>
      </c>
      <c r="C14" s="119">
        <v>316435</v>
      </c>
      <c r="D14" s="119">
        <v>97752</v>
      </c>
      <c r="E14" s="118">
        <f t="shared" si="0"/>
        <v>-0.69108347685938665</v>
      </c>
    </row>
    <row r="15" spans="1:7" x14ac:dyDescent="0.25">
      <c r="A15" s="115" t="s">
        <v>48</v>
      </c>
      <c r="B15" s="125">
        <f>SUM(B4:B14)</f>
        <v>23254824</v>
      </c>
      <c r="C15" s="124">
        <f>SUM(C4:C14)</f>
        <v>27117132</v>
      </c>
      <c r="D15" s="124">
        <f>SUM(D4:D14)</f>
        <v>24058118</v>
      </c>
      <c r="E15" s="122">
        <f t="shared" si="0"/>
        <v>-0.11280743111034014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8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6"/>
      <c r="B23" s="106"/>
      <c r="C23" s="106"/>
      <c r="D23" s="106"/>
      <c r="E23" s="106"/>
    </row>
    <row r="24" spans="1:5" x14ac:dyDescent="0.25">
      <c r="A24" s="106"/>
      <c r="B24" s="106"/>
      <c r="C24" s="106"/>
      <c r="D24" s="106"/>
      <c r="E24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105" customWidth="1"/>
    <col min="2" max="5" width="25.7109375" style="105" customWidth="1"/>
    <col min="6" max="64" width="9.140625" style="105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44"/>
      <c r="B1" s="144"/>
      <c r="C1" s="144"/>
      <c r="D1" s="144"/>
      <c r="E1" s="144"/>
    </row>
    <row r="2" spans="1:7" ht="30" customHeight="1" x14ac:dyDescent="0.25">
      <c r="A2" s="170" t="s">
        <v>309</v>
      </c>
      <c r="B2" s="170"/>
      <c r="C2" s="170"/>
      <c r="D2" s="170"/>
      <c r="E2" s="170"/>
    </row>
    <row r="3" spans="1:7" x14ac:dyDescent="0.25">
      <c r="A3" s="3" t="s">
        <v>6</v>
      </c>
      <c r="B3" s="87" t="s">
        <v>326</v>
      </c>
      <c r="C3" s="87" t="s">
        <v>71</v>
      </c>
      <c r="D3" s="87" t="s">
        <v>327</v>
      </c>
      <c r="E3" s="87" t="s">
        <v>328</v>
      </c>
    </row>
    <row r="4" spans="1:7" x14ac:dyDescent="0.25">
      <c r="A4" s="114" t="s">
        <v>52</v>
      </c>
      <c r="B4" s="119">
        <v>5911043</v>
      </c>
      <c r="C4" s="119">
        <v>7595023</v>
      </c>
      <c r="D4" s="119">
        <v>6261382</v>
      </c>
      <c r="E4" s="118">
        <f t="shared" ref="E4:E15" si="0">(D4-C4)/C4</f>
        <v>-0.17559406995870849</v>
      </c>
    </row>
    <row r="5" spans="1:7" x14ac:dyDescent="0.25">
      <c r="A5" s="114" t="s">
        <v>72</v>
      </c>
      <c r="B5" s="119">
        <v>3371815</v>
      </c>
      <c r="C5" s="119">
        <v>4018962</v>
      </c>
      <c r="D5" s="119">
        <v>3271960</v>
      </c>
      <c r="E5" s="118">
        <f t="shared" si="0"/>
        <v>-0.18586938617483817</v>
      </c>
    </row>
    <row r="6" spans="1:7" x14ac:dyDescent="0.25">
      <c r="A6" s="114" t="s">
        <v>73</v>
      </c>
      <c r="B6" s="119">
        <v>2750441</v>
      </c>
      <c r="C6" s="119">
        <v>3944249</v>
      </c>
      <c r="D6" s="119">
        <v>3673979</v>
      </c>
      <c r="E6" s="118">
        <f t="shared" si="0"/>
        <v>-6.852255017368325E-2</v>
      </c>
    </row>
    <row r="7" spans="1:7" x14ac:dyDescent="0.25">
      <c r="A7" s="114" t="s">
        <v>55</v>
      </c>
      <c r="B7" s="119">
        <v>1117411</v>
      </c>
      <c r="C7" s="119">
        <v>975202</v>
      </c>
      <c r="D7" s="119">
        <v>1096549</v>
      </c>
      <c r="E7" s="118">
        <f t="shared" si="0"/>
        <v>0.12443268163929114</v>
      </c>
    </row>
    <row r="8" spans="1:7" x14ac:dyDescent="0.25">
      <c r="A8" s="114" t="s">
        <v>56</v>
      </c>
      <c r="B8" s="119">
        <v>1514358</v>
      </c>
      <c r="C8" s="119">
        <v>2180043</v>
      </c>
      <c r="D8" s="119">
        <v>1766440</v>
      </c>
      <c r="E8" s="118">
        <f t="shared" si="0"/>
        <v>-0.18972240455807524</v>
      </c>
    </row>
    <row r="9" spans="1:7" x14ac:dyDescent="0.25">
      <c r="A9" s="114" t="s">
        <v>57</v>
      </c>
      <c r="B9" s="119">
        <v>1708373</v>
      </c>
      <c r="C9" s="119">
        <v>1388104</v>
      </c>
      <c r="D9" s="119">
        <v>2139698</v>
      </c>
      <c r="E9" s="118">
        <f t="shared" si="0"/>
        <v>0.54145366629589708</v>
      </c>
    </row>
    <row r="10" spans="1:7" x14ac:dyDescent="0.25">
      <c r="A10" s="114" t="s">
        <v>58</v>
      </c>
      <c r="B10" s="119">
        <v>1285987</v>
      </c>
      <c r="C10" s="119">
        <v>1075704</v>
      </c>
      <c r="D10" s="119">
        <v>1134947</v>
      </c>
      <c r="E10" s="118">
        <f t="shared" si="0"/>
        <v>5.5073700571904541E-2</v>
      </c>
    </row>
    <row r="11" spans="1:7" x14ac:dyDescent="0.25">
      <c r="A11" s="114" t="s">
        <v>59</v>
      </c>
      <c r="B11" s="119">
        <v>2122284</v>
      </c>
      <c r="C11" s="119">
        <v>2809369</v>
      </c>
      <c r="D11" s="119">
        <v>2382530</v>
      </c>
      <c r="E11" s="118">
        <f t="shared" si="0"/>
        <v>-0.15193411759010653</v>
      </c>
    </row>
    <row r="12" spans="1:7" x14ac:dyDescent="0.25">
      <c r="A12" s="114" t="s">
        <v>60</v>
      </c>
      <c r="B12" s="119">
        <v>1084950</v>
      </c>
      <c r="C12" s="119">
        <v>1026000</v>
      </c>
      <c r="D12" s="119">
        <v>1123800</v>
      </c>
      <c r="E12" s="118">
        <f t="shared" si="0"/>
        <v>9.5321637426900585E-2</v>
      </c>
    </row>
    <row r="13" spans="1:7" x14ac:dyDescent="0.25">
      <c r="A13" s="114" t="s">
        <v>62</v>
      </c>
      <c r="B13" s="119" t="s">
        <v>29</v>
      </c>
      <c r="C13" s="119">
        <v>965458</v>
      </c>
      <c r="D13" s="119">
        <v>713162</v>
      </c>
      <c r="E13" s="118">
        <f t="shared" si="0"/>
        <v>-0.26132260543700503</v>
      </c>
    </row>
    <row r="14" spans="1:7" x14ac:dyDescent="0.25">
      <c r="A14" s="114" t="s">
        <v>61</v>
      </c>
      <c r="B14" s="119">
        <v>8818</v>
      </c>
      <c r="C14" s="119">
        <v>58070</v>
      </c>
      <c r="D14" s="119">
        <v>107900</v>
      </c>
      <c r="E14" s="118">
        <f t="shared" si="0"/>
        <v>0.85810229033924579</v>
      </c>
    </row>
    <row r="15" spans="1:7" x14ac:dyDescent="0.25">
      <c r="A15" s="115" t="s">
        <v>48</v>
      </c>
      <c r="B15" s="125">
        <f>SUM(B4:B14)</f>
        <v>20875480</v>
      </c>
      <c r="C15" s="124">
        <f>SUM(C4:C14)</f>
        <v>26036184</v>
      </c>
      <c r="D15" s="124">
        <f>SUM(D4:D14)</f>
        <v>23672347</v>
      </c>
      <c r="E15" s="122">
        <f t="shared" si="0"/>
        <v>-9.0790455314035262E-2</v>
      </c>
      <c r="G15" s="107"/>
    </row>
    <row r="16" spans="1:7" x14ac:dyDescent="0.25">
      <c r="A16" s="108"/>
      <c r="B16" s="106"/>
      <c r="C16" s="106"/>
      <c r="D16" s="106"/>
      <c r="E16" s="106"/>
    </row>
    <row r="17" spans="1:5" x14ac:dyDescent="0.25">
      <c r="A17" s="66" t="s">
        <v>20</v>
      </c>
      <c r="B17" s="106"/>
      <c r="C17" s="106"/>
      <c r="D17" s="106"/>
      <c r="E17" s="106"/>
    </row>
    <row r="18" spans="1:5" x14ac:dyDescent="0.25">
      <c r="A18" s="108"/>
      <c r="B18" s="106"/>
      <c r="C18" s="106"/>
      <c r="D18" s="106"/>
      <c r="E18" s="106"/>
    </row>
    <row r="19" spans="1:5" x14ac:dyDescent="0.25">
      <c r="A19" s="108"/>
      <c r="B19" s="106"/>
      <c r="C19" s="106"/>
      <c r="D19" s="106"/>
      <c r="E19" s="106"/>
    </row>
    <row r="20" spans="1:5" x14ac:dyDescent="0.25">
      <c r="A20" s="108"/>
      <c r="B20" s="106"/>
      <c r="C20" s="106"/>
      <c r="D20" s="106"/>
      <c r="E20" s="106"/>
    </row>
    <row r="21" spans="1:5" x14ac:dyDescent="0.25">
      <c r="A21" s="106"/>
      <c r="B21" s="106"/>
      <c r="C21" s="106"/>
      <c r="D21" s="106"/>
      <c r="E21" s="106"/>
    </row>
    <row r="22" spans="1:5" x14ac:dyDescent="0.25">
      <c r="A22" s="106"/>
      <c r="B22" s="106"/>
      <c r="C22" s="106"/>
      <c r="D22" s="106"/>
      <c r="E22" s="106"/>
    </row>
    <row r="23" spans="1:5" x14ac:dyDescent="0.25">
      <c r="A23" s="106"/>
      <c r="B23" s="106"/>
      <c r="C23" s="106"/>
      <c r="D23" s="106"/>
      <c r="E23" s="106"/>
    </row>
    <row r="24" spans="1:5" x14ac:dyDescent="0.25">
      <c r="A24" s="106"/>
      <c r="B24" s="106"/>
      <c r="C24" s="106"/>
      <c r="D24" s="106"/>
      <c r="E24" s="106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30.7109375" style="111" customWidth="1"/>
    <col min="2" max="2" width="20.7109375" style="111" customWidth="1"/>
    <col min="3" max="3" width="30.7109375" style="111" customWidth="1"/>
    <col min="4" max="4" width="20.7109375" style="111" customWidth="1"/>
    <col min="5" max="5" width="30.7109375" style="111" customWidth="1"/>
    <col min="6" max="6" width="20.7109375" style="111" customWidth="1"/>
    <col min="7" max="7" width="30.7109375" style="111" customWidth="1"/>
    <col min="8" max="8" width="20.7109375" style="111" customWidth="1"/>
    <col min="9" max="9" width="30.7109375" style="111" customWidth="1"/>
    <col min="10" max="10" width="20.7109375" style="111" customWidth="1"/>
    <col min="11" max="60" width="9.140625" style="111"/>
  </cols>
  <sheetData>
    <row r="1" spans="1:23" ht="80.099999999999994" customHeight="1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</row>
    <row r="2" spans="1:23" x14ac:dyDescent="0.25">
      <c r="A2" s="171" t="s">
        <v>74</v>
      </c>
      <c r="B2" s="171"/>
      <c r="C2" s="171" t="s">
        <v>75</v>
      </c>
      <c r="D2" s="171"/>
      <c r="E2" s="171" t="s">
        <v>76</v>
      </c>
      <c r="F2" s="171"/>
      <c r="G2" s="171" t="s">
        <v>77</v>
      </c>
      <c r="H2" s="171"/>
      <c r="I2" s="171" t="s">
        <v>78</v>
      </c>
      <c r="J2" s="171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x14ac:dyDescent="0.25">
      <c r="A3" s="145" t="s">
        <v>310</v>
      </c>
      <c r="B3" s="145" t="s">
        <v>79</v>
      </c>
      <c r="C3" s="145" t="s">
        <v>310</v>
      </c>
      <c r="D3" s="145" t="s">
        <v>79</v>
      </c>
      <c r="E3" s="145" t="s">
        <v>310</v>
      </c>
      <c r="F3" s="145" t="s">
        <v>79</v>
      </c>
      <c r="G3" s="145" t="s">
        <v>310</v>
      </c>
      <c r="H3" s="145" t="s">
        <v>79</v>
      </c>
      <c r="I3" s="145" t="s">
        <v>310</v>
      </c>
      <c r="J3" s="145" t="s">
        <v>79</v>
      </c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3" x14ac:dyDescent="0.25">
      <c r="A4" s="114" t="s">
        <v>80</v>
      </c>
      <c r="B4" s="119">
        <v>1817522</v>
      </c>
      <c r="C4" s="114" t="s">
        <v>81</v>
      </c>
      <c r="D4" s="119">
        <v>16373395</v>
      </c>
      <c r="E4" s="114" t="s">
        <v>107</v>
      </c>
      <c r="F4" s="119">
        <v>8239680</v>
      </c>
      <c r="G4" s="114" t="s">
        <v>83</v>
      </c>
      <c r="H4" s="119">
        <v>4974150</v>
      </c>
      <c r="I4" s="114" t="s">
        <v>88</v>
      </c>
      <c r="J4" s="119">
        <v>5256714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x14ac:dyDescent="0.25">
      <c r="A5" s="114" t="s">
        <v>85</v>
      </c>
      <c r="B5" s="119">
        <v>877105</v>
      </c>
      <c r="C5" s="114" t="s">
        <v>102</v>
      </c>
      <c r="D5" s="119">
        <v>8620750</v>
      </c>
      <c r="E5" s="114" t="s">
        <v>345</v>
      </c>
      <c r="F5" s="119">
        <v>4556460</v>
      </c>
      <c r="G5" s="114" t="s">
        <v>80</v>
      </c>
      <c r="H5" s="119">
        <v>4046912</v>
      </c>
      <c r="I5" s="114" t="s">
        <v>96</v>
      </c>
      <c r="J5" s="119">
        <v>3525260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3" x14ac:dyDescent="0.25">
      <c r="A6" s="114" t="s">
        <v>89</v>
      </c>
      <c r="B6" s="119">
        <v>572100</v>
      </c>
      <c r="C6" s="114" t="s">
        <v>91</v>
      </c>
      <c r="D6" s="119">
        <v>8517275</v>
      </c>
      <c r="E6" s="114" t="s">
        <v>83</v>
      </c>
      <c r="F6" s="119">
        <v>3211118</v>
      </c>
      <c r="G6" s="114" t="s">
        <v>95</v>
      </c>
      <c r="H6" s="119">
        <v>1668884</v>
      </c>
      <c r="I6" s="114" t="s">
        <v>92</v>
      </c>
      <c r="J6" s="119">
        <v>3258753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</row>
    <row r="7" spans="1:23" x14ac:dyDescent="0.25">
      <c r="A7" s="114" t="s">
        <v>93</v>
      </c>
      <c r="B7" s="119">
        <v>371261</v>
      </c>
      <c r="C7" s="114" t="s">
        <v>107</v>
      </c>
      <c r="D7" s="119">
        <v>7996290</v>
      </c>
      <c r="E7" s="114" t="s">
        <v>82</v>
      </c>
      <c r="F7" s="119">
        <v>3062720</v>
      </c>
      <c r="G7" s="114" t="s">
        <v>91</v>
      </c>
      <c r="H7" s="119">
        <v>1639306</v>
      </c>
      <c r="I7" s="114" t="s">
        <v>107</v>
      </c>
      <c r="J7" s="119">
        <v>2866659</v>
      </c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</row>
    <row r="8" spans="1:23" x14ac:dyDescent="0.25">
      <c r="A8" s="114" t="s">
        <v>101</v>
      </c>
      <c r="B8" s="119">
        <v>334302</v>
      </c>
      <c r="C8" s="114" t="s">
        <v>117</v>
      </c>
      <c r="D8" s="119">
        <v>4385775</v>
      </c>
      <c r="E8" s="114" t="s">
        <v>99</v>
      </c>
      <c r="F8" s="119">
        <v>2751000</v>
      </c>
      <c r="G8" s="114" t="s">
        <v>85</v>
      </c>
      <c r="H8" s="119">
        <v>1480633</v>
      </c>
      <c r="I8" s="114" t="s">
        <v>111</v>
      </c>
      <c r="J8" s="119">
        <v>2695484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</row>
    <row r="9" spans="1:23" x14ac:dyDescent="0.25">
      <c r="A9" s="114" t="s">
        <v>97</v>
      </c>
      <c r="B9" s="119">
        <v>277959</v>
      </c>
      <c r="C9" s="114" t="s">
        <v>86</v>
      </c>
      <c r="D9" s="119">
        <v>3818075</v>
      </c>
      <c r="E9" s="114" t="s">
        <v>94</v>
      </c>
      <c r="F9" s="119">
        <v>2637547</v>
      </c>
      <c r="G9" s="114" t="s">
        <v>107</v>
      </c>
      <c r="H9" s="119">
        <v>1113082</v>
      </c>
      <c r="I9" s="114" t="s">
        <v>84</v>
      </c>
      <c r="J9" s="119">
        <v>2541687</v>
      </c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spans="1:23" x14ac:dyDescent="0.25">
      <c r="A10" s="114" t="s">
        <v>104</v>
      </c>
      <c r="B10" s="119">
        <v>204921</v>
      </c>
      <c r="C10" s="114" t="s">
        <v>124</v>
      </c>
      <c r="D10" s="119">
        <v>3788775</v>
      </c>
      <c r="E10" s="114" t="s">
        <v>120</v>
      </c>
      <c r="F10" s="119">
        <v>2517020</v>
      </c>
      <c r="G10" s="114" t="s">
        <v>103</v>
      </c>
      <c r="H10" s="119">
        <v>892080</v>
      </c>
      <c r="I10" s="114" t="s">
        <v>100</v>
      </c>
      <c r="J10" s="119">
        <v>2528659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spans="1:23" x14ac:dyDescent="0.25">
      <c r="A11" s="114" t="s">
        <v>112</v>
      </c>
      <c r="B11" s="119">
        <v>120036</v>
      </c>
      <c r="C11" s="114" t="s">
        <v>98</v>
      </c>
      <c r="D11" s="119">
        <v>3785900</v>
      </c>
      <c r="E11" s="114" t="s">
        <v>91</v>
      </c>
      <c r="F11" s="119">
        <v>2323660</v>
      </c>
      <c r="G11" s="114" t="s">
        <v>101</v>
      </c>
      <c r="H11" s="119">
        <v>866592</v>
      </c>
      <c r="I11" s="114" t="s">
        <v>122</v>
      </c>
      <c r="J11" s="119">
        <v>2498521</v>
      </c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spans="1:23" x14ac:dyDescent="0.25">
      <c r="A12" s="114" t="s">
        <v>109</v>
      </c>
      <c r="B12" s="119">
        <v>104500</v>
      </c>
      <c r="C12" s="114" t="s">
        <v>83</v>
      </c>
      <c r="D12" s="119">
        <v>3418225</v>
      </c>
      <c r="E12" s="114" t="s">
        <v>103</v>
      </c>
      <c r="F12" s="119">
        <v>1726400</v>
      </c>
      <c r="G12" s="114" t="s">
        <v>88</v>
      </c>
      <c r="H12" s="119">
        <v>666330</v>
      </c>
      <c r="I12" s="114" t="s">
        <v>127</v>
      </c>
      <c r="J12" s="119">
        <v>2374916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spans="1:23" x14ac:dyDescent="0.25">
      <c r="A13" s="114" t="s">
        <v>119</v>
      </c>
      <c r="B13" s="119">
        <v>68202</v>
      </c>
      <c r="C13" s="114" t="s">
        <v>113</v>
      </c>
      <c r="D13" s="119">
        <v>2894225</v>
      </c>
      <c r="E13" s="114" t="s">
        <v>110</v>
      </c>
      <c r="F13" s="119">
        <v>1465500</v>
      </c>
      <c r="G13" s="114" t="s">
        <v>115</v>
      </c>
      <c r="H13" s="119">
        <v>625942</v>
      </c>
      <c r="I13" s="114" t="s">
        <v>129</v>
      </c>
      <c r="J13" s="119">
        <v>2273640</v>
      </c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spans="1:23" x14ac:dyDescent="0.25">
      <c r="A14" s="114" t="s">
        <v>126</v>
      </c>
      <c r="B14" s="119">
        <v>53318</v>
      </c>
      <c r="C14" s="114" t="s">
        <v>120</v>
      </c>
      <c r="D14" s="119">
        <v>2429775</v>
      </c>
      <c r="E14" s="114" t="s">
        <v>206</v>
      </c>
      <c r="F14" s="119">
        <v>1379080</v>
      </c>
      <c r="G14" s="114" t="s">
        <v>121</v>
      </c>
      <c r="H14" s="119">
        <v>552650</v>
      </c>
      <c r="I14" s="114" t="s">
        <v>80</v>
      </c>
      <c r="J14" s="119">
        <v>1887608</v>
      </c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spans="1:23" x14ac:dyDescent="0.25">
      <c r="A15" s="114" t="s">
        <v>116</v>
      </c>
      <c r="B15" s="119">
        <v>52164</v>
      </c>
      <c r="C15" s="114" t="s">
        <v>135</v>
      </c>
      <c r="D15" s="119">
        <v>2398075</v>
      </c>
      <c r="E15" s="114" t="s">
        <v>88</v>
      </c>
      <c r="F15" s="119">
        <v>847490</v>
      </c>
      <c r="G15" s="114" t="s">
        <v>104</v>
      </c>
      <c r="H15" s="119">
        <v>522224</v>
      </c>
      <c r="I15" s="114" t="s">
        <v>132</v>
      </c>
      <c r="J15" s="119">
        <v>1442560</v>
      </c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  <row r="16" spans="1:23" x14ac:dyDescent="0.25">
      <c r="A16" s="114" t="s">
        <v>123</v>
      </c>
      <c r="B16" s="119">
        <v>49271</v>
      </c>
      <c r="C16" s="114" t="s">
        <v>85</v>
      </c>
      <c r="D16" s="119">
        <v>2258675</v>
      </c>
      <c r="E16" s="114" t="s">
        <v>80</v>
      </c>
      <c r="F16" s="119">
        <v>716900</v>
      </c>
      <c r="G16" s="114" t="s">
        <v>98</v>
      </c>
      <c r="H16" s="119">
        <v>512244</v>
      </c>
      <c r="I16" s="114" t="s">
        <v>89</v>
      </c>
      <c r="J16" s="119">
        <v>1431225</v>
      </c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spans="1:23" x14ac:dyDescent="0.25">
      <c r="A17" s="114" t="s">
        <v>95</v>
      </c>
      <c r="B17" s="119">
        <v>34013</v>
      </c>
      <c r="C17" s="114" t="s">
        <v>131</v>
      </c>
      <c r="D17" s="119">
        <v>2209600</v>
      </c>
      <c r="E17" s="114" t="s">
        <v>90</v>
      </c>
      <c r="F17" s="119">
        <v>637080</v>
      </c>
      <c r="G17" s="114" t="s">
        <v>128</v>
      </c>
      <c r="H17" s="119">
        <v>446480</v>
      </c>
      <c r="I17" s="114" t="s">
        <v>95</v>
      </c>
      <c r="J17" s="119">
        <v>1414171</v>
      </c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</row>
    <row r="18" spans="1:23" x14ac:dyDescent="0.25">
      <c r="A18" s="114" t="s">
        <v>130</v>
      </c>
      <c r="B18" s="119">
        <v>33746</v>
      </c>
      <c r="C18" s="114" t="s">
        <v>126</v>
      </c>
      <c r="D18" s="119">
        <v>2007458</v>
      </c>
      <c r="E18" s="114" t="s">
        <v>85</v>
      </c>
      <c r="F18" s="119">
        <v>624540</v>
      </c>
      <c r="G18" s="114" t="s">
        <v>110</v>
      </c>
      <c r="H18" s="119">
        <v>275000</v>
      </c>
      <c r="I18" s="114" t="s">
        <v>231</v>
      </c>
      <c r="J18" s="119">
        <v>1290351</v>
      </c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</row>
    <row r="19" spans="1:23" x14ac:dyDescent="0.25">
      <c r="A19" s="114" t="s">
        <v>137</v>
      </c>
      <c r="B19" s="119">
        <v>26188</v>
      </c>
      <c r="C19" s="114" t="s">
        <v>106</v>
      </c>
      <c r="D19" s="119">
        <v>1965225</v>
      </c>
      <c r="E19" s="114" t="s">
        <v>114</v>
      </c>
      <c r="F19" s="119">
        <v>611810</v>
      </c>
      <c r="G19" s="114" t="s">
        <v>140</v>
      </c>
      <c r="H19" s="119">
        <v>267380</v>
      </c>
      <c r="I19" s="114" t="s">
        <v>334</v>
      </c>
      <c r="J19" s="119">
        <v>1287766</v>
      </c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</row>
    <row r="20" spans="1:23" x14ac:dyDescent="0.25">
      <c r="A20" s="114" t="s">
        <v>133</v>
      </c>
      <c r="B20" s="119">
        <v>22188</v>
      </c>
      <c r="C20" s="114" t="s">
        <v>331</v>
      </c>
      <c r="D20" s="119">
        <v>1924175</v>
      </c>
      <c r="E20" s="114" t="s">
        <v>125</v>
      </c>
      <c r="F20" s="119">
        <v>594960</v>
      </c>
      <c r="G20" s="114" t="s">
        <v>130</v>
      </c>
      <c r="H20" s="119">
        <v>224095</v>
      </c>
      <c r="I20" s="114" t="s">
        <v>118</v>
      </c>
      <c r="J20" s="119">
        <v>1257246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</row>
    <row r="21" spans="1:23" x14ac:dyDescent="0.25">
      <c r="A21" s="114" t="s">
        <v>141</v>
      </c>
      <c r="B21" s="119">
        <v>20200</v>
      </c>
      <c r="C21" s="114" t="s">
        <v>118</v>
      </c>
      <c r="D21" s="119">
        <v>1716775</v>
      </c>
      <c r="E21" s="114" t="s">
        <v>108</v>
      </c>
      <c r="F21" s="119">
        <v>525580</v>
      </c>
      <c r="G21" s="114" t="s">
        <v>136</v>
      </c>
      <c r="H21" s="119">
        <v>193360</v>
      </c>
      <c r="I21" s="114" t="s">
        <v>134</v>
      </c>
      <c r="J21" s="119">
        <v>1247872</v>
      </c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</row>
    <row r="22" spans="1:23" x14ac:dyDescent="0.25">
      <c r="A22" s="114" t="s">
        <v>329</v>
      </c>
      <c r="B22" s="119">
        <v>18706</v>
      </c>
      <c r="C22" s="114" t="s">
        <v>138</v>
      </c>
      <c r="D22" s="119">
        <v>1465000</v>
      </c>
      <c r="E22" s="114" t="s">
        <v>115</v>
      </c>
      <c r="F22" s="119">
        <v>479000</v>
      </c>
      <c r="G22" s="114" t="s">
        <v>333</v>
      </c>
      <c r="H22" s="119">
        <v>176676</v>
      </c>
      <c r="I22" s="114" t="s">
        <v>183</v>
      </c>
      <c r="J22" s="119">
        <v>1236558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</row>
    <row r="23" spans="1:23" x14ac:dyDescent="0.25">
      <c r="A23" s="115" t="s">
        <v>330</v>
      </c>
      <c r="B23" s="126">
        <v>18150</v>
      </c>
      <c r="C23" s="115" t="s">
        <v>80</v>
      </c>
      <c r="D23" s="126">
        <v>1325145</v>
      </c>
      <c r="E23" s="115" t="s">
        <v>332</v>
      </c>
      <c r="F23" s="127">
        <v>393400</v>
      </c>
      <c r="G23" s="115" t="s">
        <v>120</v>
      </c>
      <c r="H23" s="127">
        <v>171078</v>
      </c>
      <c r="I23" s="115" t="s">
        <v>108</v>
      </c>
      <c r="J23" s="127">
        <v>1185853</v>
      </c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</row>
    <row r="24" spans="1:23" x14ac:dyDescent="0.25">
      <c r="A24" s="112"/>
      <c r="B24" s="112"/>
      <c r="C24" s="112"/>
      <c r="D24" s="112"/>
      <c r="E24" s="112" t="s">
        <v>346</v>
      </c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</row>
    <row r="25" spans="1:23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spans="1:23" x14ac:dyDescent="0.25">
      <c r="A26" s="66" t="s">
        <v>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</row>
    <row r="27" spans="1:23" x14ac:dyDescent="0.2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</row>
    <row r="28" spans="1:23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</row>
    <row r="29" spans="1:23" x14ac:dyDescent="0.2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</row>
    <row r="30" spans="1:23" x14ac:dyDescent="0.2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</row>
    <row r="31" spans="1:23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</row>
    <row r="32" spans="1:23" x14ac:dyDescent="0.2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</row>
    <row r="33" spans="1:23" x14ac:dyDescent="0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</row>
    <row r="34" spans="1:23" x14ac:dyDescent="0.2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spans="1:23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  <row r="36" spans="1:23" x14ac:dyDescent="0.2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</row>
    <row r="37" spans="1:23" x14ac:dyDescent="0.2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</row>
    <row r="38" spans="1:23" x14ac:dyDescent="0.2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</row>
    <row r="39" spans="1:23" x14ac:dyDescent="0.25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</row>
    <row r="40" spans="1:23" x14ac:dyDescent="0.25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</row>
    <row r="41" spans="1:23" x14ac:dyDescent="0.2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28.140625" style="111" customWidth="1"/>
    <col min="3" max="3" width="16.7109375" style="111" customWidth="1"/>
    <col min="4" max="5" width="28.140625" style="111" customWidth="1"/>
    <col min="6" max="6" width="16.7109375" style="111" customWidth="1"/>
    <col min="7" max="8" width="28.140625" style="111" customWidth="1"/>
    <col min="9" max="9" width="16.7109375" style="111" customWidth="1"/>
    <col min="10" max="11" width="28.140625" style="111" customWidth="1"/>
    <col min="12" max="12" width="16.7109375" style="111" customWidth="1"/>
    <col min="13" max="14" width="28.140625" style="111" customWidth="1"/>
    <col min="15" max="15" width="16.7109375" style="111" customWidth="1"/>
    <col min="16" max="60" width="9.140625" style="111"/>
  </cols>
  <sheetData>
    <row r="1" spans="1:20" ht="80.099999999999994" customHeight="1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20" x14ac:dyDescent="0.25">
      <c r="A2" s="171" t="s">
        <v>74</v>
      </c>
      <c r="B2" s="171"/>
      <c r="C2" s="171"/>
      <c r="D2" s="171" t="s">
        <v>75</v>
      </c>
      <c r="E2" s="171"/>
      <c r="F2" s="171"/>
      <c r="G2" s="171" t="s">
        <v>76</v>
      </c>
      <c r="H2" s="171"/>
      <c r="I2" s="171"/>
      <c r="J2" s="171" t="s">
        <v>77</v>
      </c>
      <c r="K2" s="171"/>
      <c r="L2" s="171"/>
      <c r="M2" s="171" t="s">
        <v>78</v>
      </c>
      <c r="N2" s="171"/>
      <c r="O2" s="171"/>
      <c r="P2" s="112"/>
      <c r="Q2" s="112"/>
      <c r="R2" s="112"/>
      <c r="S2" s="112"/>
      <c r="T2" s="112"/>
    </row>
    <row r="3" spans="1:20" x14ac:dyDescent="0.25">
      <c r="A3" s="145" t="s">
        <v>143</v>
      </c>
      <c r="B3" s="145" t="s">
        <v>310</v>
      </c>
      <c r="C3" s="145" t="s">
        <v>79</v>
      </c>
      <c r="D3" s="145" t="s">
        <v>143</v>
      </c>
      <c r="E3" s="145" t="s">
        <v>310</v>
      </c>
      <c r="F3" s="145" t="s">
        <v>79</v>
      </c>
      <c r="G3" s="145" t="s">
        <v>143</v>
      </c>
      <c r="H3" s="145" t="s">
        <v>310</v>
      </c>
      <c r="I3" s="145" t="s">
        <v>79</v>
      </c>
      <c r="J3" s="145" t="s">
        <v>143</v>
      </c>
      <c r="K3" s="145" t="s">
        <v>310</v>
      </c>
      <c r="L3" s="145" t="s">
        <v>79</v>
      </c>
      <c r="M3" s="145" t="s">
        <v>143</v>
      </c>
      <c r="N3" s="145" t="s">
        <v>310</v>
      </c>
      <c r="O3" s="145" t="s">
        <v>79</v>
      </c>
      <c r="P3" s="112"/>
      <c r="Q3" s="112"/>
      <c r="R3" s="112"/>
      <c r="S3" s="112"/>
      <c r="T3" s="112"/>
    </row>
    <row r="4" spans="1:20" x14ac:dyDescent="0.25">
      <c r="A4" s="114" t="s">
        <v>80</v>
      </c>
      <c r="B4" s="114" t="s">
        <v>80</v>
      </c>
      <c r="C4" s="119">
        <v>994055</v>
      </c>
      <c r="D4" s="114" t="s">
        <v>144</v>
      </c>
      <c r="E4" s="114" t="s">
        <v>81</v>
      </c>
      <c r="F4" s="119">
        <v>11433950</v>
      </c>
      <c r="G4" s="114" t="s">
        <v>168</v>
      </c>
      <c r="H4" s="114" t="s">
        <v>107</v>
      </c>
      <c r="I4" s="119">
        <v>6935280</v>
      </c>
      <c r="J4" s="114" t="s">
        <v>80</v>
      </c>
      <c r="K4" s="114" t="s">
        <v>80</v>
      </c>
      <c r="L4" s="119">
        <v>3856052</v>
      </c>
      <c r="M4" s="114" t="s">
        <v>92</v>
      </c>
      <c r="N4" s="114" t="s">
        <v>92</v>
      </c>
      <c r="O4" s="119">
        <v>3258003</v>
      </c>
      <c r="P4" s="112"/>
      <c r="Q4" s="112"/>
      <c r="R4" s="112"/>
      <c r="S4" s="112"/>
      <c r="T4" s="112"/>
    </row>
    <row r="5" spans="1:20" x14ac:dyDescent="0.25">
      <c r="A5" s="114" t="s">
        <v>145</v>
      </c>
      <c r="B5" s="114" t="s">
        <v>80</v>
      </c>
      <c r="C5" s="119">
        <v>763282</v>
      </c>
      <c r="D5" s="114" t="s">
        <v>168</v>
      </c>
      <c r="E5" s="114" t="s">
        <v>107</v>
      </c>
      <c r="F5" s="119">
        <v>7994615</v>
      </c>
      <c r="G5" s="114" t="s">
        <v>345</v>
      </c>
      <c r="H5" s="114" t="s">
        <v>345</v>
      </c>
      <c r="I5" s="119">
        <v>4556460</v>
      </c>
      <c r="J5" s="114" t="s">
        <v>146</v>
      </c>
      <c r="K5" s="114" t="s">
        <v>83</v>
      </c>
      <c r="L5" s="119">
        <v>2853584</v>
      </c>
      <c r="M5" s="114" t="s">
        <v>148</v>
      </c>
      <c r="N5" s="114" t="s">
        <v>100</v>
      </c>
      <c r="O5" s="119">
        <v>2515579</v>
      </c>
      <c r="P5" s="112"/>
      <c r="Q5" s="112"/>
      <c r="R5" s="112"/>
      <c r="S5" s="112"/>
      <c r="T5" s="112"/>
    </row>
    <row r="6" spans="1:20" x14ac:dyDescent="0.25">
      <c r="A6" s="114" t="s">
        <v>149</v>
      </c>
      <c r="B6" s="114" t="s">
        <v>89</v>
      </c>
      <c r="C6" s="119">
        <v>550700</v>
      </c>
      <c r="D6" s="114" t="s">
        <v>161</v>
      </c>
      <c r="E6" s="114" t="s">
        <v>81</v>
      </c>
      <c r="F6" s="119">
        <v>4672945</v>
      </c>
      <c r="G6" s="114" t="s">
        <v>99</v>
      </c>
      <c r="H6" s="114" t="s">
        <v>99</v>
      </c>
      <c r="I6" s="119">
        <v>2735500</v>
      </c>
      <c r="J6" s="114" t="s">
        <v>151</v>
      </c>
      <c r="K6" s="114" t="s">
        <v>83</v>
      </c>
      <c r="L6" s="119">
        <v>2120566</v>
      </c>
      <c r="M6" s="114" t="s">
        <v>159</v>
      </c>
      <c r="N6" s="114" t="s">
        <v>111</v>
      </c>
      <c r="O6" s="119">
        <v>2102144</v>
      </c>
      <c r="P6" s="112"/>
      <c r="Q6" s="112"/>
      <c r="R6" s="112"/>
      <c r="S6" s="112"/>
      <c r="T6" s="112"/>
    </row>
    <row r="7" spans="1:20" x14ac:dyDescent="0.25">
      <c r="A7" s="114" t="s">
        <v>152</v>
      </c>
      <c r="B7" s="114" t="s">
        <v>85</v>
      </c>
      <c r="C7" s="119">
        <v>417250</v>
      </c>
      <c r="D7" s="114" t="s">
        <v>179</v>
      </c>
      <c r="E7" s="114" t="s">
        <v>117</v>
      </c>
      <c r="F7" s="119">
        <v>3683425</v>
      </c>
      <c r="G7" s="114" t="s">
        <v>153</v>
      </c>
      <c r="H7" s="114" t="s">
        <v>94</v>
      </c>
      <c r="I7" s="119">
        <v>2637547</v>
      </c>
      <c r="J7" s="114" t="s">
        <v>154</v>
      </c>
      <c r="K7" s="114" t="s">
        <v>95</v>
      </c>
      <c r="L7" s="119">
        <v>1599070</v>
      </c>
      <c r="M7" s="114" t="s">
        <v>155</v>
      </c>
      <c r="N7" s="114" t="s">
        <v>88</v>
      </c>
      <c r="O7" s="119">
        <v>2026116</v>
      </c>
      <c r="P7" s="112"/>
      <c r="Q7" s="112"/>
      <c r="R7" s="112"/>
      <c r="S7" s="112"/>
      <c r="T7" s="112"/>
    </row>
    <row r="8" spans="1:20" x14ac:dyDescent="0.25">
      <c r="A8" s="114" t="s">
        <v>156</v>
      </c>
      <c r="B8" s="114" t="s">
        <v>93</v>
      </c>
      <c r="C8" s="119">
        <v>340025</v>
      </c>
      <c r="D8" s="114" t="s">
        <v>187</v>
      </c>
      <c r="E8" s="114" t="s">
        <v>102</v>
      </c>
      <c r="F8" s="119">
        <v>3280100</v>
      </c>
      <c r="G8" s="114" t="s">
        <v>184</v>
      </c>
      <c r="H8" s="114" t="s">
        <v>120</v>
      </c>
      <c r="I8" s="119">
        <v>1662140</v>
      </c>
      <c r="J8" s="114" t="s">
        <v>158</v>
      </c>
      <c r="K8" s="114" t="s">
        <v>85</v>
      </c>
      <c r="L8" s="119">
        <v>1144313</v>
      </c>
      <c r="M8" s="114" t="s">
        <v>163</v>
      </c>
      <c r="N8" s="114" t="s">
        <v>96</v>
      </c>
      <c r="O8" s="119">
        <v>1837182</v>
      </c>
      <c r="P8" s="112"/>
      <c r="Q8" s="112"/>
      <c r="R8" s="112"/>
      <c r="S8" s="112"/>
      <c r="T8" s="112"/>
    </row>
    <row r="9" spans="1:20" x14ac:dyDescent="0.25">
      <c r="A9" s="114" t="s">
        <v>97</v>
      </c>
      <c r="B9" s="114" t="s">
        <v>97</v>
      </c>
      <c r="C9" s="119">
        <v>276797</v>
      </c>
      <c r="D9" s="114" t="s">
        <v>124</v>
      </c>
      <c r="E9" s="114" t="s">
        <v>124</v>
      </c>
      <c r="F9" s="119">
        <v>2802825</v>
      </c>
      <c r="G9" s="114" t="s">
        <v>151</v>
      </c>
      <c r="H9" s="114" t="s">
        <v>83</v>
      </c>
      <c r="I9" s="119">
        <v>1616100</v>
      </c>
      <c r="J9" s="114" t="s">
        <v>103</v>
      </c>
      <c r="K9" s="114" t="s">
        <v>103</v>
      </c>
      <c r="L9" s="119">
        <v>866400</v>
      </c>
      <c r="M9" s="114" t="s">
        <v>145</v>
      </c>
      <c r="N9" s="114" t="s">
        <v>80</v>
      </c>
      <c r="O9" s="119">
        <v>1736586</v>
      </c>
      <c r="P9" s="112"/>
      <c r="Q9" s="112"/>
      <c r="R9" s="112"/>
      <c r="S9" s="112"/>
      <c r="T9" s="112"/>
    </row>
    <row r="10" spans="1:20" x14ac:dyDescent="0.25">
      <c r="A10" s="114" t="s">
        <v>160</v>
      </c>
      <c r="B10" s="114" t="s">
        <v>85</v>
      </c>
      <c r="C10" s="119">
        <v>266780</v>
      </c>
      <c r="D10" s="114" t="s">
        <v>164</v>
      </c>
      <c r="E10" s="114" t="s">
        <v>91</v>
      </c>
      <c r="F10" s="119">
        <v>2635150</v>
      </c>
      <c r="G10" s="114" t="s">
        <v>146</v>
      </c>
      <c r="H10" s="114" t="s">
        <v>83</v>
      </c>
      <c r="I10" s="119">
        <v>1595018</v>
      </c>
      <c r="J10" s="114" t="s">
        <v>162</v>
      </c>
      <c r="K10" s="114" t="s">
        <v>101</v>
      </c>
      <c r="L10" s="119">
        <v>858222</v>
      </c>
      <c r="M10" s="114" t="s">
        <v>190</v>
      </c>
      <c r="N10" s="114" t="s">
        <v>129</v>
      </c>
      <c r="O10" s="119">
        <v>1291926</v>
      </c>
      <c r="P10" s="112"/>
      <c r="Q10" s="112"/>
      <c r="R10" s="112"/>
      <c r="S10" s="112"/>
      <c r="T10" s="112"/>
    </row>
    <row r="11" spans="1:20" x14ac:dyDescent="0.25">
      <c r="A11" s="114" t="s">
        <v>104</v>
      </c>
      <c r="B11" s="114" t="s">
        <v>104</v>
      </c>
      <c r="C11" s="119">
        <v>204921</v>
      </c>
      <c r="D11" s="114" t="s">
        <v>146</v>
      </c>
      <c r="E11" s="114" t="s">
        <v>83</v>
      </c>
      <c r="F11" s="119">
        <v>2195200</v>
      </c>
      <c r="G11" s="114" t="s">
        <v>292</v>
      </c>
      <c r="H11" s="114" t="s">
        <v>206</v>
      </c>
      <c r="I11" s="119">
        <v>1298080</v>
      </c>
      <c r="J11" s="114" t="s">
        <v>165</v>
      </c>
      <c r="K11" s="114" t="s">
        <v>91</v>
      </c>
      <c r="L11" s="119">
        <v>809246</v>
      </c>
      <c r="M11" s="114" t="s">
        <v>171</v>
      </c>
      <c r="N11" s="114" t="s">
        <v>132</v>
      </c>
      <c r="O11" s="119">
        <v>1281580</v>
      </c>
      <c r="P11" s="112"/>
      <c r="Q11" s="112"/>
      <c r="R11" s="112"/>
      <c r="S11" s="112"/>
      <c r="T11" s="112"/>
    </row>
    <row r="12" spans="1:20" x14ac:dyDescent="0.25">
      <c r="A12" s="114" t="s">
        <v>167</v>
      </c>
      <c r="B12" s="114" t="s">
        <v>101</v>
      </c>
      <c r="C12" s="119">
        <v>149312</v>
      </c>
      <c r="D12" s="114" t="s">
        <v>336</v>
      </c>
      <c r="E12" s="114" t="s">
        <v>113</v>
      </c>
      <c r="F12" s="119">
        <v>1874475</v>
      </c>
      <c r="G12" s="114" t="s">
        <v>82</v>
      </c>
      <c r="H12" s="114" t="s">
        <v>82</v>
      </c>
      <c r="I12" s="119">
        <v>1233980</v>
      </c>
      <c r="J12" s="114" t="s">
        <v>169</v>
      </c>
      <c r="K12" s="114" t="s">
        <v>91</v>
      </c>
      <c r="L12" s="119">
        <v>751000</v>
      </c>
      <c r="M12" s="114" t="s">
        <v>182</v>
      </c>
      <c r="N12" s="114" t="s">
        <v>183</v>
      </c>
      <c r="O12" s="119">
        <v>1236558</v>
      </c>
      <c r="P12" s="112"/>
      <c r="Q12" s="112"/>
      <c r="R12" s="112"/>
      <c r="S12" s="112"/>
      <c r="T12" s="112"/>
    </row>
    <row r="13" spans="1:20" x14ac:dyDescent="0.25">
      <c r="A13" s="114" t="s">
        <v>112</v>
      </c>
      <c r="B13" s="114" t="s">
        <v>112</v>
      </c>
      <c r="C13" s="119">
        <v>104378</v>
      </c>
      <c r="D13" s="114" t="s">
        <v>86</v>
      </c>
      <c r="E13" s="114" t="s">
        <v>86</v>
      </c>
      <c r="F13" s="119">
        <v>1671950</v>
      </c>
      <c r="G13" s="114" t="s">
        <v>176</v>
      </c>
      <c r="H13" s="114" t="s">
        <v>103</v>
      </c>
      <c r="I13" s="119">
        <v>1213400</v>
      </c>
      <c r="J13" s="114" t="s">
        <v>168</v>
      </c>
      <c r="K13" s="114" t="s">
        <v>107</v>
      </c>
      <c r="L13" s="119">
        <v>728747</v>
      </c>
      <c r="M13" s="114" t="s">
        <v>166</v>
      </c>
      <c r="N13" s="114" t="s">
        <v>118</v>
      </c>
      <c r="O13" s="119">
        <v>1200798</v>
      </c>
      <c r="P13" s="112"/>
      <c r="Q13" s="112"/>
      <c r="R13" s="112"/>
      <c r="S13" s="112"/>
      <c r="T13" s="112"/>
    </row>
    <row r="14" spans="1:20" x14ac:dyDescent="0.25">
      <c r="A14" s="114" t="s">
        <v>172</v>
      </c>
      <c r="B14" s="114" t="s">
        <v>101</v>
      </c>
      <c r="C14" s="119">
        <v>86013</v>
      </c>
      <c r="D14" s="114" t="s">
        <v>126</v>
      </c>
      <c r="E14" s="114" t="s">
        <v>126</v>
      </c>
      <c r="F14" s="119">
        <v>1644550</v>
      </c>
      <c r="G14" s="114" t="s">
        <v>110</v>
      </c>
      <c r="H14" s="114" t="s">
        <v>110</v>
      </c>
      <c r="I14" s="119">
        <v>1047500</v>
      </c>
      <c r="J14" s="114" t="s">
        <v>115</v>
      </c>
      <c r="K14" s="114" t="s">
        <v>115</v>
      </c>
      <c r="L14" s="119">
        <v>625942</v>
      </c>
      <c r="M14" s="114" t="s">
        <v>185</v>
      </c>
      <c r="N14" s="114" t="s">
        <v>122</v>
      </c>
      <c r="O14" s="119">
        <v>1173343</v>
      </c>
      <c r="P14" s="112"/>
      <c r="Q14" s="112"/>
      <c r="R14" s="112"/>
      <c r="S14" s="112"/>
      <c r="T14" s="112"/>
    </row>
    <row r="15" spans="1:20" x14ac:dyDescent="0.25">
      <c r="A15" s="114" t="s">
        <v>174</v>
      </c>
      <c r="B15" s="114" t="s">
        <v>85</v>
      </c>
      <c r="C15" s="119">
        <v>64708</v>
      </c>
      <c r="D15" s="114" t="s">
        <v>189</v>
      </c>
      <c r="E15" s="114" t="s">
        <v>91</v>
      </c>
      <c r="F15" s="119">
        <v>1614875</v>
      </c>
      <c r="G15" s="114" t="s">
        <v>339</v>
      </c>
      <c r="H15" s="114" t="s">
        <v>107</v>
      </c>
      <c r="I15" s="119">
        <v>1026520</v>
      </c>
      <c r="J15" s="114" t="s">
        <v>104</v>
      </c>
      <c r="K15" s="114" t="s">
        <v>104</v>
      </c>
      <c r="L15" s="119">
        <v>522224</v>
      </c>
      <c r="M15" s="114" t="s">
        <v>127</v>
      </c>
      <c r="N15" s="114" t="s">
        <v>127</v>
      </c>
      <c r="O15" s="119">
        <v>1165086</v>
      </c>
      <c r="P15" s="112"/>
      <c r="Q15" s="112"/>
      <c r="R15" s="112"/>
      <c r="S15" s="112"/>
      <c r="T15" s="112"/>
    </row>
    <row r="16" spans="1:20" x14ac:dyDescent="0.25">
      <c r="A16" s="114" t="s">
        <v>175</v>
      </c>
      <c r="B16" s="114" t="s">
        <v>109</v>
      </c>
      <c r="C16" s="119">
        <v>63700</v>
      </c>
      <c r="D16" s="114" t="s">
        <v>173</v>
      </c>
      <c r="E16" s="114" t="s">
        <v>98</v>
      </c>
      <c r="F16" s="119">
        <v>1524050</v>
      </c>
      <c r="G16" s="114" t="s">
        <v>150</v>
      </c>
      <c r="H16" s="114" t="s">
        <v>82</v>
      </c>
      <c r="I16" s="119">
        <v>848940</v>
      </c>
      <c r="J16" s="114" t="s">
        <v>173</v>
      </c>
      <c r="K16" s="114" t="s">
        <v>98</v>
      </c>
      <c r="L16" s="119">
        <v>378656</v>
      </c>
      <c r="M16" s="114" t="s">
        <v>88</v>
      </c>
      <c r="N16" s="114" t="s">
        <v>88</v>
      </c>
      <c r="O16" s="119">
        <v>1154390</v>
      </c>
      <c r="P16" s="112"/>
      <c r="Q16" s="112"/>
      <c r="R16" s="112"/>
      <c r="S16" s="112"/>
      <c r="T16" s="112"/>
    </row>
    <row r="17" spans="1:20" x14ac:dyDescent="0.25">
      <c r="A17" s="114" t="s">
        <v>101</v>
      </c>
      <c r="B17" s="114" t="s">
        <v>101</v>
      </c>
      <c r="C17" s="119">
        <v>56352</v>
      </c>
      <c r="D17" s="114" t="s">
        <v>337</v>
      </c>
      <c r="E17" s="114" t="s">
        <v>131</v>
      </c>
      <c r="F17" s="119">
        <v>1512425</v>
      </c>
      <c r="G17" s="114" t="s">
        <v>88</v>
      </c>
      <c r="H17" s="114" t="s">
        <v>88</v>
      </c>
      <c r="I17" s="119">
        <v>731890</v>
      </c>
      <c r="J17" s="114" t="s">
        <v>88</v>
      </c>
      <c r="K17" s="114" t="s">
        <v>88</v>
      </c>
      <c r="L17" s="119">
        <v>365988</v>
      </c>
      <c r="M17" s="114" t="s">
        <v>104</v>
      </c>
      <c r="N17" s="114" t="s">
        <v>104</v>
      </c>
      <c r="O17" s="119">
        <v>1139077</v>
      </c>
      <c r="P17" s="112"/>
      <c r="Q17" s="112"/>
      <c r="R17" s="112"/>
      <c r="S17" s="112"/>
      <c r="T17" s="112"/>
    </row>
    <row r="18" spans="1:20" x14ac:dyDescent="0.25">
      <c r="A18" s="114" t="s">
        <v>119</v>
      </c>
      <c r="B18" s="114" t="s">
        <v>119</v>
      </c>
      <c r="C18" s="119">
        <v>54510</v>
      </c>
      <c r="D18" s="114" t="s">
        <v>338</v>
      </c>
      <c r="E18" s="114" t="s">
        <v>138</v>
      </c>
      <c r="F18" s="119">
        <v>1465000</v>
      </c>
      <c r="G18" s="114" t="s">
        <v>189</v>
      </c>
      <c r="H18" s="114" t="s">
        <v>91</v>
      </c>
      <c r="I18" s="119">
        <v>704600</v>
      </c>
      <c r="J18" s="114" t="s">
        <v>177</v>
      </c>
      <c r="K18" s="114" t="s">
        <v>128</v>
      </c>
      <c r="L18" s="119">
        <v>361520</v>
      </c>
      <c r="M18" s="114" t="s">
        <v>343</v>
      </c>
      <c r="N18" s="114" t="s">
        <v>107</v>
      </c>
      <c r="O18" s="119">
        <v>1134208</v>
      </c>
      <c r="P18" s="112"/>
      <c r="Q18" s="112"/>
      <c r="R18" s="112"/>
      <c r="S18" s="112"/>
      <c r="T18" s="112"/>
    </row>
    <row r="19" spans="1:20" x14ac:dyDescent="0.25">
      <c r="A19" s="114" t="s">
        <v>178</v>
      </c>
      <c r="B19" s="114" t="s">
        <v>116</v>
      </c>
      <c r="C19" s="119">
        <v>50504</v>
      </c>
      <c r="D19" s="114" t="s">
        <v>157</v>
      </c>
      <c r="E19" s="114" t="s">
        <v>91</v>
      </c>
      <c r="F19" s="119">
        <v>1400925</v>
      </c>
      <c r="G19" s="114" t="s">
        <v>80</v>
      </c>
      <c r="H19" s="114" t="s">
        <v>80</v>
      </c>
      <c r="I19" s="119">
        <v>645820</v>
      </c>
      <c r="J19" s="114" t="s">
        <v>341</v>
      </c>
      <c r="K19" s="114" t="s">
        <v>107</v>
      </c>
      <c r="L19" s="119">
        <v>343770</v>
      </c>
      <c r="M19" s="114" t="s">
        <v>344</v>
      </c>
      <c r="N19" s="114" t="s">
        <v>96</v>
      </c>
      <c r="O19" s="119">
        <v>1003984</v>
      </c>
      <c r="P19" s="112"/>
      <c r="Q19" s="112"/>
      <c r="R19" s="112"/>
      <c r="S19" s="112"/>
      <c r="T19" s="112"/>
    </row>
    <row r="20" spans="1:20" x14ac:dyDescent="0.25">
      <c r="A20" s="114" t="s">
        <v>180</v>
      </c>
      <c r="B20" s="114" t="s">
        <v>80</v>
      </c>
      <c r="C20" s="119">
        <v>45185</v>
      </c>
      <c r="D20" s="114" t="s">
        <v>165</v>
      </c>
      <c r="E20" s="114" t="s">
        <v>91</v>
      </c>
      <c r="F20" s="119">
        <v>1343750</v>
      </c>
      <c r="G20" s="114" t="s">
        <v>147</v>
      </c>
      <c r="H20" s="114" t="s">
        <v>90</v>
      </c>
      <c r="I20" s="119">
        <v>636680</v>
      </c>
      <c r="J20" s="114" t="s">
        <v>155</v>
      </c>
      <c r="K20" s="114" t="s">
        <v>88</v>
      </c>
      <c r="L20" s="119">
        <v>282345</v>
      </c>
      <c r="M20" s="114" t="s">
        <v>84</v>
      </c>
      <c r="N20" s="114" t="s">
        <v>84</v>
      </c>
      <c r="O20" s="119">
        <v>979341</v>
      </c>
      <c r="P20" s="112"/>
      <c r="Q20" s="112"/>
      <c r="R20" s="112"/>
      <c r="S20" s="112"/>
      <c r="T20" s="112"/>
    </row>
    <row r="21" spans="1:20" x14ac:dyDescent="0.25">
      <c r="A21" s="114" t="s">
        <v>188</v>
      </c>
      <c r="B21" s="114" t="s">
        <v>123</v>
      </c>
      <c r="C21" s="119">
        <v>45180</v>
      </c>
      <c r="D21" s="114" t="s">
        <v>135</v>
      </c>
      <c r="E21" s="114" t="s">
        <v>135</v>
      </c>
      <c r="F21" s="119">
        <v>1275975</v>
      </c>
      <c r="G21" s="114" t="s">
        <v>165</v>
      </c>
      <c r="H21" s="114" t="s">
        <v>91</v>
      </c>
      <c r="I21" s="119">
        <v>558780</v>
      </c>
      <c r="J21" s="114" t="s">
        <v>152</v>
      </c>
      <c r="K21" s="114" t="s">
        <v>85</v>
      </c>
      <c r="L21" s="119">
        <v>280561</v>
      </c>
      <c r="M21" s="114" t="s">
        <v>168</v>
      </c>
      <c r="N21" s="114" t="s">
        <v>107</v>
      </c>
      <c r="O21" s="119">
        <v>903339</v>
      </c>
      <c r="P21" s="112"/>
      <c r="Q21" s="112"/>
      <c r="R21" s="112"/>
      <c r="S21" s="112"/>
      <c r="T21" s="112"/>
    </row>
    <row r="22" spans="1:20" x14ac:dyDescent="0.25">
      <c r="A22" s="114" t="s">
        <v>186</v>
      </c>
      <c r="B22" s="114" t="s">
        <v>109</v>
      </c>
      <c r="C22" s="119">
        <v>40800</v>
      </c>
      <c r="D22" s="115" t="s">
        <v>181</v>
      </c>
      <c r="E22" s="115" t="s">
        <v>98</v>
      </c>
      <c r="F22" s="119">
        <v>1215200</v>
      </c>
      <c r="G22" s="115" t="s">
        <v>340</v>
      </c>
      <c r="H22" s="115" t="s">
        <v>120</v>
      </c>
      <c r="I22" s="119">
        <v>547720</v>
      </c>
      <c r="J22" s="114" t="s">
        <v>110</v>
      </c>
      <c r="K22" s="114" t="s">
        <v>110</v>
      </c>
      <c r="L22" s="119">
        <v>275000</v>
      </c>
      <c r="M22" s="114" t="s">
        <v>170</v>
      </c>
      <c r="N22" s="114" t="s">
        <v>108</v>
      </c>
      <c r="O22" s="119">
        <v>895248</v>
      </c>
      <c r="P22" s="112"/>
      <c r="Q22" s="112"/>
      <c r="R22" s="112"/>
      <c r="S22" s="112"/>
      <c r="T22" s="112"/>
    </row>
    <row r="23" spans="1:20" x14ac:dyDescent="0.25">
      <c r="A23" s="115" t="s">
        <v>335</v>
      </c>
      <c r="B23" s="115" t="s">
        <v>101</v>
      </c>
      <c r="C23" s="126">
        <v>35780</v>
      </c>
      <c r="D23" s="130" t="s">
        <v>151</v>
      </c>
      <c r="E23" s="115" t="s">
        <v>83</v>
      </c>
      <c r="F23" s="129">
        <v>1210525</v>
      </c>
      <c r="G23" s="115" t="s">
        <v>164</v>
      </c>
      <c r="H23" s="115" t="s">
        <v>91</v>
      </c>
      <c r="I23" s="127">
        <v>486480</v>
      </c>
      <c r="J23" s="115" t="s">
        <v>342</v>
      </c>
      <c r="K23" s="115" t="s">
        <v>136</v>
      </c>
      <c r="L23" s="127">
        <v>193360</v>
      </c>
      <c r="M23" s="115" t="s">
        <v>231</v>
      </c>
      <c r="N23" s="115" t="s">
        <v>231</v>
      </c>
      <c r="O23" s="127">
        <v>809472</v>
      </c>
      <c r="P23" s="112"/>
      <c r="Q23" s="112"/>
      <c r="R23" s="112"/>
      <c r="S23" s="112"/>
      <c r="T23" s="112"/>
    </row>
    <row r="24" spans="1:20" x14ac:dyDescent="0.25">
      <c r="A24" s="112"/>
      <c r="B24" s="112"/>
      <c r="C24" s="112"/>
      <c r="D24" s="112"/>
      <c r="E24" s="112"/>
      <c r="F24" s="112"/>
      <c r="G24" s="112" t="s">
        <v>346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</row>
    <row r="25" spans="1:20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</row>
    <row r="26" spans="1:20" x14ac:dyDescent="0.25">
      <c r="A26" s="66" t="s">
        <v>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</row>
    <row r="27" spans="1:20" x14ac:dyDescent="0.2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</row>
    <row r="28" spans="1:20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</row>
    <row r="29" spans="1:20" x14ac:dyDescent="0.2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</row>
    <row r="30" spans="1:20" x14ac:dyDescent="0.2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</row>
    <row r="31" spans="1:20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</row>
    <row r="32" spans="1:20" x14ac:dyDescent="0.2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</row>
    <row r="33" spans="1:20" x14ac:dyDescent="0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</row>
    <row r="34" spans="1:20" x14ac:dyDescent="0.2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</row>
    <row r="35" spans="1:20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</row>
    <row r="36" spans="1:20" x14ac:dyDescent="0.2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</row>
    <row r="37" spans="1:20" x14ac:dyDescent="0.2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</row>
    <row r="38" spans="1:20" x14ac:dyDescent="0.2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</row>
    <row r="39" spans="1:20" x14ac:dyDescent="0.25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</row>
    <row r="40" spans="1:20" x14ac:dyDescent="0.25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</row>
    <row r="41" spans="1:20" x14ac:dyDescent="0.2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</row>
    <row r="42" spans="1:20" x14ac:dyDescent="0.25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</row>
    <row r="43" spans="1:20" x14ac:dyDescent="0.25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</row>
    <row r="44" spans="1:20" x14ac:dyDescent="0.25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1:20" x14ac:dyDescent="0.25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</row>
    <row r="46" spans="1:20" x14ac:dyDescent="0.25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1:20" x14ac:dyDescent="0.25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</row>
    <row r="48" spans="1:20" x14ac:dyDescent="0.25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1:16" x14ac:dyDescent="0.25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1:16" x14ac:dyDescent="0.25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</row>
    <row r="51" spans="1:16" x14ac:dyDescent="0.25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</row>
    <row r="52" spans="1:16" x14ac:dyDescent="0.25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</row>
    <row r="53" spans="1:16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</row>
    <row r="54" spans="1:16" x14ac:dyDescent="0.25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</row>
    <row r="55" spans="1:16" x14ac:dyDescent="0.25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</row>
    <row r="56" spans="1:16" x14ac:dyDescent="0.25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</row>
    <row r="57" spans="1:16" x14ac:dyDescent="0.25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30.7109375" style="111" customWidth="1"/>
    <col min="2" max="2" width="20.7109375" style="111" customWidth="1"/>
    <col min="3" max="3" width="30.7109375" style="111" customWidth="1"/>
    <col min="4" max="4" width="20.7109375" style="111" customWidth="1"/>
    <col min="5" max="5" width="30.7109375" style="111" customWidth="1"/>
    <col min="6" max="6" width="20.7109375" style="111" customWidth="1"/>
    <col min="7" max="7" width="30.7109375" style="111" customWidth="1"/>
    <col min="8" max="8" width="20.7109375" style="111" customWidth="1"/>
    <col min="9" max="9" width="30.7109375" style="111" customWidth="1"/>
    <col min="10" max="10" width="20.7109375" style="111" customWidth="1"/>
    <col min="11" max="60" width="9.140625" style="111"/>
  </cols>
  <sheetData>
    <row r="1" spans="1:16" ht="80.099999999999994" customHeight="1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</row>
    <row r="2" spans="1:16" x14ac:dyDescent="0.25">
      <c r="A2" s="171" t="s">
        <v>191</v>
      </c>
      <c r="B2" s="171"/>
      <c r="C2" s="171" t="s">
        <v>192</v>
      </c>
      <c r="D2" s="171"/>
      <c r="E2" s="171" t="s">
        <v>193</v>
      </c>
      <c r="F2" s="171"/>
      <c r="G2" s="171" t="s">
        <v>194</v>
      </c>
      <c r="H2" s="171"/>
      <c r="I2" s="172" t="s">
        <v>195</v>
      </c>
      <c r="J2" s="173"/>
      <c r="K2" s="147"/>
      <c r="L2" s="112"/>
      <c r="M2" s="112"/>
      <c r="N2" s="112"/>
      <c r="O2" s="112"/>
      <c r="P2" s="112"/>
    </row>
    <row r="3" spans="1:16" x14ac:dyDescent="0.25">
      <c r="A3" s="145" t="s">
        <v>310</v>
      </c>
      <c r="B3" s="148" t="s">
        <v>79</v>
      </c>
      <c r="C3" s="145" t="s">
        <v>310</v>
      </c>
      <c r="D3" s="148" t="s">
        <v>79</v>
      </c>
      <c r="E3" s="145" t="s">
        <v>310</v>
      </c>
      <c r="F3" s="148" t="s">
        <v>79</v>
      </c>
      <c r="G3" s="145" t="s">
        <v>310</v>
      </c>
      <c r="H3" s="148" t="s">
        <v>79</v>
      </c>
      <c r="I3" s="145" t="s">
        <v>310</v>
      </c>
      <c r="J3" s="148" t="s">
        <v>79</v>
      </c>
      <c r="K3" s="112"/>
      <c r="L3" s="112"/>
      <c r="M3" s="112"/>
      <c r="N3" s="112"/>
      <c r="O3" s="112"/>
      <c r="P3" s="112"/>
    </row>
    <row r="4" spans="1:16" x14ac:dyDescent="0.25">
      <c r="A4" s="114" t="s">
        <v>196</v>
      </c>
      <c r="B4" s="119">
        <v>8437911</v>
      </c>
      <c r="C4" s="114" t="s">
        <v>197</v>
      </c>
      <c r="D4" s="119">
        <v>7035620</v>
      </c>
      <c r="E4" s="114" t="s">
        <v>198</v>
      </c>
      <c r="F4" s="119">
        <v>7604354</v>
      </c>
      <c r="G4" s="114" t="s">
        <v>199</v>
      </c>
      <c r="H4" s="119">
        <v>6312666</v>
      </c>
      <c r="I4" s="114" t="s">
        <v>200</v>
      </c>
      <c r="J4" s="119">
        <v>8164262</v>
      </c>
      <c r="K4" s="112"/>
      <c r="L4" s="112"/>
      <c r="M4" s="112"/>
      <c r="N4" s="112"/>
      <c r="O4" s="112"/>
      <c r="P4" s="112"/>
    </row>
    <row r="5" spans="1:16" x14ac:dyDescent="0.25">
      <c r="A5" s="114" t="s">
        <v>201</v>
      </c>
      <c r="B5" s="119">
        <v>4651805</v>
      </c>
      <c r="C5" s="114" t="s">
        <v>202</v>
      </c>
      <c r="D5" s="119">
        <v>6221472</v>
      </c>
      <c r="E5" s="114" t="s">
        <v>98</v>
      </c>
      <c r="F5" s="119">
        <v>6224284</v>
      </c>
      <c r="G5" s="114" t="s">
        <v>203</v>
      </c>
      <c r="H5" s="119">
        <v>3762355</v>
      </c>
      <c r="I5" s="114" t="s">
        <v>127</v>
      </c>
      <c r="J5" s="119">
        <v>2382020</v>
      </c>
      <c r="K5" s="112"/>
      <c r="L5" s="112"/>
      <c r="M5" s="112"/>
      <c r="N5" s="112"/>
      <c r="O5" s="112"/>
      <c r="P5" s="112"/>
    </row>
    <row r="6" spans="1:16" x14ac:dyDescent="0.25">
      <c r="A6" s="114" t="s">
        <v>219</v>
      </c>
      <c r="B6" s="119">
        <v>3925974</v>
      </c>
      <c r="C6" s="114" t="s">
        <v>206</v>
      </c>
      <c r="D6" s="119">
        <v>4355087</v>
      </c>
      <c r="E6" s="114" t="s">
        <v>106</v>
      </c>
      <c r="F6" s="119">
        <v>5459987</v>
      </c>
      <c r="G6" s="114" t="s">
        <v>207</v>
      </c>
      <c r="H6" s="119">
        <v>2880330</v>
      </c>
      <c r="I6" s="114" t="s">
        <v>214</v>
      </c>
      <c r="J6" s="119">
        <v>2307060</v>
      </c>
      <c r="K6" s="112"/>
      <c r="L6" s="112"/>
      <c r="M6" s="112"/>
      <c r="N6" s="112"/>
      <c r="O6" s="112"/>
      <c r="P6" s="112"/>
    </row>
    <row r="7" spans="1:16" x14ac:dyDescent="0.25">
      <c r="A7" s="114" t="s">
        <v>205</v>
      </c>
      <c r="B7" s="119">
        <v>3050986</v>
      </c>
      <c r="C7" s="114" t="s">
        <v>212</v>
      </c>
      <c r="D7" s="119">
        <v>3868604</v>
      </c>
      <c r="E7" s="114" t="s">
        <v>140</v>
      </c>
      <c r="F7" s="119">
        <v>3670851</v>
      </c>
      <c r="G7" s="114" t="s">
        <v>210</v>
      </c>
      <c r="H7" s="119">
        <v>2469194</v>
      </c>
      <c r="I7" s="114" t="s">
        <v>204</v>
      </c>
      <c r="J7" s="119">
        <v>2064560</v>
      </c>
      <c r="K7" s="112"/>
      <c r="L7" s="112"/>
      <c r="M7" s="112"/>
      <c r="N7" s="112"/>
      <c r="O7" s="112"/>
      <c r="P7" s="112"/>
    </row>
    <row r="8" spans="1:16" x14ac:dyDescent="0.25">
      <c r="A8" s="114" t="s">
        <v>209</v>
      </c>
      <c r="B8" s="119">
        <v>2981451</v>
      </c>
      <c r="C8" s="114" t="s">
        <v>129</v>
      </c>
      <c r="D8" s="119">
        <v>2802484</v>
      </c>
      <c r="E8" s="114" t="s">
        <v>92</v>
      </c>
      <c r="F8" s="119">
        <v>3205565</v>
      </c>
      <c r="G8" s="114" t="s">
        <v>217</v>
      </c>
      <c r="H8" s="119">
        <v>1230302</v>
      </c>
      <c r="I8" s="114" t="s">
        <v>232</v>
      </c>
      <c r="J8" s="119">
        <v>1669230</v>
      </c>
      <c r="K8" s="112"/>
      <c r="L8" s="112"/>
      <c r="M8" s="112"/>
      <c r="N8" s="112"/>
      <c r="O8" s="112"/>
      <c r="P8" s="112"/>
    </row>
    <row r="9" spans="1:16" x14ac:dyDescent="0.25">
      <c r="A9" s="114" t="s">
        <v>211</v>
      </c>
      <c r="B9" s="119">
        <v>2681376</v>
      </c>
      <c r="C9" s="114" t="s">
        <v>220</v>
      </c>
      <c r="D9" s="119">
        <v>2145040</v>
      </c>
      <c r="E9" s="114" t="s">
        <v>87</v>
      </c>
      <c r="F9" s="119">
        <v>2516687</v>
      </c>
      <c r="G9" s="114" t="s">
        <v>223</v>
      </c>
      <c r="H9" s="119">
        <v>799019</v>
      </c>
      <c r="I9" s="114" t="s">
        <v>229</v>
      </c>
      <c r="J9" s="119">
        <v>1334500</v>
      </c>
      <c r="K9" s="112"/>
      <c r="L9" s="112"/>
      <c r="M9" s="112"/>
      <c r="N9" s="112"/>
      <c r="O9" s="112"/>
      <c r="P9" s="112"/>
    </row>
    <row r="10" spans="1:16" x14ac:dyDescent="0.25">
      <c r="A10" s="114" t="s">
        <v>126</v>
      </c>
      <c r="B10" s="119">
        <v>2113834</v>
      </c>
      <c r="C10" s="114" t="s">
        <v>222</v>
      </c>
      <c r="D10" s="119">
        <v>2019304</v>
      </c>
      <c r="E10" s="114" t="s">
        <v>142</v>
      </c>
      <c r="F10" s="119">
        <v>1001408</v>
      </c>
      <c r="G10" s="114" t="s">
        <v>219</v>
      </c>
      <c r="H10" s="119">
        <v>749997</v>
      </c>
      <c r="I10" s="114" t="s">
        <v>225</v>
      </c>
      <c r="J10" s="119">
        <v>756490</v>
      </c>
      <c r="K10" s="112"/>
      <c r="L10" s="112"/>
      <c r="M10" s="112"/>
      <c r="N10" s="112"/>
      <c r="O10" s="112"/>
      <c r="P10" s="112"/>
    </row>
    <row r="11" spans="1:16" x14ac:dyDescent="0.25">
      <c r="A11" s="114" t="s">
        <v>109</v>
      </c>
      <c r="B11" s="119">
        <v>1952430</v>
      </c>
      <c r="C11" s="114" t="s">
        <v>216</v>
      </c>
      <c r="D11" s="119">
        <v>2016263</v>
      </c>
      <c r="E11" s="114" t="s">
        <v>105</v>
      </c>
      <c r="F11" s="119">
        <v>240468</v>
      </c>
      <c r="G11" s="114" t="s">
        <v>213</v>
      </c>
      <c r="H11" s="119">
        <v>661200</v>
      </c>
      <c r="I11" s="114" t="s">
        <v>199</v>
      </c>
      <c r="J11" s="119">
        <v>507800</v>
      </c>
      <c r="K11" s="112"/>
      <c r="L11" s="112"/>
      <c r="M11" s="112"/>
      <c r="N11" s="112"/>
      <c r="O11" s="112"/>
      <c r="P11" s="112"/>
    </row>
    <row r="12" spans="1:16" x14ac:dyDescent="0.25">
      <c r="A12" s="114" t="s">
        <v>215</v>
      </c>
      <c r="B12" s="119">
        <v>1709765</v>
      </c>
      <c r="C12" s="114" t="s">
        <v>92</v>
      </c>
      <c r="D12" s="119">
        <v>1898311</v>
      </c>
      <c r="E12" s="114" t="s">
        <v>88</v>
      </c>
      <c r="F12" s="119">
        <v>146520</v>
      </c>
      <c r="G12" s="114" t="s">
        <v>221</v>
      </c>
      <c r="H12" s="119">
        <v>628069</v>
      </c>
      <c r="I12" s="114" t="s">
        <v>352</v>
      </c>
      <c r="J12" s="119">
        <v>496360</v>
      </c>
      <c r="K12" s="112"/>
      <c r="L12" s="112"/>
      <c r="M12" s="112"/>
      <c r="N12" s="112"/>
      <c r="O12" s="112"/>
      <c r="P12" s="112"/>
    </row>
    <row r="13" spans="1:16" x14ac:dyDescent="0.25">
      <c r="A13" s="114" t="s">
        <v>228</v>
      </c>
      <c r="B13" s="119">
        <v>1436304</v>
      </c>
      <c r="C13" s="114" t="s">
        <v>96</v>
      </c>
      <c r="D13" s="119">
        <v>1722130</v>
      </c>
      <c r="E13" s="114" t="s">
        <v>139</v>
      </c>
      <c r="F13" s="119">
        <v>145128</v>
      </c>
      <c r="G13" s="114" t="s">
        <v>205</v>
      </c>
      <c r="H13" s="119">
        <v>603172</v>
      </c>
      <c r="I13" s="114" t="s">
        <v>218</v>
      </c>
      <c r="J13" s="119">
        <v>488136</v>
      </c>
      <c r="K13" s="112"/>
      <c r="L13" s="112"/>
      <c r="M13" s="112"/>
      <c r="N13" s="112"/>
      <c r="O13" s="112"/>
      <c r="P13" s="112"/>
    </row>
    <row r="14" spans="1:16" x14ac:dyDescent="0.25">
      <c r="A14" s="114" t="s">
        <v>230</v>
      </c>
      <c r="B14" s="119">
        <v>1303276</v>
      </c>
      <c r="C14" s="114" t="s">
        <v>120</v>
      </c>
      <c r="D14" s="119">
        <v>1632042</v>
      </c>
      <c r="E14" s="114" t="s">
        <v>224</v>
      </c>
      <c r="F14" s="119">
        <v>131148</v>
      </c>
      <c r="G14" s="114" t="s">
        <v>227</v>
      </c>
      <c r="H14" s="119">
        <v>589517</v>
      </c>
      <c r="I14" s="114" t="s">
        <v>92</v>
      </c>
      <c r="J14" s="119">
        <v>434870</v>
      </c>
      <c r="K14" s="112"/>
      <c r="L14" s="112"/>
      <c r="M14" s="112"/>
      <c r="N14" s="112"/>
      <c r="O14" s="112"/>
      <c r="P14" s="112"/>
    </row>
    <row r="15" spans="1:16" x14ac:dyDescent="0.25">
      <c r="A15" s="114" t="s">
        <v>217</v>
      </c>
      <c r="B15" s="119">
        <v>1242717</v>
      </c>
      <c r="C15" s="114" t="s">
        <v>233</v>
      </c>
      <c r="D15" s="119">
        <v>1479504</v>
      </c>
      <c r="E15" s="114" t="s">
        <v>238</v>
      </c>
      <c r="F15" s="119">
        <v>127400</v>
      </c>
      <c r="G15" s="114" t="s">
        <v>226</v>
      </c>
      <c r="H15" s="119">
        <v>470200</v>
      </c>
      <c r="I15" s="114" t="s">
        <v>88</v>
      </c>
      <c r="J15" s="119">
        <v>372995</v>
      </c>
      <c r="K15" s="112"/>
      <c r="L15" s="112"/>
      <c r="M15" s="112"/>
      <c r="N15" s="112"/>
      <c r="O15" s="112"/>
      <c r="P15" s="112"/>
    </row>
    <row r="16" spans="1:16" x14ac:dyDescent="0.25">
      <c r="A16" s="114" t="s">
        <v>134</v>
      </c>
      <c r="B16" s="119">
        <v>1165873</v>
      </c>
      <c r="C16" s="114" t="s">
        <v>218</v>
      </c>
      <c r="D16" s="119">
        <v>1385342</v>
      </c>
      <c r="E16" s="114" t="s">
        <v>104</v>
      </c>
      <c r="F16" s="119">
        <v>120073</v>
      </c>
      <c r="G16" s="114" t="s">
        <v>234</v>
      </c>
      <c r="H16" s="119">
        <v>374272</v>
      </c>
      <c r="I16" s="114" t="s">
        <v>207</v>
      </c>
      <c r="J16" s="119">
        <v>332746</v>
      </c>
      <c r="K16" s="112"/>
      <c r="L16" s="112"/>
      <c r="M16" s="112"/>
      <c r="N16" s="112"/>
      <c r="O16" s="112"/>
      <c r="P16" s="112"/>
    </row>
    <row r="17" spans="1:16" x14ac:dyDescent="0.25">
      <c r="A17" s="114" t="s">
        <v>240</v>
      </c>
      <c r="B17" s="119">
        <v>1113938</v>
      </c>
      <c r="C17" s="114" t="s">
        <v>239</v>
      </c>
      <c r="D17" s="119">
        <v>1295351</v>
      </c>
      <c r="E17" s="114" t="s">
        <v>348</v>
      </c>
      <c r="F17" s="119">
        <v>119894</v>
      </c>
      <c r="G17" s="114" t="s">
        <v>235</v>
      </c>
      <c r="H17" s="119">
        <v>325517</v>
      </c>
      <c r="I17" s="114" t="s">
        <v>205</v>
      </c>
      <c r="J17" s="119">
        <v>312500</v>
      </c>
      <c r="K17" s="112"/>
      <c r="L17" s="112"/>
      <c r="M17" s="112"/>
      <c r="N17" s="112"/>
      <c r="O17" s="112"/>
      <c r="P17" s="112"/>
    </row>
    <row r="18" spans="1:16" x14ac:dyDescent="0.25">
      <c r="A18" s="114" t="s">
        <v>203</v>
      </c>
      <c r="B18" s="119">
        <v>1097132</v>
      </c>
      <c r="C18" s="114" t="s">
        <v>142</v>
      </c>
      <c r="D18" s="119">
        <v>1154600</v>
      </c>
      <c r="E18" s="114" t="s">
        <v>349</v>
      </c>
      <c r="F18" s="119">
        <v>110000</v>
      </c>
      <c r="G18" s="114" t="s">
        <v>92</v>
      </c>
      <c r="H18" s="119">
        <v>286566</v>
      </c>
      <c r="I18" s="114" t="s">
        <v>353</v>
      </c>
      <c r="J18" s="119">
        <v>222098</v>
      </c>
      <c r="K18" s="112"/>
      <c r="L18" s="112"/>
      <c r="M18" s="112"/>
      <c r="N18" s="112"/>
      <c r="O18" s="112"/>
      <c r="P18" s="112"/>
    </row>
    <row r="19" spans="1:16" x14ac:dyDescent="0.25">
      <c r="A19" s="114" t="s">
        <v>116</v>
      </c>
      <c r="B19" s="119">
        <v>983120</v>
      </c>
      <c r="C19" s="114" t="s">
        <v>231</v>
      </c>
      <c r="D19" s="119">
        <v>1110229</v>
      </c>
      <c r="E19" s="114" t="s">
        <v>110</v>
      </c>
      <c r="F19" s="119">
        <v>103241</v>
      </c>
      <c r="G19" s="114" t="s">
        <v>88</v>
      </c>
      <c r="H19" s="119">
        <v>251260</v>
      </c>
      <c r="I19" s="114" t="s">
        <v>208</v>
      </c>
      <c r="J19" s="119">
        <v>214300</v>
      </c>
      <c r="K19" s="112"/>
      <c r="L19" s="112"/>
      <c r="M19" s="112"/>
      <c r="N19" s="112"/>
      <c r="O19" s="112"/>
      <c r="P19" s="112"/>
    </row>
    <row r="20" spans="1:16" x14ac:dyDescent="0.25">
      <c r="A20" s="114" t="s">
        <v>232</v>
      </c>
      <c r="B20" s="119">
        <v>855144</v>
      </c>
      <c r="C20" s="114" t="s">
        <v>88</v>
      </c>
      <c r="D20" s="119">
        <v>1062197</v>
      </c>
      <c r="E20" s="114" t="s">
        <v>130</v>
      </c>
      <c r="F20" s="119">
        <v>95316</v>
      </c>
      <c r="G20" s="114" t="s">
        <v>351</v>
      </c>
      <c r="H20" s="119">
        <v>213600</v>
      </c>
      <c r="I20" s="114" t="s">
        <v>354</v>
      </c>
      <c r="J20" s="119">
        <v>209140</v>
      </c>
      <c r="K20" s="112"/>
      <c r="L20" s="112"/>
      <c r="M20" s="112"/>
      <c r="N20" s="112"/>
      <c r="O20" s="112"/>
      <c r="P20" s="112"/>
    </row>
    <row r="21" spans="1:16" x14ac:dyDescent="0.25">
      <c r="A21" s="114" t="s">
        <v>127</v>
      </c>
      <c r="B21" s="119">
        <v>854550</v>
      </c>
      <c r="C21" s="114" t="s">
        <v>241</v>
      </c>
      <c r="D21" s="119">
        <v>840715</v>
      </c>
      <c r="E21" s="114" t="s">
        <v>350</v>
      </c>
      <c r="F21" s="119">
        <v>86432</v>
      </c>
      <c r="G21" s="114" t="s">
        <v>215</v>
      </c>
      <c r="H21" s="119">
        <v>204935</v>
      </c>
      <c r="I21" s="114" t="s">
        <v>99</v>
      </c>
      <c r="J21" s="119">
        <v>196850</v>
      </c>
      <c r="K21" s="112"/>
      <c r="L21" s="112"/>
      <c r="M21" s="112"/>
      <c r="N21" s="112"/>
      <c r="O21" s="112"/>
      <c r="P21" s="112"/>
    </row>
    <row r="22" spans="1:16" x14ac:dyDescent="0.25">
      <c r="A22" s="114" t="s">
        <v>347</v>
      </c>
      <c r="B22" s="119">
        <v>828249</v>
      </c>
      <c r="C22" s="114" t="s">
        <v>127</v>
      </c>
      <c r="D22" s="119">
        <v>800650</v>
      </c>
      <c r="E22" s="114" t="s">
        <v>126</v>
      </c>
      <c r="F22" s="119">
        <v>64825</v>
      </c>
      <c r="G22" s="114" t="s">
        <v>116</v>
      </c>
      <c r="H22" s="119">
        <v>201825</v>
      </c>
      <c r="I22" s="114" t="s">
        <v>110</v>
      </c>
      <c r="J22" s="119">
        <v>157358</v>
      </c>
      <c r="K22" s="112"/>
      <c r="L22" s="112"/>
      <c r="M22" s="112"/>
      <c r="N22" s="112"/>
      <c r="O22" s="112"/>
      <c r="P22" s="112"/>
    </row>
    <row r="23" spans="1:16" x14ac:dyDescent="0.25">
      <c r="A23" s="115" t="s">
        <v>236</v>
      </c>
      <c r="B23" s="126">
        <v>820096</v>
      </c>
      <c r="C23" s="115" t="s">
        <v>237</v>
      </c>
      <c r="D23" s="126">
        <v>776780</v>
      </c>
      <c r="E23" s="115" t="s">
        <v>102</v>
      </c>
      <c r="F23" s="126">
        <v>54580</v>
      </c>
      <c r="G23" s="115" t="s">
        <v>110</v>
      </c>
      <c r="H23" s="126">
        <v>198194</v>
      </c>
      <c r="I23" s="115" t="s">
        <v>226</v>
      </c>
      <c r="J23" s="126">
        <v>156663</v>
      </c>
      <c r="K23" s="112"/>
      <c r="L23" s="112"/>
      <c r="M23" s="112"/>
      <c r="N23" s="112"/>
      <c r="O23" s="112"/>
      <c r="P23" s="112"/>
    </row>
    <row r="24" spans="1:16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</row>
    <row r="25" spans="1:16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</row>
    <row r="26" spans="1:16" x14ac:dyDescent="0.25">
      <c r="A26" s="66" t="s">
        <v>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</row>
    <row r="27" spans="1:16" x14ac:dyDescent="0.2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</row>
    <row r="28" spans="1:16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</row>
    <row r="29" spans="1:16" x14ac:dyDescent="0.2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</row>
    <row r="30" spans="1:16" x14ac:dyDescent="0.2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6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</row>
    <row r="32" spans="1:16" x14ac:dyDescent="0.2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</row>
    <row r="33" spans="1:16" x14ac:dyDescent="0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</row>
    <row r="34" spans="1:16" x14ac:dyDescent="0.2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</row>
    <row r="35" spans="1:16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</row>
    <row r="36" spans="1:16" x14ac:dyDescent="0.2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28.140625" style="111" customWidth="1"/>
    <col min="3" max="3" width="16.7109375" style="111" customWidth="1"/>
    <col min="4" max="5" width="28.140625" style="111" customWidth="1"/>
    <col min="6" max="6" width="16.7109375" style="111" customWidth="1"/>
    <col min="7" max="8" width="28.140625" style="111" customWidth="1"/>
    <col min="9" max="9" width="16.7109375" style="111" customWidth="1"/>
    <col min="10" max="11" width="28.140625" style="111" customWidth="1"/>
    <col min="12" max="12" width="16.7109375" style="111" customWidth="1"/>
    <col min="13" max="14" width="28.140625" style="111" customWidth="1"/>
    <col min="15" max="15" width="16.7109375" style="111" customWidth="1"/>
    <col min="16" max="60" width="9.140625" style="111"/>
  </cols>
  <sheetData>
    <row r="1" spans="1:60" ht="80.099999999999994" customHeight="1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60" x14ac:dyDescent="0.25">
      <c r="A2" s="171" t="s">
        <v>191</v>
      </c>
      <c r="B2" s="171"/>
      <c r="C2" s="171"/>
      <c r="D2" s="171" t="s">
        <v>192</v>
      </c>
      <c r="E2" s="171"/>
      <c r="F2" s="171"/>
      <c r="G2" s="171" t="s">
        <v>193</v>
      </c>
      <c r="H2" s="171"/>
      <c r="I2" s="171"/>
      <c r="J2" s="171" t="s">
        <v>194</v>
      </c>
      <c r="K2" s="171"/>
      <c r="L2" s="171"/>
      <c r="M2" s="171" t="s">
        <v>195</v>
      </c>
      <c r="N2" s="171"/>
      <c r="O2" s="171"/>
      <c r="P2" s="112"/>
      <c r="Q2" s="112"/>
      <c r="R2" s="112"/>
      <c r="S2" s="112"/>
      <c r="T2" s="112"/>
      <c r="U2" s="112"/>
      <c r="V2" s="112"/>
      <c r="W2" s="112"/>
      <c r="X2" s="112"/>
    </row>
    <row r="3" spans="1:60" x14ac:dyDescent="0.25">
      <c r="A3" s="145" t="s">
        <v>143</v>
      </c>
      <c r="B3" s="145" t="s">
        <v>310</v>
      </c>
      <c r="C3" s="145" t="s">
        <v>79</v>
      </c>
      <c r="D3" s="145" t="s">
        <v>143</v>
      </c>
      <c r="E3" s="145" t="s">
        <v>310</v>
      </c>
      <c r="F3" s="145" t="s">
        <v>79</v>
      </c>
      <c r="G3" s="145" t="s">
        <v>143</v>
      </c>
      <c r="H3" s="145" t="s">
        <v>310</v>
      </c>
      <c r="I3" s="145" t="s">
        <v>79</v>
      </c>
      <c r="J3" s="145" t="s">
        <v>143</v>
      </c>
      <c r="K3" s="145" t="s">
        <v>310</v>
      </c>
      <c r="L3" s="145" t="s">
        <v>79</v>
      </c>
      <c r="M3" s="145" t="s">
        <v>143</v>
      </c>
      <c r="N3" s="145" t="s">
        <v>310</v>
      </c>
      <c r="O3" s="145" t="s">
        <v>79</v>
      </c>
      <c r="P3" s="112"/>
      <c r="Q3" s="112"/>
      <c r="R3" s="112"/>
      <c r="S3" s="112"/>
      <c r="T3" s="112"/>
      <c r="U3" s="112"/>
      <c r="V3" s="112"/>
      <c r="W3" s="112"/>
      <c r="X3" s="112"/>
    </row>
    <row r="4" spans="1:60" s="132" customFormat="1" x14ac:dyDescent="0.2">
      <c r="A4" s="114" t="s">
        <v>242</v>
      </c>
      <c r="B4" s="114" t="s">
        <v>196</v>
      </c>
      <c r="C4" s="119">
        <v>4021473</v>
      </c>
      <c r="D4" s="114" t="s">
        <v>245</v>
      </c>
      <c r="E4" s="114" t="s">
        <v>202</v>
      </c>
      <c r="F4" s="119">
        <v>3652573</v>
      </c>
      <c r="G4" s="114" t="s">
        <v>246</v>
      </c>
      <c r="H4" s="114" t="s">
        <v>198</v>
      </c>
      <c r="I4" s="119">
        <v>5771308</v>
      </c>
      <c r="J4" s="114" t="s">
        <v>243</v>
      </c>
      <c r="K4" s="114" t="s">
        <v>207</v>
      </c>
      <c r="L4" s="119">
        <v>2404503</v>
      </c>
      <c r="M4" s="114" t="s">
        <v>244</v>
      </c>
      <c r="N4" s="114" t="s">
        <v>200</v>
      </c>
      <c r="O4" s="119">
        <v>7218132</v>
      </c>
      <c r="P4" s="128"/>
      <c r="Q4" s="128"/>
      <c r="R4" s="128"/>
      <c r="S4" s="128"/>
      <c r="T4" s="128"/>
      <c r="U4" s="128"/>
      <c r="V4" s="128"/>
      <c r="W4" s="128"/>
      <c r="X4" s="128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</row>
    <row r="5" spans="1:60" s="132" customFormat="1" x14ac:dyDescent="0.2">
      <c r="A5" s="114" t="s">
        <v>196</v>
      </c>
      <c r="B5" s="114" t="s">
        <v>196</v>
      </c>
      <c r="C5" s="119">
        <v>3492648</v>
      </c>
      <c r="D5" s="114" t="s">
        <v>197</v>
      </c>
      <c r="E5" s="114" t="s">
        <v>197</v>
      </c>
      <c r="F5" s="119">
        <v>3256025</v>
      </c>
      <c r="G5" s="114" t="s">
        <v>98</v>
      </c>
      <c r="H5" s="114" t="s">
        <v>98</v>
      </c>
      <c r="I5" s="119">
        <v>5533006</v>
      </c>
      <c r="J5" s="114" t="s">
        <v>203</v>
      </c>
      <c r="K5" s="114" t="s">
        <v>203</v>
      </c>
      <c r="L5" s="119">
        <v>2262460</v>
      </c>
      <c r="M5" s="114" t="s">
        <v>256</v>
      </c>
      <c r="N5" s="114" t="s">
        <v>214</v>
      </c>
      <c r="O5" s="119">
        <v>2274760</v>
      </c>
      <c r="P5" s="128"/>
      <c r="Q5" s="128"/>
      <c r="R5" s="128"/>
      <c r="S5" s="128"/>
      <c r="T5" s="128"/>
      <c r="U5" s="128"/>
      <c r="V5" s="128"/>
      <c r="W5" s="128"/>
      <c r="X5" s="128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</row>
    <row r="6" spans="1:60" s="132" customFormat="1" x14ac:dyDescent="0.2">
      <c r="A6" s="114" t="s">
        <v>253</v>
      </c>
      <c r="B6" s="114" t="s">
        <v>205</v>
      </c>
      <c r="C6" s="119">
        <v>2829002</v>
      </c>
      <c r="D6" s="114" t="s">
        <v>250</v>
      </c>
      <c r="E6" s="114" t="s">
        <v>197</v>
      </c>
      <c r="F6" s="119">
        <v>3130870</v>
      </c>
      <c r="G6" s="114" t="s">
        <v>251</v>
      </c>
      <c r="H6" s="114" t="s">
        <v>106</v>
      </c>
      <c r="I6" s="119">
        <v>3518044</v>
      </c>
      <c r="J6" s="114" t="s">
        <v>255</v>
      </c>
      <c r="K6" s="114" t="s">
        <v>210</v>
      </c>
      <c r="L6" s="119">
        <v>2220413</v>
      </c>
      <c r="M6" s="114" t="s">
        <v>252</v>
      </c>
      <c r="N6" s="114" t="s">
        <v>127</v>
      </c>
      <c r="O6" s="119">
        <v>2119460</v>
      </c>
      <c r="P6" s="128"/>
      <c r="Q6" s="128"/>
      <c r="R6" s="128"/>
      <c r="S6" s="128"/>
      <c r="T6" s="128"/>
      <c r="U6" s="128"/>
      <c r="V6" s="128"/>
      <c r="W6" s="128"/>
      <c r="X6" s="128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</row>
    <row r="7" spans="1:60" s="132" customFormat="1" x14ac:dyDescent="0.2">
      <c r="A7" s="114" t="s">
        <v>249</v>
      </c>
      <c r="B7" s="114" t="s">
        <v>209</v>
      </c>
      <c r="C7" s="119">
        <v>2801038</v>
      </c>
      <c r="D7" s="114" t="s">
        <v>254</v>
      </c>
      <c r="E7" s="114" t="s">
        <v>212</v>
      </c>
      <c r="F7" s="119">
        <v>2890379</v>
      </c>
      <c r="G7" s="114" t="s">
        <v>92</v>
      </c>
      <c r="H7" s="114" t="s">
        <v>92</v>
      </c>
      <c r="I7" s="119">
        <v>3191453</v>
      </c>
      <c r="J7" s="114" t="s">
        <v>247</v>
      </c>
      <c r="K7" s="114" t="s">
        <v>199</v>
      </c>
      <c r="L7" s="119">
        <v>2122940</v>
      </c>
      <c r="M7" s="114" t="s">
        <v>248</v>
      </c>
      <c r="N7" s="114" t="s">
        <v>204</v>
      </c>
      <c r="O7" s="119">
        <v>1724560</v>
      </c>
      <c r="P7" s="128"/>
      <c r="Q7" s="128"/>
      <c r="R7" s="128"/>
      <c r="S7" s="128"/>
      <c r="T7" s="128"/>
      <c r="U7" s="128"/>
      <c r="V7" s="128"/>
      <c r="W7" s="128"/>
      <c r="X7" s="128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</row>
    <row r="8" spans="1:60" s="132" customFormat="1" x14ac:dyDescent="0.2">
      <c r="A8" s="114" t="s">
        <v>219</v>
      </c>
      <c r="B8" s="114" t="s">
        <v>219</v>
      </c>
      <c r="C8" s="119">
        <v>2392820</v>
      </c>
      <c r="D8" s="114" t="s">
        <v>259</v>
      </c>
      <c r="E8" s="114" t="s">
        <v>206</v>
      </c>
      <c r="F8" s="119">
        <v>2112064</v>
      </c>
      <c r="G8" s="114" t="s">
        <v>140</v>
      </c>
      <c r="H8" s="114" t="s">
        <v>140</v>
      </c>
      <c r="I8" s="119">
        <v>2811087</v>
      </c>
      <c r="J8" s="114" t="s">
        <v>260</v>
      </c>
      <c r="K8" s="114" t="s">
        <v>203</v>
      </c>
      <c r="L8" s="119">
        <v>1393177</v>
      </c>
      <c r="M8" s="114" t="s">
        <v>280</v>
      </c>
      <c r="N8" s="114" t="s">
        <v>232</v>
      </c>
      <c r="O8" s="119">
        <v>1514230</v>
      </c>
      <c r="P8" s="128"/>
      <c r="Q8" s="128"/>
      <c r="R8" s="128"/>
      <c r="S8" s="128"/>
      <c r="T8" s="128"/>
      <c r="U8" s="128"/>
      <c r="V8" s="128"/>
      <c r="W8" s="128"/>
      <c r="X8" s="128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</row>
    <row r="9" spans="1:60" s="132" customFormat="1" x14ac:dyDescent="0.2">
      <c r="A9" s="114" t="s">
        <v>126</v>
      </c>
      <c r="B9" s="114" t="s">
        <v>126</v>
      </c>
      <c r="C9" s="119">
        <v>2023100</v>
      </c>
      <c r="D9" s="114" t="s">
        <v>202</v>
      </c>
      <c r="E9" s="114" t="s">
        <v>202</v>
      </c>
      <c r="F9" s="119">
        <v>2079459</v>
      </c>
      <c r="G9" s="114" t="s">
        <v>345</v>
      </c>
      <c r="H9" s="114" t="s">
        <v>345</v>
      </c>
      <c r="I9" s="119">
        <v>2516687</v>
      </c>
      <c r="J9" s="114" t="s">
        <v>257</v>
      </c>
      <c r="K9" s="114" t="s">
        <v>199</v>
      </c>
      <c r="L9" s="119">
        <v>1135340</v>
      </c>
      <c r="M9" s="114" t="s">
        <v>273</v>
      </c>
      <c r="N9" s="114" t="s">
        <v>229</v>
      </c>
      <c r="O9" s="119">
        <v>1294500</v>
      </c>
      <c r="P9" s="128"/>
      <c r="Q9" s="128"/>
      <c r="R9" s="128"/>
      <c r="S9" s="128"/>
      <c r="T9" s="128"/>
      <c r="U9" s="128"/>
      <c r="V9" s="128"/>
      <c r="W9" s="128"/>
      <c r="X9" s="128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</row>
    <row r="10" spans="1:60" s="132" customFormat="1" x14ac:dyDescent="0.2">
      <c r="A10" s="114" t="s">
        <v>258</v>
      </c>
      <c r="B10" s="114" t="s">
        <v>201</v>
      </c>
      <c r="C10" s="119">
        <v>1539820</v>
      </c>
      <c r="D10" s="114" t="s">
        <v>270</v>
      </c>
      <c r="E10" s="114" t="s">
        <v>220</v>
      </c>
      <c r="F10" s="119">
        <v>1910040</v>
      </c>
      <c r="G10" s="114" t="s">
        <v>264</v>
      </c>
      <c r="H10" s="114" t="s">
        <v>106</v>
      </c>
      <c r="I10" s="119">
        <v>1583757</v>
      </c>
      <c r="J10" s="114" t="s">
        <v>265</v>
      </c>
      <c r="K10" s="114" t="s">
        <v>199</v>
      </c>
      <c r="L10" s="119">
        <v>855942</v>
      </c>
      <c r="M10" s="114" t="s">
        <v>268</v>
      </c>
      <c r="N10" s="114" t="s">
        <v>225</v>
      </c>
      <c r="O10" s="119">
        <v>685490</v>
      </c>
      <c r="P10" s="128"/>
      <c r="Q10" s="128"/>
      <c r="R10" s="128"/>
      <c r="S10" s="128"/>
      <c r="T10" s="128"/>
      <c r="U10" s="128"/>
      <c r="V10" s="128"/>
      <c r="W10" s="128"/>
      <c r="X10" s="128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</row>
    <row r="11" spans="1:60" s="132" customFormat="1" x14ac:dyDescent="0.2">
      <c r="A11" s="114" t="s">
        <v>281</v>
      </c>
      <c r="B11" s="114" t="s">
        <v>219</v>
      </c>
      <c r="C11" s="119">
        <v>1503654</v>
      </c>
      <c r="D11" s="114" t="s">
        <v>92</v>
      </c>
      <c r="E11" s="114" t="s">
        <v>92</v>
      </c>
      <c r="F11" s="119">
        <v>1898311</v>
      </c>
      <c r="G11" s="114" t="s">
        <v>142</v>
      </c>
      <c r="H11" s="114" t="s">
        <v>142</v>
      </c>
      <c r="I11" s="119">
        <v>952408</v>
      </c>
      <c r="J11" s="114" t="s">
        <v>290</v>
      </c>
      <c r="K11" s="114" t="s">
        <v>217</v>
      </c>
      <c r="L11" s="119">
        <v>723131</v>
      </c>
      <c r="M11" s="114" t="s">
        <v>287</v>
      </c>
      <c r="N11" s="114" t="s">
        <v>200</v>
      </c>
      <c r="O11" s="119">
        <v>494520</v>
      </c>
      <c r="P11" s="128"/>
      <c r="Q11" s="128"/>
      <c r="R11" s="128"/>
      <c r="S11" s="128"/>
      <c r="T11" s="128"/>
      <c r="U11" s="128"/>
      <c r="V11" s="128"/>
      <c r="W11" s="128"/>
      <c r="X11" s="128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</row>
    <row r="12" spans="1:60" s="132" customFormat="1" x14ac:dyDescent="0.2">
      <c r="A12" s="114" t="s">
        <v>267</v>
      </c>
      <c r="B12" s="114" t="s">
        <v>228</v>
      </c>
      <c r="C12" s="119">
        <v>1234564</v>
      </c>
      <c r="D12" s="114" t="s">
        <v>263</v>
      </c>
      <c r="E12" s="114" t="s">
        <v>129</v>
      </c>
      <c r="F12" s="119">
        <v>1427053</v>
      </c>
      <c r="G12" s="114" t="s">
        <v>271</v>
      </c>
      <c r="H12" s="114" t="s">
        <v>198</v>
      </c>
      <c r="I12" s="119">
        <v>622514</v>
      </c>
      <c r="J12" s="114" t="s">
        <v>261</v>
      </c>
      <c r="K12" s="114" t="s">
        <v>199</v>
      </c>
      <c r="L12" s="119">
        <v>657026</v>
      </c>
      <c r="M12" s="114" t="s">
        <v>261</v>
      </c>
      <c r="N12" s="114" t="s">
        <v>199</v>
      </c>
      <c r="O12" s="119">
        <v>460800</v>
      </c>
      <c r="P12" s="128"/>
      <c r="Q12" s="128"/>
      <c r="R12" s="128"/>
      <c r="S12" s="128"/>
      <c r="T12" s="128"/>
      <c r="U12" s="128"/>
      <c r="V12" s="128"/>
      <c r="W12" s="128"/>
      <c r="X12" s="128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</row>
    <row r="13" spans="1:60" s="132" customFormat="1" x14ac:dyDescent="0.2">
      <c r="A13" s="114" t="s">
        <v>262</v>
      </c>
      <c r="B13" s="114" t="s">
        <v>230</v>
      </c>
      <c r="C13" s="119">
        <v>1169946</v>
      </c>
      <c r="D13" s="114" t="s">
        <v>357</v>
      </c>
      <c r="E13" s="114" t="s">
        <v>239</v>
      </c>
      <c r="F13" s="119">
        <v>1295351</v>
      </c>
      <c r="G13" s="114" t="s">
        <v>275</v>
      </c>
      <c r="H13" s="114" t="s">
        <v>198</v>
      </c>
      <c r="I13" s="119">
        <v>550505</v>
      </c>
      <c r="J13" s="114" t="s">
        <v>297</v>
      </c>
      <c r="K13" s="114" t="s">
        <v>219</v>
      </c>
      <c r="L13" s="119">
        <v>639827</v>
      </c>
      <c r="M13" s="114" t="s">
        <v>92</v>
      </c>
      <c r="N13" s="114" t="s">
        <v>92</v>
      </c>
      <c r="O13" s="119">
        <v>434870</v>
      </c>
      <c r="P13" s="128"/>
      <c r="Q13" s="128"/>
      <c r="R13" s="128"/>
      <c r="S13" s="128"/>
      <c r="T13" s="128"/>
      <c r="U13" s="128"/>
      <c r="V13" s="128"/>
      <c r="W13" s="128"/>
      <c r="X13" s="128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</row>
    <row r="14" spans="1:60" s="132" customFormat="1" x14ac:dyDescent="0.2">
      <c r="A14" s="114" t="s">
        <v>274</v>
      </c>
      <c r="B14" s="114" t="s">
        <v>211</v>
      </c>
      <c r="C14" s="119">
        <v>1135340</v>
      </c>
      <c r="D14" s="114" t="s">
        <v>282</v>
      </c>
      <c r="E14" s="114" t="s">
        <v>120</v>
      </c>
      <c r="F14" s="119">
        <v>1233300</v>
      </c>
      <c r="G14" s="114" t="s">
        <v>278</v>
      </c>
      <c r="H14" s="114" t="s">
        <v>198</v>
      </c>
      <c r="I14" s="119">
        <v>372529</v>
      </c>
      <c r="J14" s="114" t="s">
        <v>279</v>
      </c>
      <c r="K14" s="114" t="s">
        <v>221</v>
      </c>
      <c r="L14" s="119">
        <v>628069</v>
      </c>
      <c r="M14" s="114" t="s">
        <v>266</v>
      </c>
      <c r="N14" s="114" t="s">
        <v>218</v>
      </c>
      <c r="O14" s="119">
        <v>384970</v>
      </c>
      <c r="P14" s="128"/>
      <c r="Q14" s="128"/>
      <c r="R14" s="128"/>
      <c r="S14" s="128"/>
      <c r="T14" s="128"/>
      <c r="U14" s="128"/>
      <c r="V14" s="128"/>
      <c r="W14" s="128"/>
      <c r="X14" s="128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</row>
    <row r="15" spans="1:60" s="132" customFormat="1" x14ac:dyDescent="0.2">
      <c r="A15" s="114" t="s">
        <v>269</v>
      </c>
      <c r="B15" s="114" t="s">
        <v>201</v>
      </c>
      <c r="C15" s="119">
        <v>1122364</v>
      </c>
      <c r="D15" s="114" t="s">
        <v>289</v>
      </c>
      <c r="E15" s="114" t="s">
        <v>96</v>
      </c>
      <c r="F15" s="119">
        <v>1115785</v>
      </c>
      <c r="G15" s="114" t="s">
        <v>361</v>
      </c>
      <c r="H15" s="114" t="s">
        <v>140</v>
      </c>
      <c r="I15" s="119">
        <v>342676</v>
      </c>
      <c r="J15" s="114" t="s">
        <v>276</v>
      </c>
      <c r="K15" s="114" t="s">
        <v>199</v>
      </c>
      <c r="L15" s="119">
        <v>577600</v>
      </c>
      <c r="M15" s="114" t="s">
        <v>352</v>
      </c>
      <c r="N15" s="114" t="s">
        <v>352</v>
      </c>
      <c r="O15" s="119">
        <v>371360</v>
      </c>
      <c r="P15" s="128"/>
      <c r="Q15" s="128"/>
      <c r="R15" s="128"/>
      <c r="S15" s="128"/>
      <c r="T15" s="128"/>
      <c r="U15" s="128"/>
      <c r="V15" s="128"/>
      <c r="W15" s="128"/>
      <c r="X15" s="128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</row>
    <row r="16" spans="1:60" s="132" customFormat="1" x14ac:dyDescent="0.2">
      <c r="A16" s="114" t="s">
        <v>203</v>
      </c>
      <c r="B16" s="114" t="s">
        <v>203</v>
      </c>
      <c r="C16" s="119">
        <v>1097132</v>
      </c>
      <c r="D16" s="114" t="s">
        <v>218</v>
      </c>
      <c r="E16" s="114" t="s">
        <v>218</v>
      </c>
      <c r="F16" s="119">
        <v>1109345</v>
      </c>
      <c r="G16" s="114" t="s">
        <v>173</v>
      </c>
      <c r="H16" s="114" t="s">
        <v>98</v>
      </c>
      <c r="I16" s="119">
        <v>261644</v>
      </c>
      <c r="J16" s="114" t="s">
        <v>272</v>
      </c>
      <c r="K16" s="114" t="s">
        <v>217</v>
      </c>
      <c r="L16" s="119">
        <v>496063</v>
      </c>
      <c r="M16" s="114" t="s">
        <v>88</v>
      </c>
      <c r="N16" s="114" t="s">
        <v>88</v>
      </c>
      <c r="O16" s="119">
        <v>329495</v>
      </c>
      <c r="P16" s="128"/>
      <c r="Q16" s="128"/>
      <c r="R16" s="128"/>
      <c r="S16" s="128"/>
      <c r="T16" s="128"/>
      <c r="U16" s="128"/>
      <c r="V16" s="128"/>
      <c r="W16" s="128"/>
      <c r="X16" s="128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</row>
    <row r="17" spans="1:60" s="132" customFormat="1" x14ac:dyDescent="0.2">
      <c r="A17" s="114" t="s">
        <v>291</v>
      </c>
      <c r="B17" s="114" t="s">
        <v>211</v>
      </c>
      <c r="C17" s="119">
        <v>885020</v>
      </c>
      <c r="D17" s="114" t="s">
        <v>358</v>
      </c>
      <c r="E17" s="114" t="s">
        <v>142</v>
      </c>
      <c r="F17" s="119">
        <v>1058917</v>
      </c>
      <c r="G17" s="114" t="s">
        <v>283</v>
      </c>
      <c r="H17" s="114" t="s">
        <v>106</v>
      </c>
      <c r="I17" s="119">
        <v>242724</v>
      </c>
      <c r="J17" s="114" t="s">
        <v>363</v>
      </c>
      <c r="K17" s="114" t="s">
        <v>227</v>
      </c>
      <c r="L17" s="119">
        <v>492317</v>
      </c>
      <c r="M17" s="114" t="s">
        <v>285</v>
      </c>
      <c r="N17" s="114" t="s">
        <v>204</v>
      </c>
      <c r="O17" s="119">
        <v>325000</v>
      </c>
      <c r="P17" s="128"/>
      <c r="Q17" s="128"/>
      <c r="R17" s="128"/>
      <c r="S17" s="128"/>
      <c r="T17" s="128"/>
      <c r="U17" s="128"/>
      <c r="V17" s="128"/>
      <c r="W17" s="128"/>
      <c r="X17" s="128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</row>
    <row r="18" spans="1:60" s="132" customFormat="1" x14ac:dyDescent="0.2">
      <c r="A18" s="114" t="s">
        <v>288</v>
      </c>
      <c r="B18" s="114" t="s">
        <v>236</v>
      </c>
      <c r="C18" s="119">
        <v>786316</v>
      </c>
      <c r="D18" s="114" t="s">
        <v>298</v>
      </c>
      <c r="E18" s="114" t="s">
        <v>222</v>
      </c>
      <c r="F18" s="119">
        <v>1040675</v>
      </c>
      <c r="G18" s="114" t="s">
        <v>105</v>
      </c>
      <c r="H18" s="114" t="s">
        <v>105</v>
      </c>
      <c r="I18" s="119">
        <v>240468</v>
      </c>
      <c r="J18" s="114" t="s">
        <v>207</v>
      </c>
      <c r="K18" s="114" t="s">
        <v>207</v>
      </c>
      <c r="L18" s="119">
        <v>475827</v>
      </c>
      <c r="M18" s="114" t="s">
        <v>365</v>
      </c>
      <c r="N18" s="114" t="s">
        <v>205</v>
      </c>
      <c r="O18" s="119">
        <v>283000</v>
      </c>
      <c r="P18" s="128"/>
      <c r="Q18" s="128"/>
      <c r="R18" s="128"/>
      <c r="S18" s="128"/>
      <c r="T18" s="128"/>
      <c r="U18" s="128"/>
      <c r="V18" s="128"/>
      <c r="W18" s="128"/>
      <c r="X18" s="128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</row>
    <row r="19" spans="1:60" s="132" customFormat="1" x14ac:dyDescent="0.2">
      <c r="A19" s="114" t="s">
        <v>109</v>
      </c>
      <c r="B19" s="114" t="s">
        <v>109</v>
      </c>
      <c r="C19" s="119">
        <v>771880</v>
      </c>
      <c r="D19" s="114" t="s">
        <v>190</v>
      </c>
      <c r="E19" s="114" t="s">
        <v>129</v>
      </c>
      <c r="F19" s="119">
        <v>979956</v>
      </c>
      <c r="G19" s="114" t="s">
        <v>181</v>
      </c>
      <c r="H19" s="114" t="s">
        <v>98</v>
      </c>
      <c r="I19" s="119">
        <v>223704</v>
      </c>
      <c r="J19" s="114" t="s">
        <v>284</v>
      </c>
      <c r="K19" s="114" t="s">
        <v>226</v>
      </c>
      <c r="L19" s="119">
        <v>470200</v>
      </c>
      <c r="M19" s="114" t="s">
        <v>243</v>
      </c>
      <c r="N19" s="114" t="s">
        <v>207</v>
      </c>
      <c r="O19" s="119">
        <v>226188</v>
      </c>
      <c r="P19" s="128"/>
      <c r="Q19" s="128"/>
      <c r="R19" s="128"/>
      <c r="S19" s="128"/>
      <c r="T19" s="128"/>
      <c r="U19" s="128"/>
      <c r="V19" s="128"/>
      <c r="W19" s="128"/>
      <c r="X19" s="128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</row>
    <row r="20" spans="1:60" s="132" customFormat="1" x14ac:dyDescent="0.2">
      <c r="A20" s="114" t="s">
        <v>355</v>
      </c>
      <c r="B20" s="114" t="s">
        <v>240</v>
      </c>
      <c r="C20" s="119">
        <v>706538</v>
      </c>
      <c r="D20" s="114" t="s">
        <v>295</v>
      </c>
      <c r="E20" s="114" t="s">
        <v>231</v>
      </c>
      <c r="F20" s="119">
        <v>937121</v>
      </c>
      <c r="G20" s="114" t="s">
        <v>299</v>
      </c>
      <c r="H20" s="114" t="s">
        <v>198</v>
      </c>
      <c r="I20" s="119">
        <v>180552</v>
      </c>
      <c r="J20" s="114" t="s">
        <v>293</v>
      </c>
      <c r="K20" s="114" t="s">
        <v>234</v>
      </c>
      <c r="L20" s="119">
        <v>374272</v>
      </c>
      <c r="M20" s="114" t="s">
        <v>366</v>
      </c>
      <c r="N20" s="114" t="s">
        <v>200</v>
      </c>
      <c r="O20" s="119">
        <v>198610</v>
      </c>
      <c r="P20" s="128"/>
      <c r="Q20" s="128"/>
      <c r="R20" s="128"/>
      <c r="S20" s="128"/>
      <c r="T20" s="128"/>
      <c r="U20" s="128"/>
      <c r="V20" s="128"/>
      <c r="W20" s="128"/>
      <c r="X20" s="128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</row>
    <row r="21" spans="1:60" s="132" customFormat="1" x14ac:dyDescent="0.2">
      <c r="A21" s="114" t="s">
        <v>294</v>
      </c>
      <c r="B21" s="114" t="s">
        <v>196</v>
      </c>
      <c r="C21" s="119">
        <v>694690</v>
      </c>
      <c r="D21" s="114" t="s">
        <v>277</v>
      </c>
      <c r="E21" s="114" t="s">
        <v>212</v>
      </c>
      <c r="F21" s="119">
        <v>933225</v>
      </c>
      <c r="G21" s="114" t="s">
        <v>286</v>
      </c>
      <c r="H21" s="114" t="s">
        <v>140</v>
      </c>
      <c r="I21" s="119">
        <v>169016</v>
      </c>
      <c r="J21" s="114" t="s">
        <v>364</v>
      </c>
      <c r="K21" s="114" t="s">
        <v>235</v>
      </c>
      <c r="L21" s="119">
        <v>325517</v>
      </c>
      <c r="M21" s="114" t="s">
        <v>367</v>
      </c>
      <c r="N21" s="114" t="s">
        <v>354</v>
      </c>
      <c r="O21" s="119">
        <v>193540</v>
      </c>
      <c r="P21" s="128"/>
      <c r="Q21" s="128"/>
      <c r="R21" s="128"/>
      <c r="S21" s="128"/>
      <c r="T21" s="128"/>
      <c r="U21" s="128"/>
      <c r="V21" s="128"/>
      <c r="W21" s="128"/>
      <c r="X21" s="128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</row>
    <row r="22" spans="1:60" s="132" customFormat="1" x14ac:dyDescent="0.2">
      <c r="A22" s="114" t="s">
        <v>356</v>
      </c>
      <c r="B22" s="115" t="s">
        <v>134</v>
      </c>
      <c r="C22" s="119">
        <v>672845</v>
      </c>
      <c r="D22" s="115" t="s">
        <v>359</v>
      </c>
      <c r="E22" s="115" t="s">
        <v>233</v>
      </c>
      <c r="F22" s="119">
        <v>853024</v>
      </c>
      <c r="G22" s="115" t="s">
        <v>296</v>
      </c>
      <c r="H22" s="115" t="s">
        <v>140</v>
      </c>
      <c r="I22" s="119">
        <v>167958</v>
      </c>
      <c r="J22" s="115" t="s">
        <v>213</v>
      </c>
      <c r="K22" s="115" t="s">
        <v>213</v>
      </c>
      <c r="L22" s="119">
        <v>316000</v>
      </c>
      <c r="M22" s="114" t="s">
        <v>368</v>
      </c>
      <c r="N22" s="114" t="s">
        <v>127</v>
      </c>
      <c r="O22" s="119">
        <v>175500</v>
      </c>
      <c r="P22" s="128"/>
      <c r="Q22" s="128"/>
      <c r="R22" s="128"/>
      <c r="S22" s="128"/>
      <c r="T22" s="128"/>
      <c r="U22" s="128"/>
      <c r="V22" s="128"/>
      <c r="W22" s="128"/>
      <c r="X22" s="128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</row>
    <row r="23" spans="1:60" s="132" customFormat="1" x14ac:dyDescent="0.2">
      <c r="A23" s="115" t="s">
        <v>232</v>
      </c>
      <c r="B23" s="115" t="s">
        <v>232</v>
      </c>
      <c r="C23" s="127">
        <v>638484</v>
      </c>
      <c r="D23" s="115" t="s">
        <v>360</v>
      </c>
      <c r="E23" s="115" t="s">
        <v>241</v>
      </c>
      <c r="F23" s="127">
        <v>688715</v>
      </c>
      <c r="G23" s="115" t="s">
        <v>362</v>
      </c>
      <c r="H23" s="115" t="s">
        <v>139</v>
      </c>
      <c r="I23" s="127">
        <v>145128</v>
      </c>
      <c r="J23" s="115" t="s">
        <v>223</v>
      </c>
      <c r="K23" s="115" t="s">
        <v>223</v>
      </c>
      <c r="L23" s="127">
        <v>306080</v>
      </c>
      <c r="M23" s="115" t="s">
        <v>369</v>
      </c>
      <c r="N23" s="115" t="s">
        <v>232</v>
      </c>
      <c r="O23" s="127">
        <v>155000</v>
      </c>
      <c r="P23" s="128"/>
      <c r="Q23" s="128"/>
      <c r="R23" s="128"/>
      <c r="S23" s="128"/>
      <c r="T23" s="128"/>
      <c r="U23" s="128"/>
      <c r="V23" s="128"/>
      <c r="W23" s="128"/>
      <c r="X23" s="128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</row>
    <row r="24" spans="1:60" x14ac:dyDescent="0.25">
      <c r="A24" s="112"/>
      <c r="B24" s="112"/>
      <c r="C24" s="112"/>
      <c r="D24" s="112"/>
      <c r="E24" s="112"/>
      <c r="F24" s="112"/>
      <c r="G24" s="112" t="s">
        <v>370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spans="1:60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spans="1:60" x14ac:dyDescent="0.25">
      <c r="A26" s="66" t="s">
        <v>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spans="1:60" x14ac:dyDescent="0.2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spans="1:60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  <row r="29" spans="1:60" x14ac:dyDescent="0.2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</row>
    <row r="30" spans="1:60" x14ac:dyDescent="0.2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spans="1:60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</row>
    <row r="32" spans="1:60" x14ac:dyDescent="0.2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</row>
    <row r="33" spans="1:24" x14ac:dyDescent="0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</row>
    <row r="34" spans="1:24" x14ac:dyDescent="0.2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</row>
    <row r="35" spans="1:24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</row>
    <row r="36" spans="1:24" x14ac:dyDescent="0.2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</row>
    <row r="37" spans="1:24" x14ac:dyDescent="0.2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</row>
    <row r="38" spans="1:24" x14ac:dyDescent="0.2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</row>
    <row r="39" spans="1:24" x14ac:dyDescent="0.25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</row>
    <row r="40" spans="1:24" x14ac:dyDescent="0.25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</row>
    <row r="41" spans="1:24" x14ac:dyDescent="0.2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</row>
    <row r="42" spans="1:24" x14ac:dyDescent="0.25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</row>
    <row r="43" spans="1:24" x14ac:dyDescent="0.25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</row>
    <row r="44" spans="1:24" x14ac:dyDescent="0.25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</row>
    <row r="45" spans="1:24" x14ac:dyDescent="0.25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E20" sqref="E20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51"/>
    </row>
    <row r="2" spans="1:64" s="132" customFormat="1" ht="39.950000000000003" customHeight="1" x14ac:dyDescent="0.2">
      <c r="A2" s="164" t="s">
        <v>323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51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</row>
    <row r="3" spans="1:64" x14ac:dyDescent="0.25">
      <c r="A3" s="134" t="s">
        <v>0</v>
      </c>
      <c r="B3" s="165" t="s">
        <v>21</v>
      </c>
      <c r="C3" s="165"/>
      <c r="D3" s="165" t="s">
        <v>22</v>
      </c>
      <c r="E3" s="165"/>
      <c r="F3" s="165" t="s">
        <v>23</v>
      </c>
      <c r="G3" s="165"/>
      <c r="H3" s="165" t="s">
        <v>24</v>
      </c>
      <c r="I3" s="165"/>
      <c r="J3" s="165" t="s">
        <v>25</v>
      </c>
      <c r="K3" s="165"/>
      <c r="L3" s="151"/>
    </row>
    <row r="4" spans="1:64" x14ac:dyDescent="0.25">
      <c r="A4" s="138" t="s">
        <v>6</v>
      </c>
      <c r="B4" s="136" t="s">
        <v>7</v>
      </c>
      <c r="C4" s="137" t="s">
        <v>321</v>
      </c>
      <c r="D4" s="136" t="s">
        <v>7</v>
      </c>
      <c r="E4" s="137" t="s">
        <v>321</v>
      </c>
      <c r="F4" s="136" t="s">
        <v>7</v>
      </c>
      <c r="G4" s="137" t="s">
        <v>321</v>
      </c>
      <c r="H4" s="136" t="s">
        <v>7</v>
      </c>
      <c r="I4" s="137" t="s">
        <v>321</v>
      </c>
      <c r="J4" s="136" t="s">
        <v>7</v>
      </c>
      <c r="K4" s="137" t="s">
        <v>321</v>
      </c>
      <c r="L4" s="152"/>
    </row>
    <row r="5" spans="1:64" x14ac:dyDescent="0.25">
      <c r="A5" s="4" t="s">
        <v>8</v>
      </c>
      <c r="B5" s="5">
        <v>3.2905455097501344</v>
      </c>
      <c r="C5" s="6">
        <v>1.0594382588826454E-2</v>
      </c>
      <c r="D5" s="7">
        <v>2.1583189598329855</v>
      </c>
      <c r="E5" s="6">
        <v>-8.3801807613834059E-2</v>
      </c>
      <c r="F5" s="7">
        <v>6.628248293161259</v>
      </c>
      <c r="G5" s="6">
        <v>2.0636702697586579E-2</v>
      </c>
      <c r="H5" s="7">
        <v>4.9320865908916272</v>
      </c>
      <c r="I5" s="6">
        <v>-7.3372286707112405E-2</v>
      </c>
      <c r="J5" s="7">
        <v>2.0549486966295936</v>
      </c>
      <c r="K5" s="9">
        <v>-7.8493016840077701E-2</v>
      </c>
    </row>
    <row r="6" spans="1:64" x14ac:dyDescent="0.25">
      <c r="A6" s="10" t="s">
        <v>9</v>
      </c>
      <c r="B6" s="11">
        <v>2.6774409161577601</v>
      </c>
      <c r="C6" s="12">
        <v>-3.6146809614980346E-2</v>
      </c>
      <c r="D6" s="13">
        <v>1.9393880078465107</v>
      </c>
      <c r="E6" s="12">
        <v>-7.9376302300143503E-2</v>
      </c>
      <c r="F6" s="13">
        <v>7.5239784504942078</v>
      </c>
      <c r="G6" s="12">
        <v>2.0226369431827745E-2</v>
      </c>
      <c r="H6" s="13">
        <v>4.7931550018264888</v>
      </c>
      <c r="I6" s="12">
        <v>-0.12376857703057634</v>
      </c>
      <c r="J6" s="13">
        <v>2.2865899705375372</v>
      </c>
      <c r="K6" s="15">
        <v>-5.1258785839241476E-2</v>
      </c>
    </row>
    <row r="7" spans="1:64" x14ac:dyDescent="0.25">
      <c r="A7" s="10" t="s">
        <v>10</v>
      </c>
      <c r="B7" s="11">
        <v>3.8266273579225545</v>
      </c>
      <c r="C7" s="12">
        <v>2.5001816333095856E-2</v>
      </c>
      <c r="D7" s="13">
        <v>1.9982403492249492</v>
      </c>
      <c r="E7" s="12">
        <v>-0.1727185536462523</v>
      </c>
      <c r="F7" s="13">
        <v>6.6680483680499414</v>
      </c>
      <c r="G7" s="12">
        <v>1.5455511363917859E-2</v>
      </c>
      <c r="H7" s="13">
        <v>5.8325728283522711</v>
      </c>
      <c r="I7" s="12">
        <v>-0.27191549176570379</v>
      </c>
      <c r="J7" s="13">
        <v>2.6261928878744274</v>
      </c>
      <c r="K7" s="15">
        <v>5.0477155149770955E-2</v>
      </c>
      <c r="L7" s="29"/>
      <c r="M7" s="2" t="s">
        <v>26</v>
      </c>
    </row>
    <row r="8" spans="1:64" x14ac:dyDescent="0.25">
      <c r="A8" s="10" t="s">
        <v>11</v>
      </c>
      <c r="B8" s="11">
        <v>3.3252500570009853</v>
      </c>
      <c r="C8" s="12">
        <v>4.7753986478809712E-3</v>
      </c>
      <c r="D8" s="13">
        <v>2.1268288898588961</v>
      </c>
      <c r="E8" s="12">
        <v>-6.4559030385500399E-2</v>
      </c>
      <c r="F8" s="13">
        <v>7.0571956910687579</v>
      </c>
      <c r="G8" s="12">
        <v>9.4614014090362332E-3</v>
      </c>
      <c r="H8" s="13">
        <v>4.9007691496786574</v>
      </c>
      <c r="I8" s="12">
        <v>-0.22022293849723723</v>
      </c>
      <c r="J8" s="13">
        <v>2.3845265191067617</v>
      </c>
      <c r="K8" s="15">
        <v>-5.6603703807595385E-2</v>
      </c>
    </row>
    <row r="9" spans="1:64" x14ac:dyDescent="0.25">
      <c r="A9" s="10" t="s">
        <v>12</v>
      </c>
      <c r="B9" s="11">
        <v>2.6943826376042739</v>
      </c>
      <c r="C9" s="12">
        <v>-7.9916540660241842E-2</v>
      </c>
      <c r="D9" s="13">
        <v>2.5432721434433345</v>
      </c>
      <c r="E9" s="12">
        <v>-3.7399502558258614E-2</v>
      </c>
      <c r="F9" s="13">
        <v>7.0176518910164933</v>
      </c>
      <c r="G9" s="12">
        <v>7.6694767971154792E-2</v>
      </c>
      <c r="H9" s="13">
        <v>6.1632840262370712</v>
      </c>
      <c r="I9" s="12">
        <v>-9.8886658991522519E-2</v>
      </c>
      <c r="J9" s="13">
        <v>2.3996433504676071</v>
      </c>
      <c r="K9" s="15">
        <v>-4.0798810883970506E-2</v>
      </c>
    </row>
    <row r="10" spans="1:64" x14ac:dyDescent="0.25">
      <c r="A10" s="10" t="s">
        <v>13</v>
      </c>
      <c r="B10" s="11">
        <v>3.6766324672744388</v>
      </c>
      <c r="C10" s="12">
        <v>-2.7220326597553442E-3</v>
      </c>
      <c r="D10" s="13">
        <v>2.6989648640047541</v>
      </c>
      <c r="E10" s="12">
        <v>-0.1037761345940483</v>
      </c>
      <c r="F10" s="13">
        <v>7.8904036596528471</v>
      </c>
      <c r="G10" s="12">
        <v>9.9457850069381848E-2</v>
      </c>
      <c r="H10" s="13">
        <v>6.9819250020622583</v>
      </c>
      <c r="I10" s="12">
        <v>-0.1384818436122936</v>
      </c>
      <c r="J10" s="13">
        <v>2.0534450797995407</v>
      </c>
      <c r="K10" s="15">
        <v>-0.20130409845615962</v>
      </c>
    </row>
    <row r="11" spans="1:64" x14ac:dyDescent="0.25">
      <c r="A11" s="10" t="s">
        <v>14</v>
      </c>
      <c r="B11" s="11">
        <v>4.2332154619856617</v>
      </c>
      <c r="C11" s="12">
        <v>6.2890753097001095E-2</v>
      </c>
      <c r="D11" s="13">
        <v>2.0906779773614925</v>
      </c>
      <c r="E11" s="12">
        <v>-5.0081188107367572E-2</v>
      </c>
      <c r="F11" s="13">
        <v>6.8918074263210292</v>
      </c>
      <c r="G11" s="12">
        <v>0.13122870750040327</v>
      </c>
      <c r="H11" s="13">
        <v>5.0063222743840763</v>
      </c>
      <c r="I11" s="12">
        <v>-5.840588678266137E-2</v>
      </c>
      <c r="J11" s="13">
        <v>2.2677570432836789</v>
      </c>
      <c r="K11" s="15">
        <v>-0.33991409500160696</v>
      </c>
      <c r="L11" s="2" t="s">
        <v>27</v>
      </c>
    </row>
    <row r="12" spans="1:64" x14ac:dyDescent="0.25">
      <c r="A12" s="10" t="s">
        <v>15</v>
      </c>
      <c r="B12" s="11">
        <v>5.2261647538329301</v>
      </c>
      <c r="C12" s="12">
        <v>6.1202213106313361E-3</v>
      </c>
      <c r="D12" s="13">
        <v>3.1470850864587918</v>
      </c>
      <c r="E12" s="12">
        <v>5.2512592259547831E-2</v>
      </c>
      <c r="F12" s="13">
        <v>6.1066590362429416</v>
      </c>
      <c r="G12" s="12">
        <v>3.9114233829473773E-2</v>
      </c>
      <c r="H12" s="13">
        <v>7.193114251530595</v>
      </c>
      <c r="I12" s="12">
        <v>-0.10799031998469141</v>
      </c>
      <c r="J12" s="13">
        <v>2.7588235045336922</v>
      </c>
      <c r="K12" s="15">
        <v>-6.6429207365558849E-3</v>
      </c>
    </row>
    <row r="13" spans="1:64" x14ac:dyDescent="0.25">
      <c r="A13" s="10" t="s">
        <v>16</v>
      </c>
      <c r="B13" s="11">
        <v>2.1942242007795238</v>
      </c>
      <c r="C13" s="12">
        <v>-3.3378788731173503E-2</v>
      </c>
      <c r="D13" s="13">
        <v>1.8504914269527792</v>
      </c>
      <c r="E13" s="12">
        <v>-4.5208197483278159E-2</v>
      </c>
      <c r="F13" s="13">
        <v>7.3481714821246937</v>
      </c>
      <c r="G13" s="12">
        <v>4.6748074376736927E-2</v>
      </c>
      <c r="H13" s="13">
        <v>2.8093684789235813</v>
      </c>
      <c r="I13" s="12">
        <v>-9.7986183885826458E-2</v>
      </c>
      <c r="J13" s="13">
        <v>1.8034417195166483</v>
      </c>
      <c r="K13" s="15">
        <v>-4.7713669580512527E-2</v>
      </c>
    </row>
    <row r="14" spans="1:64" x14ac:dyDescent="0.25">
      <c r="A14" s="10" t="s">
        <v>17</v>
      </c>
      <c r="B14" s="11">
        <v>2.0199315390171462</v>
      </c>
      <c r="C14" s="12">
        <v>-6.5573866039375147E-3</v>
      </c>
      <c r="D14" s="13">
        <v>2.2993805621247505</v>
      </c>
      <c r="E14" s="12">
        <v>3.333349406534868E-3</v>
      </c>
      <c r="F14" s="13">
        <v>7.9898843191396605</v>
      </c>
      <c r="G14" s="12">
        <v>4.2940700435435922E-2</v>
      </c>
      <c r="H14" s="13">
        <v>2.5523580407455571</v>
      </c>
      <c r="I14" s="12">
        <v>-8.6721873479283756E-2</v>
      </c>
      <c r="J14" s="13">
        <v>2.4623224773091299</v>
      </c>
      <c r="K14" s="15">
        <v>6.114528565093106E-2</v>
      </c>
    </row>
    <row r="15" spans="1:64" x14ac:dyDescent="0.25">
      <c r="A15" s="16" t="s">
        <v>28</v>
      </c>
      <c r="B15" s="17">
        <v>3.598549142713364</v>
      </c>
      <c r="C15" s="18">
        <v>0.16805664658766042</v>
      </c>
      <c r="D15" s="17">
        <v>2.2710267959888211</v>
      </c>
      <c r="E15" s="18">
        <v>5.6168302167253881E-2</v>
      </c>
      <c r="F15" s="19">
        <v>7.6000000000000005</v>
      </c>
      <c r="G15" s="18">
        <v>-0.20750782064650672</v>
      </c>
      <c r="H15" s="17">
        <v>4.8224525329405026</v>
      </c>
      <c r="I15" s="18">
        <v>2.3589254237324518E-2</v>
      </c>
      <c r="J15" s="30" t="s">
        <v>29</v>
      </c>
      <c r="K15" s="21" t="s">
        <v>29</v>
      </c>
      <c r="N15" s="2" t="s">
        <v>30</v>
      </c>
      <c r="O15" s="2" t="s">
        <v>31</v>
      </c>
    </row>
    <row r="16" spans="1:64" x14ac:dyDescent="0.25">
      <c r="A16" s="22" t="s">
        <v>19</v>
      </c>
      <c r="B16" s="23">
        <v>3.1936829440041992</v>
      </c>
      <c r="C16" s="24">
        <v>5.8115360337883974E-3</v>
      </c>
      <c r="D16" s="23">
        <v>2.1477953911791894</v>
      </c>
      <c r="E16" s="24">
        <v>-8.1327756314211158E-2</v>
      </c>
      <c r="F16" s="23">
        <v>6.9274392652752281</v>
      </c>
      <c r="G16" s="24">
        <v>3.1837454574972182E-2</v>
      </c>
      <c r="H16" s="23">
        <v>4.9627819786235978</v>
      </c>
      <c r="I16" s="24">
        <v>-0.11196231475785852</v>
      </c>
      <c r="J16" s="23">
        <v>2.2542077496582826</v>
      </c>
      <c r="K16" s="26">
        <v>-5.8567174370954586E-2</v>
      </c>
    </row>
    <row r="17" spans="1:11" x14ac:dyDescent="0.25">
      <c r="A17" s="31"/>
      <c r="H17" s="2" t="s">
        <v>32</v>
      </c>
    </row>
    <row r="18" spans="1:11" x14ac:dyDescent="0.25">
      <c r="A18" s="2" t="s">
        <v>20</v>
      </c>
    </row>
    <row r="20" spans="1:11" x14ac:dyDescent="0.25">
      <c r="A20" s="28" t="s">
        <v>33</v>
      </c>
    </row>
    <row r="22" spans="1:11" ht="21.75" customHeight="1" x14ac:dyDescent="0.25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</row>
    <row r="23" spans="1:11" x14ac:dyDescent="0.25">
      <c r="A23" s="32"/>
    </row>
  </sheetData>
  <mergeCells count="7">
    <mergeCell ref="A22:K22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zoomScaleNormal="90" workbookViewId="0">
      <selection activeCell="A22" sqref="A22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133"/>
      <c r="B1" s="133"/>
      <c r="C1" s="133"/>
      <c r="D1" s="133"/>
    </row>
    <row r="2" spans="1:9" ht="39.950000000000003" customHeight="1" x14ac:dyDescent="0.25">
      <c r="A2" s="167" t="s">
        <v>50</v>
      </c>
      <c r="B2" s="167"/>
      <c r="C2" s="167"/>
      <c r="D2" s="167"/>
      <c r="E2" s="66"/>
      <c r="F2" s="66"/>
      <c r="G2" s="66"/>
      <c r="H2" s="66"/>
    </row>
    <row r="3" spans="1:9" x14ac:dyDescent="0.25">
      <c r="A3" s="134" t="s">
        <v>35</v>
      </c>
      <c r="B3" s="134">
        <v>2021</v>
      </c>
      <c r="C3" s="134">
        <v>2022</v>
      </c>
      <c r="D3" s="134">
        <v>2023</v>
      </c>
      <c r="E3" s="67"/>
      <c r="F3" s="67"/>
      <c r="G3" s="66"/>
      <c r="H3" s="66"/>
    </row>
    <row r="4" spans="1:9" x14ac:dyDescent="0.25">
      <c r="A4" s="38" t="s">
        <v>36</v>
      </c>
      <c r="B4" s="153">
        <v>386410632</v>
      </c>
      <c r="C4" s="154">
        <v>382680743</v>
      </c>
      <c r="D4" s="155">
        <v>391636772</v>
      </c>
      <c r="E4" s="46"/>
      <c r="F4" s="68"/>
      <c r="G4" s="69"/>
      <c r="H4" s="70"/>
      <c r="I4" s="71"/>
    </row>
    <row r="5" spans="1:9" x14ac:dyDescent="0.25">
      <c r="A5" s="38" t="s">
        <v>37</v>
      </c>
      <c r="B5" s="153">
        <v>363885924</v>
      </c>
      <c r="C5" s="154">
        <v>349335301</v>
      </c>
      <c r="D5" s="155">
        <v>364559944</v>
      </c>
      <c r="E5" s="40"/>
      <c r="F5" s="68"/>
      <c r="G5" s="69"/>
      <c r="H5" s="70"/>
      <c r="I5" s="71"/>
    </row>
    <row r="6" spans="1:9" x14ac:dyDescent="0.25">
      <c r="A6" s="38" t="s">
        <v>38</v>
      </c>
      <c r="B6" s="153">
        <v>415801767</v>
      </c>
      <c r="C6" s="154">
        <v>383981949</v>
      </c>
      <c r="D6" s="155">
        <v>419703652</v>
      </c>
      <c r="E6" s="45"/>
      <c r="F6" s="46"/>
      <c r="G6" s="66"/>
      <c r="H6" s="66"/>
    </row>
    <row r="7" spans="1:9" x14ac:dyDescent="0.25">
      <c r="A7" s="38" t="s">
        <v>39</v>
      </c>
      <c r="B7" s="153">
        <v>381275419</v>
      </c>
      <c r="C7" s="154">
        <v>362412831</v>
      </c>
      <c r="D7" s="155">
        <v>373746604</v>
      </c>
      <c r="E7" s="45"/>
      <c r="F7" s="40"/>
      <c r="G7" s="66"/>
      <c r="H7" s="66"/>
    </row>
    <row r="8" spans="1:9" x14ac:dyDescent="0.25">
      <c r="A8" s="38" t="s">
        <v>40</v>
      </c>
      <c r="B8" s="153">
        <v>390864693</v>
      </c>
      <c r="C8" s="154">
        <v>404539666</v>
      </c>
      <c r="D8" s="155">
        <v>417739754</v>
      </c>
      <c r="E8" s="46"/>
      <c r="F8" s="46"/>
      <c r="G8" s="66"/>
      <c r="H8" s="66"/>
    </row>
    <row r="9" spans="1:9" x14ac:dyDescent="0.25">
      <c r="A9" s="38" t="s">
        <v>41</v>
      </c>
      <c r="B9" s="153">
        <v>407389621</v>
      </c>
      <c r="C9" s="154">
        <v>399476727</v>
      </c>
      <c r="D9" s="155">
        <v>402510120</v>
      </c>
      <c r="F9" s="156"/>
      <c r="G9" s="66"/>
      <c r="H9" s="66"/>
    </row>
    <row r="10" spans="1:9" x14ac:dyDescent="0.25">
      <c r="A10" s="38" t="s">
        <v>42</v>
      </c>
      <c r="B10" s="153">
        <v>391969955</v>
      </c>
      <c r="C10" s="154">
        <v>390607771</v>
      </c>
      <c r="D10" s="39" t="s">
        <v>29</v>
      </c>
      <c r="E10" s="72"/>
      <c r="F10" s="46"/>
      <c r="G10" s="66"/>
      <c r="H10" s="66"/>
    </row>
    <row r="11" spans="1:9" x14ac:dyDescent="0.25">
      <c r="A11" s="38" t="s">
        <v>43</v>
      </c>
      <c r="B11" s="153">
        <v>384416270</v>
      </c>
      <c r="C11" s="154">
        <v>415643667</v>
      </c>
      <c r="D11" s="39" t="s">
        <v>29</v>
      </c>
      <c r="E11" s="73"/>
      <c r="F11" s="73"/>
      <c r="G11" s="66"/>
      <c r="H11" s="66"/>
    </row>
    <row r="12" spans="1:9" x14ac:dyDescent="0.25">
      <c r="A12" s="38" t="s">
        <v>44</v>
      </c>
      <c r="B12" s="153">
        <v>369038476</v>
      </c>
      <c r="C12" s="154">
        <v>382915683</v>
      </c>
      <c r="D12" s="39" t="s">
        <v>29</v>
      </c>
      <c r="E12" s="74"/>
      <c r="F12" s="75"/>
      <c r="G12" s="76"/>
      <c r="H12" s="66"/>
    </row>
    <row r="13" spans="1:9" x14ac:dyDescent="0.25">
      <c r="A13" s="38" t="s">
        <v>45</v>
      </c>
      <c r="B13" s="153">
        <v>380256859</v>
      </c>
      <c r="C13" s="154">
        <v>382940828</v>
      </c>
      <c r="D13" s="39" t="s">
        <v>29</v>
      </c>
      <c r="E13" s="73"/>
      <c r="F13" s="77"/>
      <c r="G13" s="76"/>
      <c r="H13" s="66"/>
    </row>
    <row r="14" spans="1:9" x14ac:dyDescent="0.25">
      <c r="A14" s="78" t="s">
        <v>46</v>
      </c>
      <c r="B14" s="153">
        <v>390276324</v>
      </c>
      <c r="C14" s="154">
        <v>385095749</v>
      </c>
      <c r="D14" s="39" t="s">
        <v>29</v>
      </c>
      <c r="E14" s="73"/>
      <c r="F14" s="53"/>
      <c r="G14" s="66"/>
      <c r="H14" s="66"/>
    </row>
    <row r="15" spans="1:9" x14ac:dyDescent="0.25">
      <c r="A15" s="78" t="s">
        <v>47</v>
      </c>
      <c r="B15" s="153">
        <v>392366174</v>
      </c>
      <c r="C15" s="154">
        <v>398336801</v>
      </c>
      <c r="D15" s="39" t="s">
        <v>29</v>
      </c>
      <c r="E15" s="73"/>
      <c r="F15" s="73"/>
      <c r="G15" s="66"/>
      <c r="H15" s="66"/>
    </row>
    <row r="16" spans="1:9" x14ac:dyDescent="0.25">
      <c r="A16" s="78" t="s">
        <v>48</v>
      </c>
      <c r="B16" s="158">
        <f>SUM(B4:B15)</f>
        <v>4653952114</v>
      </c>
      <c r="C16" s="158">
        <f>SUM(C4:C15)</f>
        <v>4637967716</v>
      </c>
      <c r="D16" s="158">
        <f>SUM(D4:D15)</f>
        <v>2369896846</v>
      </c>
      <c r="E16" s="76"/>
      <c r="F16" s="76"/>
      <c r="G16" s="76"/>
      <c r="H16" s="66"/>
    </row>
    <row r="17" spans="1:8" x14ac:dyDescent="0.25">
      <c r="A17" s="66"/>
      <c r="B17" s="79"/>
      <c r="C17" s="79"/>
      <c r="D17" s="80"/>
      <c r="E17" s="81"/>
      <c r="F17" s="66"/>
      <c r="G17" s="66"/>
      <c r="H17" s="66"/>
    </row>
    <row r="18" spans="1:8" x14ac:dyDescent="0.25">
      <c r="A18" s="82"/>
      <c r="B18" s="79"/>
      <c r="C18" s="81"/>
      <c r="D18" s="66"/>
      <c r="E18" s="66"/>
      <c r="F18" s="66"/>
      <c r="G18" s="66"/>
      <c r="H18" s="66"/>
    </row>
    <row r="19" spans="1:8" ht="20.25" x14ac:dyDescent="0.3">
      <c r="A19" s="157">
        <f>(D9-D8)/D8</f>
        <v>-3.6457229301667088E-2</v>
      </c>
      <c r="B19" s="61" t="s">
        <v>324</v>
      </c>
      <c r="C19" s="83"/>
      <c r="D19" s="84"/>
      <c r="E19" s="85"/>
      <c r="F19" s="66"/>
      <c r="G19" s="66"/>
      <c r="H19" s="66"/>
    </row>
    <row r="20" spans="1:8" ht="20.25" x14ac:dyDescent="0.3">
      <c r="A20" s="157">
        <f>(D9-C9)/C9</f>
        <v>7.5934160740232558E-3</v>
      </c>
      <c r="B20" s="63" t="s">
        <v>325</v>
      </c>
      <c r="C20" s="85"/>
      <c r="D20" s="66"/>
      <c r="E20" s="66"/>
      <c r="F20" s="66"/>
      <c r="G20" s="66"/>
      <c r="H20" s="66"/>
    </row>
    <row r="21" spans="1:8" ht="18" x14ac:dyDescent="0.25">
      <c r="A21" s="157">
        <f>(D9-B9)/B9</f>
        <v>-1.1977479907373486E-2</v>
      </c>
      <c r="B21" s="63" t="s">
        <v>371</v>
      </c>
      <c r="C21" s="66"/>
      <c r="D21" s="66"/>
      <c r="E21" s="66"/>
      <c r="F21" s="66"/>
      <c r="G21" s="66"/>
      <c r="H21" s="66"/>
    </row>
    <row r="22" spans="1:8" x14ac:dyDescent="0.25">
      <c r="A22" s="66"/>
      <c r="B22" s="66"/>
      <c r="C22" s="66"/>
      <c r="D22" s="66"/>
      <c r="E22" s="66"/>
      <c r="F22" s="66"/>
      <c r="G22" s="66"/>
      <c r="H22" s="66"/>
    </row>
    <row r="23" spans="1:8" x14ac:dyDescent="0.25">
      <c r="A23" s="86" t="s">
        <v>49</v>
      </c>
      <c r="B23" s="66"/>
      <c r="C23" s="66"/>
      <c r="D23" s="66"/>
      <c r="E23" s="66"/>
      <c r="F23" s="66"/>
      <c r="G23" s="66"/>
      <c r="H23" s="66"/>
    </row>
    <row r="24" spans="1:8" x14ac:dyDescent="0.25">
      <c r="A24" s="66"/>
      <c r="B24" s="66"/>
      <c r="C24" s="66"/>
      <c r="D24" s="66"/>
      <c r="E24" s="66"/>
      <c r="F24" s="66"/>
      <c r="G24" s="66"/>
      <c r="H24" s="66"/>
    </row>
    <row r="25" spans="1:8" x14ac:dyDescent="0.25">
      <c r="A25" s="66" t="s">
        <v>20</v>
      </c>
      <c r="B25" s="81"/>
      <c r="C25" s="66"/>
      <c r="D25" s="66"/>
      <c r="E25" s="66"/>
      <c r="F25" s="66"/>
      <c r="G25" s="66"/>
      <c r="H25" s="66"/>
    </row>
    <row r="26" spans="1:8" x14ac:dyDescent="0.25">
      <c r="A26" s="66"/>
      <c r="B26" s="66"/>
      <c r="C26" s="66"/>
      <c r="D26" s="66"/>
      <c r="E26" s="66"/>
      <c r="F26" s="66"/>
      <c r="G26" s="66"/>
      <c r="H26" s="66"/>
    </row>
    <row r="27" spans="1:8" x14ac:dyDescent="0.25">
      <c r="A27" s="66"/>
      <c r="B27" s="66"/>
      <c r="C27" s="66"/>
      <c r="D27" s="66"/>
      <c r="E27" s="66"/>
      <c r="F27" s="66"/>
      <c r="G27" s="66"/>
      <c r="H27" s="66"/>
    </row>
    <row r="28" spans="1:8" x14ac:dyDescent="0.25">
      <c r="A28" s="66"/>
      <c r="B28" s="66"/>
      <c r="C28" s="66"/>
      <c r="D28" s="66"/>
      <c r="E28" s="66"/>
      <c r="F28" s="66"/>
      <c r="G28" s="66"/>
      <c r="H28" s="66"/>
    </row>
    <row r="29" spans="1:8" x14ac:dyDescent="0.25">
      <c r="A29" s="66"/>
      <c r="B29" s="66"/>
      <c r="C29" s="66"/>
      <c r="D29" s="66"/>
      <c r="E29" s="66"/>
      <c r="F29" s="66"/>
      <c r="G29" s="66"/>
      <c r="H29" s="66"/>
    </row>
    <row r="30" spans="1:8" x14ac:dyDescent="0.25">
      <c r="A30" s="66"/>
      <c r="B30" s="66"/>
      <c r="C30" s="66"/>
      <c r="D30" s="66"/>
      <c r="E30" s="66"/>
      <c r="F30" s="66"/>
      <c r="G30" s="66"/>
      <c r="H30" s="66"/>
    </row>
    <row r="31" spans="1:8" x14ac:dyDescent="0.25">
      <c r="A31" s="66"/>
      <c r="B31" s="66"/>
      <c r="C31" s="66"/>
      <c r="D31" s="66"/>
      <c r="E31" s="66"/>
      <c r="F31" s="66"/>
      <c r="G31" s="66"/>
      <c r="H31" s="66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showGridLines="0" zoomScale="90" zoomScaleNormal="90" workbookViewId="0"/>
  </sheetViews>
  <sheetFormatPr defaultColWidth="9.140625" defaultRowHeight="15" x14ac:dyDescent="0.25"/>
  <cols>
    <col min="1" max="1" width="26.140625" style="33" customWidth="1"/>
    <col min="2" max="2" width="30.42578125" style="33" customWidth="1"/>
    <col min="3" max="3" width="29.7109375" style="33" customWidth="1"/>
    <col min="4" max="4" width="29.85546875" style="33" customWidth="1"/>
    <col min="5" max="6" width="25.7109375" style="33" customWidth="1"/>
    <col min="7" max="7" width="12.7109375" style="33" customWidth="1"/>
    <col min="8" max="8" width="10.42578125" style="33" customWidth="1"/>
    <col min="9" max="64" width="9.140625" style="33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139"/>
      <c r="B1" s="139"/>
      <c r="C1" s="139"/>
      <c r="D1" s="139"/>
    </row>
    <row r="2" spans="1:14" ht="39.950000000000003" customHeight="1" x14ac:dyDescent="0.3">
      <c r="A2" s="168" t="s">
        <v>34</v>
      </c>
      <c r="B2" s="168"/>
      <c r="C2" s="168"/>
      <c r="D2" s="168"/>
      <c r="E2" s="34"/>
      <c r="F2" s="34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134" t="s">
        <v>35</v>
      </c>
      <c r="B3" s="134">
        <v>2021</v>
      </c>
      <c r="C3" s="134">
        <v>2022</v>
      </c>
      <c r="D3" s="134">
        <v>2023</v>
      </c>
      <c r="E3" s="36"/>
      <c r="F3" s="36"/>
      <c r="H3" s="37"/>
    </row>
    <row r="4" spans="1:14" ht="15.75" x14ac:dyDescent="0.25">
      <c r="A4" s="38" t="s">
        <v>36</v>
      </c>
      <c r="B4" s="153">
        <v>387978123</v>
      </c>
      <c r="C4" s="154">
        <v>382163452</v>
      </c>
      <c r="D4" s="155">
        <v>361401991</v>
      </c>
      <c r="E4" s="40"/>
      <c r="F4" s="41"/>
      <c r="G4" s="37"/>
      <c r="H4" s="42"/>
      <c r="I4" s="43"/>
    </row>
    <row r="5" spans="1:14" ht="15.75" x14ac:dyDescent="0.25">
      <c r="A5" s="38" t="s">
        <v>37</v>
      </c>
      <c r="B5" s="153">
        <v>365170340</v>
      </c>
      <c r="C5" s="154">
        <v>350688338</v>
      </c>
      <c r="D5" s="155">
        <v>352022987</v>
      </c>
      <c r="E5" s="40"/>
      <c r="F5" s="44"/>
      <c r="G5" s="37"/>
      <c r="H5" s="42"/>
      <c r="I5" s="43"/>
    </row>
    <row r="6" spans="1:14" x14ac:dyDescent="0.25">
      <c r="A6" s="38" t="s">
        <v>38</v>
      </c>
      <c r="B6" s="153">
        <v>398601312</v>
      </c>
      <c r="C6" s="154">
        <v>389735996</v>
      </c>
      <c r="D6" s="155">
        <v>405354913</v>
      </c>
      <c r="E6" s="45"/>
      <c r="F6" s="46"/>
      <c r="H6" s="37"/>
    </row>
    <row r="7" spans="1:14" x14ac:dyDescent="0.25">
      <c r="A7" s="38" t="s">
        <v>39</v>
      </c>
      <c r="B7" s="153">
        <v>367000820</v>
      </c>
      <c r="C7" s="154">
        <v>353428518</v>
      </c>
      <c r="D7" s="155">
        <v>350168525</v>
      </c>
      <c r="E7" s="45"/>
      <c r="F7" s="40"/>
      <c r="H7" s="37"/>
    </row>
    <row r="8" spans="1:14" x14ac:dyDescent="0.25">
      <c r="A8" s="38" t="s">
        <v>40</v>
      </c>
      <c r="B8" s="153">
        <v>380820153</v>
      </c>
      <c r="C8" s="154">
        <v>378589233</v>
      </c>
      <c r="D8" s="155">
        <v>388794076</v>
      </c>
      <c r="E8" s="46"/>
      <c r="F8" s="46"/>
      <c r="H8" s="37"/>
    </row>
    <row r="9" spans="1:14" x14ac:dyDescent="0.25">
      <c r="A9" s="38" t="s">
        <v>41</v>
      </c>
      <c r="B9" s="153">
        <v>377768375</v>
      </c>
      <c r="C9" s="154">
        <v>345551289</v>
      </c>
      <c r="D9" s="155">
        <v>358392051</v>
      </c>
      <c r="F9" s="156"/>
      <c r="H9" s="37"/>
    </row>
    <row r="10" spans="1:14" x14ac:dyDescent="0.25">
      <c r="A10" s="38" t="s">
        <v>42</v>
      </c>
      <c r="B10" s="153">
        <v>375297681</v>
      </c>
      <c r="C10" s="154">
        <v>350517132</v>
      </c>
      <c r="D10" s="39" t="s">
        <v>29</v>
      </c>
      <c r="E10" s="47"/>
      <c r="F10" s="46"/>
      <c r="H10" s="37"/>
    </row>
    <row r="11" spans="1:14" x14ac:dyDescent="0.25">
      <c r="A11" s="38" t="s">
        <v>43</v>
      </c>
      <c r="B11" s="153">
        <v>382854029</v>
      </c>
      <c r="C11" s="154">
        <v>367793002</v>
      </c>
      <c r="D11" s="39" t="s">
        <v>29</v>
      </c>
      <c r="E11" s="48"/>
      <c r="F11" s="48"/>
      <c r="H11" s="37"/>
    </row>
    <row r="12" spans="1:14" x14ac:dyDescent="0.25">
      <c r="A12" s="38" t="s">
        <v>44</v>
      </c>
      <c r="B12" s="153">
        <v>373874650</v>
      </c>
      <c r="C12" s="154">
        <v>351353758</v>
      </c>
      <c r="D12" s="39" t="s">
        <v>29</v>
      </c>
      <c r="E12" s="49"/>
      <c r="F12" s="50"/>
      <c r="G12" s="51"/>
    </row>
    <row r="13" spans="1:14" x14ac:dyDescent="0.25">
      <c r="A13" s="38" t="s">
        <v>45</v>
      </c>
      <c r="B13" s="153">
        <v>374886362</v>
      </c>
      <c r="C13" s="154">
        <v>381018840</v>
      </c>
      <c r="D13" s="39" t="s">
        <v>29</v>
      </c>
      <c r="E13" s="48"/>
      <c r="F13" s="52"/>
      <c r="G13" s="51"/>
    </row>
    <row r="14" spans="1:14" x14ac:dyDescent="0.25">
      <c r="A14" s="38" t="s">
        <v>46</v>
      </c>
      <c r="B14" s="153">
        <v>378903031</v>
      </c>
      <c r="C14" s="154">
        <v>379268910</v>
      </c>
      <c r="D14" s="39" t="s">
        <v>29</v>
      </c>
      <c r="E14" s="48"/>
      <c r="F14" s="53"/>
    </row>
    <row r="15" spans="1:14" x14ac:dyDescent="0.25">
      <c r="A15" s="54" t="s">
        <v>47</v>
      </c>
      <c r="B15" s="153">
        <v>402484653</v>
      </c>
      <c r="C15" s="154">
        <v>400373619</v>
      </c>
      <c r="D15" s="39" t="s">
        <v>29</v>
      </c>
      <c r="E15" s="48"/>
      <c r="F15" s="48"/>
    </row>
    <row r="16" spans="1:14" x14ac:dyDescent="0.25">
      <c r="A16" s="54" t="s">
        <v>48</v>
      </c>
      <c r="B16" s="158">
        <f>SUM(B4:B15)</f>
        <v>4565639529</v>
      </c>
      <c r="C16" s="158">
        <f>SUM(C4:C15)</f>
        <v>4430482087</v>
      </c>
      <c r="D16" s="158">
        <f>SUM(D4:D15)</f>
        <v>2216134543</v>
      </c>
      <c r="E16" s="55"/>
      <c r="F16" s="56"/>
      <c r="G16" s="51"/>
    </row>
    <row r="17" spans="1:6" x14ac:dyDescent="0.25">
      <c r="A17" s="57"/>
      <c r="B17" s="58"/>
      <c r="C17" s="58"/>
      <c r="D17" s="59"/>
      <c r="E17" s="60"/>
      <c r="F17" s="57"/>
    </row>
    <row r="18" spans="1:6" x14ac:dyDescent="0.25">
      <c r="A18" s="57"/>
      <c r="B18" s="58"/>
      <c r="C18" s="60"/>
      <c r="D18" s="57"/>
      <c r="E18" s="57"/>
      <c r="F18" s="57"/>
    </row>
    <row r="19" spans="1:6" ht="18" x14ac:dyDescent="0.25">
      <c r="A19" s="159">
        <f>(D9-D8)/D8</f>
        <v>-7.8195700183456493E-2</v>
      </c>
      <c r="B19" s="160" t="s">
        <v>324</v>
      </c>
      <c r="C19" s="62"/>
      <c r="D19" s="62"/>
      <c r="E19" s="63"/>
      <c r="F19" s="57"/>
    </row>
    <row r="20" spans="1:6" ht="18" x14ac:dyDescent="0.25">
      <c r="A20" s="159">
        <f>(D9-C9)/C9</f>
        <v>3.716022022999891E-2</v>
      </c>
      <c r="B20" s="161" t="s">
        <v>325</v>
      </c>
      <c r="C20" s="64"/>
      <c r="D20" s="63"/>
      <c r="E20" s="62"/>
      <c r="F20" s="57"/>
    </row>
    <row r="21" spans="1:6" ht="18" x14ac:dyDescent="0.25">
      <c r="A21" s="159">
        <f>(D9-B9)/B9</f>
        <v>-5.1291546043259972E-2</v>
      </c>
      <c r="B21" s="63" t="s">
        <v>371</v>
      </c>
      <c r="C21" s="57"/>
      <c r="D21" s="57"/>
      <c r="E21" s="57"/>
      <c r="F21" s="57"/>
    </row>
    <row r="22" spans="1:6" x14ac:dyDescent="0.25">
      <c r="A22" s="57"/>
      <c r="B22" s="58"/>
      <c r="C22" s="57"/>
      <c r="D22" s="57"/>
      <c r="E22" s="57"/>
      <c r="F22" s="57"/>
    </row>
    <row r="23" spans="1:6" x14ac:dyDescent="0.25">
      <c r="A23" s="65" t="s">
        <v>49</v>
      </c>
      <c r="B23" s="57"/>
      <c r="C23" s="57"/>
      <c r="D23" s="57"/>
      <c r="E23" s="57"/>
      <c r="F23" s="57"/>
    </row>
    <row r="24" spans="1:6" x14ac:dyDescent="0.25">
      <c r="A24" s="57"/>
      <c r="B24" s="57"/>
      <c r="C24" s="57"/>
      <c r="D24" s="57"/>
      <c r="E24" s="57"/>
      <c r="F24" s="57"/>
    </row>
    <row r="25" spans="1:6" x14ac:dyDescent="0.25">
      <c r="A25" s="66" t="s">
        <v>20</v>
      </c>
      <c r="B25" s="57"/>
      <c r="C25" s="57"/>
      <c r="D25" s="57"/>
      <c r="E25" s="57"/>
      <c r="F25" s="57"/>
    </row>
    <row r="26" spans="1:6" x14ac:dyDescent="0.25">
      <c r="A26" s="57"/>
      <c r="B26" s="60"/>
      <c r="C26" s="57"/>
      <c r="D26" s="57"/>
      <c r="E26" s="57"/>
      <c r="F26" s="57"/>
    </row>
    <row r="27" spans="1:6" x14ac:dyDescent="0.25">
      <c r="A27" s="57"/>
      <c r="B27" s="57"/>
      <c r="C27" s="57"/>
      <c r="D27" s="57"/>
      <c r="E27" s="57"/>
      <c r="F27" s="57"/>
    </row>
    <row r="28" spans="1:6" x14ac:dyDescent="0.25">
      <c r="A28" s="57"/>
      <c r="B28" s="57"/>
      <c r="C28" s="57"/>
      <c r="D28" s="57"/>
      <c r="E28" s="57"/>
      <c r="F28" s="57"/>
    </row>
    <row r="29" spans="1:6" x14ac:dyDescent="0.25">
      <c r="A29" s="57"/>
      <c r="B29" s="57"/>
      <c r="C29" s="57"/>
      <c r="D29" s="57"/>
      <c r="E29" s="57"/>
      <c r="F29" s="57"/>
    </row>
    <row r="30" spans="1:6" x14ac:dyDescent="0.25">
      <c r="A30" s="57"/>
      <c r="B30" s="57"/>
      <c r="C30" s="57"/>
      <c r="D30" s="57"/>
      <c r="E30" s="57"/>
      <c r="F30" s="57"/>
    </row>
    <row r="31" spans="1:6" x14ac:dyDescent="0.25">
      <c r="A31" s="57"/>
      <c r="B31" s="57"/>
      <c r="C31" s="57"/>
      <c r="D31" s="57"/>
      <c r="E31" s="57"/>
      <c r="F31" s="57"/>
    </row>
    <row r="32" spans="1:6" x14ac:dyDescent="0.25">
      <c r="A32" s="57"/>
      <c r="B32" s="57"/>
      <c r="C32" s="57"/>
      <c r="D32" s="57"/>
      <c r="E32" s="57"/>
      <c r="F32" s="57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/>
  <ignoredErrors>
    <ignoredError sqref="B16:C16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showGridLines="0" zoomScale="90" zoomScaleNormal="90" workbookViewId="0"/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4" width="9.140625" style="2"/>
    <col min="257" max="257" width="26.140625" customWidth="1"/>
    <col min="274" max="274" width="9.5703125" customWidth="1"/>
    <col min="277" max="278" width="9.42578125" customWidth="1"/>
    <col min="513" max="513" width="26.140625" customWidth="1"/>
    <col min="530" max="530" width="9.5703125" customWidth="1"/>
    <col min="533" max="534" width="9.42578125" customWidth="1"/>
    <col min="769" max="769" width="26.140625" customWidth="1"/>
    <col min="786" max="786" width="9.5703125" customWidth="1"/>
    <col min="789" max="790" width="9.42578125" customWidth="1"/>
  </cols>
  <sheetData>
    <row r="1" spans="1:27" ht="69.95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7" ht="30" customHeight="1" x14ac:dyDescent="0.25">
      <c r="A2" s="169" t="s">
        <v>311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1.78</v>
      </c>
      <c r="C4" s="89">
        <v>2.5170888102075346</v>
      </c>
      <c r="D4" s="89">
        <v>2.36</v>
      </c>
      <c r="E4" s="89">
        <v>1.93</v>
      </c>
      <c r="F4" s="89">
        <v>2.2092596073049542</v>
      </c>
      <c r="G4" s="89">
        <v>2.6</v>
      </c>
      <c r="H4" s="89">
        <v>1.89301739999471</v>
      </c>
      <c r="I4" s="89">
        <v>3.34</v>
      </c>
      <c r="J4" s="89">
        <v>5.37</v>
      </c>
      <c r="K4" s="89">
        <v>3.95</v>
      </c>
      <c r="L4" s="89">
        <v>5.04</v>
      </c>
      <c r="M4" s="89">
        <v>3.85</v>
      </c>
      <c r="N4" s="89">
        <v>3.48</v>
      </c>
      <c r="O4" s="89">
        <v>2.82</v>
      </c>
      <c r="P4" s="89">
        <v>2.5188087377565243</v>
      </c>
      <c r="Q4" s="89">
        <v>2.143843486681368</v>
      </c>
      <c r="R4" s="89">
        <v>2.3110640863269545</v>
      </c>
      <c r="S4" s="89">
        <v>2.4825845502181227</v>
      </c>
      <c r="T4" s="89">
        <v>3.0864549376485524</v>
      </c>
      <c r="U4" s="89">
        <v>4.2648830371557338</v>
      </c>
      <c r="V4" s="89">
        <v>4.0195360630216701</v>
      </c>
      <c r="W4" s="89">
        <v>4.7300000000000004</v>
      </c>
      <c r="X4" s="89">
        <v>4.389579696079589</v>
      </c>
      <c r="Y4" s="89">
        <v>4.5297633522229601</v>
      </c>
      <c r="Z4" s="90">
        <v>4.0441253358092535</v>
      </c>
      <c r="AA4" s="27"/>
    </row>
    <row r="5" spans="1:27" x14ac:dyDescent="0.25">
      <c r="A5" s="114" t="s">
        <v>53</v>
      </c>
      <c r="B5" s="88">
        <v>4.22</v>
      </c>
      <c r="C5" s="89">
        <v>4.3095717198254038</v>
      </c>
      <c r="D5" s="89">
        <v>4.37</v>
      </c>
      <c r="E5" s="89">
        <v>3.84</v>
      </c>
      <c r="F5" s="89">
        <v>3.7427727452329038</v>
      </c>
      <c r="G5" s="89">
        <v>6.52</v>
      </c>
      <c r="H5" s="89">
        <v>6.4360819136195397</v>
      </c>
      <c r="I5" s="89">
        <v>8.76617050745954</v>
      </c>
      <c r="J5" s="89">
        <v>12.61</v>
      </c>
      <c r="K5" s="89">
        <v>11.92</v>
      </c>
      <c r="L5" s="89">
        <v>10.15</v>
      </c>
      <c r="M5" s="89">
        <v>8.44</v>
      </c>
      <c r="N5" s="89">
        <v>8.8741636956814229</v>
      </c>
      <c r="O5" s="89">
        <v>5.67</v>
      </c>
      <c r="P5" s="89">
        <v>5.453721625569206</v>
      </c>
      <c r="Q5" s="89">
        <v>4.5087706697572676</v>
      </c>
      <c r="R5" s="89">
        <v>4.8014575186633488</v>
      </c>
      <c r="S5" s="89">
        <v>6.3783529177149161</v>
      </c>
      <c r="T5" s="89">
        <v>6.0169886800747348</v>
      </c>
      <c r="U5" s="89">
        <v>7.8700023175286979</v>
      </c>
      <c r="V5" s="89">
        <v>12.298458486437823</v>
      </c>
      <c r="W5" s="89">
        <v>10.62</v>
      </c>
      <c r="X5" s="89">
        <v>11.374001210222826</v>
      </c>
      <c r="Y5" s="89">
        <v>9.0552854306880359</v>
      </c>
      <c r="Z5" s="90">
        <v>6.6422522113342959</v>
      </c>
      <c r="AA5" s="27"/>
    </row>
    <row r="6" spans="1:27" x14ac:dyDescent="0.25">
      <c r="A6" s="114" t="s">
        <v>54</v>
      </c>
      <c r="B6" s="88">
        <v>2.0099999999999998</v>
      </c>
      <c r="C6" s="89">
        <v>1.9986140465269655</v>
      </c>
      <c r="D6" s="89">
        <v>2.77</v>
      </c>
      <c r="E6" s="89">
        <v>2.61</v>
      </c>
      <c r="F6" s="89">
        <v>2.0751077507396696</v>
      </c>
      <c r="G6" s="89">
        <v>2.74</v>
      </c>
      <c r="H6" s="89">
        <v>2.90969142939083</v>
      </c>
      <c r="I6" s="89">
        <v>3.6005107745629901</v>
      </c>
      <c r="J6" s="89">
        <v>4.3</v>
      </c>
      <c r="K6" s="89">
        <v>3.79</v>
      </c>
      <c r="L6" s="89">
        <v>3.03</v>
      </c>
      <c r="M6" s="89">
        <v>3.4</v>
      </c>
      <c r="N6" s="89">
        <v>3.4938720986550424</v>
      </c>
      <c r="O6" s="89">
        <v>2.73</v>
      </c>
      <c r="P6" s="89">
        <v>2.481764938299702</v>
      </c>
      <c r="Q6" s="89">
        <v>2.5</v>
      </c>
      <c r="R6" s="89">
        <v>2.6897627527083516</v>
      </c>
      <c r="S6" s="89">
        <v>2.9425594383797966</v>
      </c>
      <c r="T6" s="89">
        <v>3.0776784729926807</v>
      </c>
      <c r="U6" s="89">
        <v>3.7544814583826178</v>
      </c>
      <c r="V6" s="89">
        <v>3.4161785690961337</v>
      </c>
      <c r="W6" s="89">
        <v>3.22</v>
      </c>
      <c r="X6" s="89">
        <v>3.6763476826502322</v>
      </c>
      <c r="Y6" s="89">
        <v>3.9803766652802466</v>
      </c>
      <c r="Z6" s="90">
        <v>4.166666666666667</v>
      </c>
      <c r="AA6" s="27"/>
    </row>
    <row r="7" spans="1:27" x14ac:dyDescent="0.25">
      <c r="A7" s="114" t="s">
        <v>55</v>
      </c>
      <c r="B7" s="88">
        <v>2.15</v>
      </c>
      <c r="C7" s="89">
        <v>2.2600023412959072</v>
      </c>
      <c r="D7" s="89">
        <v>1.77</v>
      </c>
      <c r="E7" s="89">
        <v>2.79</v>
      </c>
      <c r="F7" s="89">
        <v>2.0604999489639684</v>
      </c>
      <c r="G7" s="89">
        <v>3.33</v>
      </c>
      <c r="H7" s="89">
        <v>3.0734001712287702</v>
      </c>
      <c r="I7" s="89">
        <v>2.8128000100316801</v>
      </c>
      <c r="J7" s="89">
        <v>3.95</v>
      </c>
      <c r="K7" s="89">
        <v>4.22</v>
      </c>
      <c r="L7" s="89">
        <v>4.7699999999999996</v>
      </c>
      <c r="M7" s="89">
        <v>3.86</v>
      </c>
      <c r="N7" s="89">
        <v>2.9412542378177391</v>
      </c>
      <c r="O7" s="89">
        <v>2.5</v>
      </c>
      <c r="P7" s="89">
        <v>2.2233999041615986</v>
      </c>
      <c r="Q7" s="89">
        <v>1.858500061137774</v>
      </c>
      <c r="R7" s="89">
        <v>1.9388633019893815</v>
      </c>
      <c r="S7" s="89">
        <v>2.2243000126694539</v>
      </c>
      <c r="T7" s="89">
        <v>3.86759987398157</v>
      </c>
      <c r="U7" s="89">
        <v>3.706299919457682</v>
      </c>
      <c r="V7" s="89">
        <v>3.2277000240442413</v>
      </c>
      <c r="W7" s="89">
        <v>2.79</v>
      </c>
      <c r="X7" s="89">
        <v>3.4720000223017653</v>
      </c>
      <c r="Y7" s="89">
        <v>4.1515235380190729</v>
      </c>
      <c r="Z7" s="90">
        <v>3.0616999499081654</v>
      </c>
      <c r="AA7" s="27"/>
    </row>
    <row r="8" spans="1:27" x14ac:dyDescent="0.25">
      <c r="A8" s="114" t="s">
        <v>56</v>
      </c>
      <c r="B8" s="88">
        <v>1.66</v>
      </c>
      <c r="C8" s="89">
        <v>2.7048061182225203</v>
      </c>
      <c r="D8" s="89">
        <v>3.04</v>
      </c>
      <c r="E8" s="89">
        <v>2.08</v>
      </c>
      <c r="F8" s="89">
        <v>1.917286597975733</v>
      </c>
      <c r="G8" s="89">
        <v>2.19</v>
      </c>
      <c r="H8" s="89">
        <v>1.7919844949181201</v>
      </c>
      <c r="I8" s="89">
        <v>2.5099999999999998</v>
      </c>
      <c r="J8" s="89">
        <v>5.26</v>
      </c>
      <c r="K8" s="89">
        <v>5.58</v>
      </c>
      <c r="L8" s="89">
        <v>5.57</v>
      </c>
      <c r="M8" s="89">
        <v>4.5999999999999996</v>
      </c>
      <c r="N8" s="89">
        <v>5.2174268662400056</v>
      </c>
      <c r="O8" s="89">
        <v>3.73</v>
      </c>
      <c r="P8" s="89">
        <v>2.1473313646971675</v>
      </c>
      <c r="Q8" s="89">
        <v>2.0101667818272038</v>
      </c>
      <c r="R8" s="89">
        <v>2.3156529761618305</v>
      </c>
      <c r="S8" s="89">
        <v>2.1158947908694716</v>
      </c>
      <c r="T8" s="89">
        <v>2.7714068470918094</v>
      </c>
      <c r="U8" s="89">
        <v>2.6715398671246362</v>
      </c>
      <c r="V8" s="89">
        <v>2.6970841247808299</v>
      </c>
      <c r="W8" s="89">
        <v>5.27</v>
      </c>
      <c r="X8" s="89">
        <v>4.4433006814006264</v>
      </c>
      <c r="Y8" s="89">
        <v>4.1781567879668247</v>
      </c>
      <c r="Z8" s="90">
        <v>3.309204296899539</v>
      </c>
      <c r="AA8" s="27"/>
    </row>
    <row r="9" spans="1:27" x14ac:dyDescent="0.25">
      <c r="A9" s="114" t="s">
        <v>57</v>
      </c>
      <c r="B9" s="88">
        <v>2</v>
      </c>
      <c r="C9" s="89">
        <v>2.0000434631432547</v>
      </c>
      <c r="D9" s="89">
        <v>2</v>
      </c>
      <c r="E9" s="89">
        <v>2</v>
      </c>
      <c r="F9" s="89">
        <v>2.0000528150417241</v>
      </c>
      <c r="G9" s="89">
        <v>2.21</v>
      </c>
      <c r="H9" s="89">
        <v>2.5209462098349</v>
      </c>
      <c r="I9" s="89">
        <v>2.74443715626419</v>
      </c>
      <c r="J9" s="89">
        <v>2.76</v>
      </c>
      <c r="K9" s="89">
        <v>3.05</v>
      </c>
      <c r="L9" s="89">
        <v>3.83</v>
      </c>
      <c r="M9" s="89">
        <v>3.44</v>
      </c>
      <c r="N9" s="89">
        <v>3.2931900366188587</v>
      </c>
      <c r="O9" s="89">
        <v>2.58</v>
      </c>
      <c r="P9" s="89">
        <v>2.6666666666666665</v>
      </c>
      <c r="Q9" s="89">
        <v>2.5185180686304283</v>
      </c>
      <c r="R9" s="89">
        <v>3.0233100492141611</v>
      </c>
      <c r="S9" s="89">
        <v>3.3333333333333335</v>
      </c>
      <c r="T9" s="89">
        <v>3.33</v>
      </c>
      <c r="U9" s="89">
        <v>3.3333922761352386</v>
      </c>
      <c r="V9" s="89">
        <v>3.3333333333333335</v>
      </c>
      <c r="W9" s="89">
        <v>3.56</v>
      </c>
      <c r="X9" s="89">
        <v>4.4445551779288284</v>
      </c>
      <c r="Y9" s="89">
        <v>3.8518508397381162</v>
      </c>
      <c r="Z9" s="90">
        <v>2.8235296356715605</v>
      </c>
      <c r="AA9" s="27"/>
    </row>
    <row r="10" spans="1:27" x14ac:dyDescent="0.25">
      <c r="A10" s="114" t="s">
        <v>58</v>
      </c>
      <c r="B10" s="88">
        <v>3.43</v>
      </c>
      <c r="C10" s="89">
        <v>3.3329072151558168</v>
      </c>
      <c r="D10" s="89">
        <v>3.33</v>
      </c>
      <c r="E10" s="89">
        <v>3.33</v>
      </c>
      <c r="F10" s="89">
        <v>4.0118442308973421</v>
      </c>
      <c r="G10" s="89">
        <v>5.32</v>
      </c>
      <c r="H10" s="89">
        <v>5.4168173864402398</v>
      </c>
      <c r="I10" s="89">
        <v>4.4400000000000004</v>
      </c>
      <c r="J10" s="89">
        <v>4.4400000000000004</v>
      </c>
      <c r="K10" s="89">
        <v>4.75</v>
      </c>
      <c r="L10" s="89">
        <v>5.14</v>
      </c>
      <c r="M10" s="89">
        <v>5.14</v>
      </c>
      <c r="N10" s="89">
        <v>4.8099999999999996</v>
      </c>
      <c r="O10" s="89">
        <v>5.03</v>
      </c>
      <c r="P10" s="89">
        <v>5.5558270836184489</v>
      </c>
      <c r="Q10" s="89">
        <v>5.2532527680259253</v>
      </c>
      <c r="R10" s="89">
        <v>4.4748089286396819</v>
      </c>
      <c r="S10" s="89">
        <v>4.9900453566875003</v>
      </c>
      <c r="T10" s="89">
        <v>5.8703188719903334</v>
      </c>
      <c r="U10" s="89">
        <v>5.5197237928476763</v>
      </c>
      <c r="V10" s="89">
        <v>5.8124818769252151</v>
      </c>
      <c r="W10" s="89">
        <v>7.36</v>
      </c>
      <c r="X10" s="89">
        <v>9.9256755608780534</v>
      </c>
      <c r="Y10" s="89">
        <v>8.1454244420410955</v>
      </c>
      <c r="Z10" s="90">
        <v>6.2747892020238085</v>
      </c>
      <c r="AA10" s="27"/>
    </row>
    <row r="11" spans="1:27" x14ac:dyDescent="0.25">
      <c r="A11" s="114" t="s">
        <v>59</v>
      </c>
      <c r="B11" s="88">
        <v>3.55</v>
      </c>
      <c r="C11" s="89">
        <v>2.02</v>
      </c>
      <c r="D11" s="89">
        <v>2.6</v>
      </c>
      <c r="E11" s="89">
        <v>3.09</v>
      </c>
      <c r="F11" s="89">
        <v>2.44</v>
      </c>
      <c r="G11" s="89">
        <v>3.58</v>
      </c>
      <c r="H11" s="89">
        <v>4.2300000000000004</v>
      </c>
      <c r="I11" s="89">
        <v>3.47</v>
      </c>
      <c r="J11" s="89">
        <v>3.28</v>
      </c>
      <c r="K11" s="89">
        <v>4.5</v>
      </c>
      <c r="L11" s="89">
        <v>7.1</v>
      </c>
      <c r="M11" s="89">
        <v>4.6900000000000004</v>
      </c>
      <c r="N11" s="89">
        <v>10.88</v>
      </c>
      <c r="O11" s="89">
        <v>4.8499999999999996</v>
      </c>
      <c r="P11" s="89">
        <v>2.79</v>
      </c>
      <c r="Q11" s="89">
        <v>1.9500000000000002</v>
      </c>
      <c r="R11" s="89">
        <v>2.9</v>
      </c>
      <c r="S11" s="89">
        <v>4.3499999999999996</v>
      </c>
      <c r="T11" s="89">
        <v>3.78</v>
      </c>
      <c r="U11" s="89">
        <v>3.0500000000000003</v>
      </c>
      <c r="V11" s="89">
        <v>3.32</v>
      </c>
      <c r="W11" s="89">
        <v>3.82</v>
      </c>
      <c r="X11" s="89">
        <v>5.3800000000000017</v>
      </c>
      <c r="Y11" s="89">
        <v>5.38</v>
      </c>
      <c r="Z11" s="90">
        <v>4.54</v>
      </c>
      <c r="AA11" s="27"/>
    </row>
    <row r="12" spans="1:27" x14ac:dyDescent="0.25">
      <c r="A12" s="114" t="s">
        <v>60</v>
      </c>
      <c r="B12" s="88">
        <v>6.6</v>
      </c>
      <c r="C12" s="89">
        <v>7.2</v>
      </c>
      <c r="D12" s="89">
        <v>7</v>
      </c>
      <c r="E12" s="89">
        <v>7.1</v>
      </c>
      <c r="F12" s="89">
        <v>7</v>
      </c>
      <c r="G12" s="89">
        <v>7.2</v>
      </c>
      <c r="H12" s="89">
        <v>7</v>
      </c>
      <c r="I12" s="89">
        <v>7.3</v>
      </c>
      <c r="J12" s="89">
        <v>7</v>
      </c>
      <c r="K12" s="89">
        <v>7.1</v>
      </c>
      <c r="L12" s="89">
        <v>7</v>
      </c>
      <c r="M12" s="89">
        <v>7</v>
      </c>
      <c r="N12" s="89">
        <v>7.1</v>
      </c>
      <c r="O12" s="89">
        <v>7.5</v>
      </c>
      <c r="P12" s="89">
        <v>7.55</v>
      </c>
      <c r="Q12" s="89">
        <v>8</v>
      </c>
      <c r="R12" s="89">
        <v>7.8</v>
      </c>
      <c r="S12" s="89">
        <v>6.65</v>
      </c>
      <c r="T12" s="89">
        <v>5.9</v>
      </c>
      <c r="U12" s="89">
        <v>7.03</v>
      </c>
      <c r="V12" s="89">
        <v>7.6</v>
      </c>
      <c r="W12" s="89">
        <v>7.7</v>
      </c>
      <c r="X12" s="89">
        <v>7.8</v>
      </c>
      <c r="Y12" s="89">
        <v>8.1999999999999993</v>
      </c>
      <c r="Z12" s="90">
        <v>7.65</v>
      </c>
      <c r="AA12" s="27"/>
    </row>
    <row r="13" spans="1:27" x14ac:dyDescent="0.25">
      <c r="A13" s="114" t="s">
        <v>61</v>
      </c>
      <c r="B13" s="88">
        <v>9.52</v>
      </c>
      <c r="C13" s="89">
        <v>8.3617988929889329</v>
      </c>
      <c r="D13" s="89">
        <v>9.2200000000000006</v>
      </c>
      <c r="E13" s="89">
        <v>9.02</v>
      </c>
      <c r="F13" s="89">
        <v>9.5507612781954876</v>
      </c>
      <c r="G13" s="89">
        <v>10.63</v>
      </c>
      <c r="H13" s="89">
        <v>9.9048783877692799</v>
      </c>
      <c r="I13" s="89">
        <v>9.93919402985075</v>
      </c>
      <c r="J13" s="89">
        <v>10.98</v>
      </c>
      <c r="K13" s="89">
        <v>9.9</v>
      </c>
      <c r="L13" s="89">
        <v>9.52</v>
      </c>
      <c r="M13" s="89">
        <v>9.52</v>
      </c>
      <c r="N13" s="89">
        <v>11.473501544799177</v>
      </c>
      <c r="O13" s="89">
        <v>10.01</v>
      </c>
      <c r="P13" s="89">
        <v>10.635104895104895</v>
      </c>
      <c r="Q13" s="89">
        <v>9.6429704797047968</v>
      </c>
      <c r="R13" s="89">
        <v>8.4107002188183806</v>
      </c>
      <c r="S13" s="89">
        <v>11.317049408489909</v>
      </c>
      <c r="T13" s="89">
        <v>11.9</v>
      </c>
      <c r="U13" s="89">
        <v>11.205601750547046</v>
      </c>
      <c r="V13" s="89">
        <v>8.709071729957806</v>
      </c>
      <c r="W13" s="89">
        <v>12.37</v>
      </c>
      <c r="X13" s="89">
        <v>11.727507309941519</v>
      </c>
      <c r="Y13" s="89">
        <v>11.314195804195805</v>
      </c>
      <c r="Z13" s="90">
        <v>11.899999999999999</v>
      </c>
      <c r="AA13" s="27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5</v>
      </c>
      <c r="K14" s="89">
        <v>5.6941517641372634</v>
      </c>
      <c r="L14" s="89">
        <v>5.3752163225172076</v>
      </c>
      <c r="M14" s="89">
        <v>5</v>
      </c>
      <c r="N14" s="89">
        <v>5</v>
      </c>
      <c r="O14" s="89">
        <v>5</v>
      </c>
      <c r="P14" s="89">
        <v>4.7183235867446394</v>
      </c>
      <c r="Q14" s="89">
        <v>4</v>
      </c>
      <c r="R14" s="89">
        <v>3.8490084134615383</v>
      </c>
      <c r="S14" s="89">
        <v>3.7933249051833124</v>
      </c>
      <c r="T14" s="89">
        <v>5</v>
      </c>
      <c r="U14" s="89">
        <v>5</v>
      </c>
      <c r="V14" s="89">
        <v>5</v>
      </c>
      <c r="W14" s="89">
        <v>5.09</v>
      </c>
      <c r="X14" s="89">
        <v>5</v>
      </c>
      <c r="Y14" s="89">
        <v>5</v>
      </c>
      <c r="Z14" s="90">
        <v>5.5742151024050131</v>
      </c>
    </row>
    <row r="15" spans="1:27" x14ac:dyDescent="0.25">
      <c r="A15" s="91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spans="1:27" x14ac:dyDescent="0.25">
      <c r="A16" s="66" t="s">
        <v>20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1:21" x14ac:dyDescent="0.25">
      <c r="A17" s="66"/>
      <c r="B17" s="66"/>
      <c r="C17" s="66"/>
      <c r="D17" s="66"/>
      <c r="E17" s="149"/>
      <c r="F17" s="149"/>
      <c r="G17" s="149"/>
      <c r="H17" s="149"/>
      <c r="I17" s="149"/>
      <c r="J17" s="149"/>
      <c r="K17" s="149"/>
      <c r="L17" s="149"/>
      <c r="M17" s="149"/>
      <c r="N17" s="66"/>
      <c r="O17" s="66"/>
      <c r="P17" s="66"/>
      <c r="Q17" s="66"/>
      <c r="R17" s="66"/>
      <c r="S17" s="66"/>
      <c r="T17" s="66"/>
      <c r="U17" s="66"/>
    </row>
    <row r="18" spans="1:21" x14ac:dyDescent="0.25">
      <c r="A18" s="66"/>
      <c r="B18" s="66"/>
      <c r="C18" s="66"/>
      <c r="D18" s="66"/>
      <c r="E18" s="149"/>
      <c r="F18" s="149"/>
      <c r="G18" s="149"/>
      <c r="H18" s="149"/>
      <c r="I18" s="149"/>
      <c r="J18" s="149"/>
      <c r="K18" s="149"/>
      <c r="L18" s="149"/>
      <c r="M18" s="149"/>
      <c r="N18" s="66"/>
      <c r="O18" s="66"/>
      <c r="P18" s="66"/>
      <c r="Q18" s="66"/>
      <c r="R18" s="66"/>
      <c r="S18" s="66"/>
      <c r="T18" s="66"/>
      <c r="U18" s="66"/>
    </row>
    <row r="19" spans="1:21" x14ac:dyDescent="0.25">
      <c r="A19" s="66"/>
      <c r="B19" s="66"/>
      <c r="C19" s="66"/>
      <c r="D19" s="66"/>
      <c r="E19" s="149"/>
      <c r="F19" s="149"/>
      <c r="G19" s="149"/>
      <c r="H19" s="149"/>
      <c r="I19" s="149"/>
      <c r="J19" s="149"/>
      <c r="K19" s="149"/>
      <c r="L19" s="149"/>
      <c r="M19" s="149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1:21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  <row r="30" spans="1:2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showGridLines="0" zoomScale="90" zoomScaleNormal="90" workbookViewId="0"/>
  </sheetViews>
  <sheetFormatPr defaultColWidth="9.140625" defaultRowHeight="15" x14ac:dyDescent="0.25"/>
  <cols>
    <col min="1" max="1" width="26.7109375" style="92" customWidth="1"/>
    <col min="2" max="19" width="9.140625" style="92"/>
    <col min="20" max="22" width="9.42578125" style="92" customWidth="1"/>
    <col min="23" max="64" width="9.140625" style="92"/>
    <col min="257" max="257" width="29.42578125" customWidth="1"/>
    <col min="276" max="278" width="9.42578125" customWidth="1"/>
    <col min="513" max="513" width="29.42578125" customWidth="1"/>
    <col min="532" max="534" width="9.42578125" customWidth="1"/>
    <col min="769" max="769" width="29.42578125" customWidth="1"/>
    <col min="788" max="790" width="9.42578125" customWidth="1"/>
  </cols>
  <sheetData>
    <row r="1" spans="1:27" ht="69.9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7" ht="30" customHeight="1" x14ac:dyDescent="0.25">
      <c r="A2" s="169" t="s">
        <v>312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1.86</v>
      </c>
      <c r="C4" s="89">
        <v>1.710901614772864</v>
      </c>
      <c r="D4" s="89">
        <v>2.14</v>
      </c>
      <c r="E4" s="89">
        <v>2.2000000000000002</v>
      </c>
      <c r="F4" s="89">
        <v>2.6539031095493151</v>
      </c>
      <c r="G4" s="89">
        <v>2.87</v>
      </c>
      <c r="H4" s="89">
        <v>2.0817178867839301</v>
      </c>
      <c r="I4" s="89">
        <v>2.61</v>
      </c>
      <c r="J4" s="89">
        <v>3.11</v>
      </c>
      <c r="K4" s="89">
        <v>3.12</v>
      </c>
      <c r="L4" s="89">
        <v>4.05</v>
      </c>
      <c r="M4" s="89">
        <v>4.4000000000000004</v>
      </c>
      <c r="N4" s="89">
        <v>4</v>
      </c>
      <c r="O4" s="89">
        <v>2.91</v>
      </c>
      <c r="P4" s="89">
        <v>2.9067463791406007</v>
      </c>
      <c r="Q4" s="89">
        <v>3.288880842046523</v>
      </c>
      <c r="R4" s="89">
        <v>3.6415069631703596</v>
      </c>
      <c r="S4" s="89">
        <v>4.3609275269740388</v>
      </c>
      <c r="T4" s="89">
        <v>4.1050130272077432</v>
      </c>
      <c r="U4" s="89">
        <v>3.9184063492704984</v>
      </c>
      <c r="V4" s="89">
        <v>3.5320571675867125</v>
      </c>
      <c r="W4" s="89">
        <v>3.29</v>
      </c>
      <c r="X4" s="89">
        <v>4.0549538050183545</v>
      </c>
      <c r="Y4" s="89">
        <v>4.3105134337256334</v>
      </c>
      <c r="Z4" s="90">
        <v>4.0444112662084351</v>
      </c>
      <c r="AA4" s="93"/>
    </row>
    <row r="5" spans="1:27" x14ac:dyDescent="0.25">
      <c r="A5" s="114" t="s">
        <v>53</v>
      </c>
      <c r="B5" s="88">
        <v>1.35</v>
      </c>
      <c r="C5" s="89">
        <v>1.2128083140295935</v>
      </c>
      <c r="D5" s="89">
        <v>1.57</v>
      </c>
      <c r="E5" s="89">
        <v>1.69</v>
      </c>
      <c r="F5" s="89">
        <v>1.8783787852556455</v>
      </c>
      <c r="G5" s="89">
        <v>1.92</v>
      </c>
      <c r="H5" s="89">
        <v>1.48228578617758</v>
      </c>
      <c r="I5" s="89">
        <v>2.03960623636093</v>
      </c>
      <c r="J5" s="89">
        <v>2.1800000000000002</v>
      </c>
      <c r="K5" s="89">
        <v>2.31</v>
      </c>
      <c r="L5" s="89">
        <v>3.3</v>
      </c>
      <c r="M5" s="89">
        <v>3.29</v>
      </c>
      <c r="N5" s="89">
        <v>3.04</v>
      </c>
      <c r="O5" s="89">
        <v>2.36</v>
      </c>
      <c r="P5" s="89">
        <v>2.058149447623685</v>
      </c>
      <c r="Q5" s="89">
        <v>2.3450037741617602</v>
      </c>
      <c r="R5" s="89">
        <v>2.9969655157166084</v>
      </c>
      <c r="S5" s="89">
        <v>3.0875524747534158</v>
      </c>
      <c r="T5" s="89">
        <v>3.2118445234520046</v>
      </c>
      <c r="U5" s="89">
        <v>3.3421110808223338</v>
      </c>
      <c r="V5" s="89">
        <v>2.8441403389983559</v>
      </c>
      <c r="W5" s="89">
        <v>2.6</v>
      </c>
      <c r="X5" s="89">
        <v>3.1004728511636084</v>
      </c>
      <c r="Y5" s="89">
        <v>2.9421599748721867</v>
      </c>
      <c r="Z5" s="90">
        <v>2.85325968784261</v>
      </c>
      <c r="AA5" s="93"/>
    </row>
    <row r="6" spans="1:27" x14ac:dyDescent="0.25">
      <c r="A6" s="114" t="s">
        <v>54</v>
      </c>
      <c r="B6" s="88">
        <v>1.17</v>
      </c>
      <c r="C6" s="89">
        <v>0.82582755944134745</v>
      </c>
      <c r="D6" s="89">
        <v>0.98</v>
      </c>
      <c r="E6" s="89">
        <v>1</v>
      </c>
      <c r="F6" s="89">
        <v>1.4865258059225597</v>
      </c>
      <c r="G6" s="89">
        <v>1.1000000000000001</v>
      </c>
      <c r="H6" s="89">
        <v>0.77042704886219704</v>
      </c>
      <c r="I6" s="89">
        <v>1.2842326146695</v>
      </c>
      <c r="J6" s="89">
        <v>1.54</v>
      </c>
      <c r="K6" s="89">
        <v>1.7</v>
      </c>
      <c r="L6" s="89">
        <v>2.5099999999999998</v>
      </c>
      <c r="M6" s="89">
        <v>1.89</v>
      </c>
      <c r="N6" s="89">
        <v>1.61</v>
      </c>
      <c r="O6" s="89">
        <v>1.31</v>
      </c>
      <c r="P6" s="89">
        <v>1.0952468119752352</v>
      </c>
      <c r="Q6" s="89">
        <v>1.4454590809293097</v>
      </c>
      <c r="R6" s="89">
        <v>1.841269065125068</v>
      </c>
      <c r="S6" s="89">
        <v>1.7678596002980953</v>
      </c>
      <c r="T6" s="89">
        <v>2.128118243327243</v>
      </c>
      <c r="U6" s="89">
        <v>1.8237458747184865</v>
      </c>
      <c r="V6" s="89">
        <v>1.680466202380027</v>
      </c>
      <c r="W6" s="89">
        <v>1.87</v>
      </c>
      <c r="X6" s="89">
        <v>1.8756870109916721</v>
      </c>
      <c r="Y6" s="89">
        <v>1.549910898995021</v>
      </c>
      <c r="Z6" s="90">
        <v>1.8653808451759308</v>
      </c>
      <c r="AA6" s="93"/>
    </row>
    <row r="7" spans="1:27" x14ac:dyDescent="0.25">
      <c r="A7" s="114" t="s">
        <v>55</v>
      </c>
      <c r="B7" s="88">
        <v>1.48</v>
      </c>
      <c r="C7" s="89">
        <v>1.5196802164519738</v>
      </c>
      <c r="D7" s="89">
        <v>1.94</v>
      </c>
      <c r="E7" s="89">
        <v>2.21</v>
      </c>
      <c r="F7" s="89">
        <v>2.6088039043936884</v>
      </c>
      <c r="G7" s="89">
        <v>2.39</v>
      </c>
      <c r="H7" s="89">
        <v>2.05471768721655</v>
      </c>
      <c r="I7" s="89">
        <v>2.7701494546932399</v>
      </c>
      <c r="J7" s="89">
        <v>3.31</v>
      </c>
      <c r="K7" s="89">
        <v>3.54</v>
      </c>
      <c r="L7" s="89">
        <v>4.68</v>
      </c>
      <c r="M7" s="89">
        <v>3.51</v>
      </c>
      <c r="N7" s="89">
        <v>2.99</v>
      </c>
      <c r="O7" s="89">
        <v>2.67</v>
      </c>
      <c r="P7" s="89">
        <v>2.3060609178038223</v>
      </c>
      <c r="Q7" s="89">
        <v>3.0660421542684029</v>
      </c>
      <c r="R7" s="89">
        <v>3.3865416153346843</v>
      </c>
      <c r="S7" s="89">
        <v>3.513840749923447</v>
      </c>
      <c r="T7" s="89">
        <v>3.029545768563036</v>
      </c>
      <c r="U7" s="89">
        <v>4.6129998996242012</v>
      </c>
      <c r="V7" s="89">
        <v>3.6846391797950768</v>
      </c>
      <c r="W7" s="89">
        <v>2.72</v>
      </c>
      <c r="X7" s="89">
        <v>3.2149716382784361</v>
      </c>
      <c r="Y7" s="89">
        <v>2.5459534191300142</v>
      </c>
      <c r="Z7" s="90">
        <v>3.3027307922240317</v>
      </c>
      <c r="AA7" s="93"/>
    </row>
    <row r="8" spans="1:27" x14ac:dyDescent="0.25">
      <c r="A8" s="114" t="s">
        <v>56</v>
      </c>
      <c r="B8" s="88">
        <v>1.59</v>
      </c>
      <c r="C8" s="89">
        <v>1.4708645009837469</v>
      </c>
      <c r="D8" s="89">
        <v>2.13</v>
      </c>
      <c r="E8" s="89">
        <v>2.1800000000000002</v>
      </c>
      <c r="F8" s="89">
        <v>3.1091884837909269</v>
      </c>
      <c r="G8" s="89">
        <v>2.5499999999999998</v>
      </c>
      <c r="H8" s="89">
        <v>1.61101072926422</v>
      </c>
      <c r="I8" s="89">
        <v>2.37</v>
      </c>
      <c r="J8" s="89">
        <v>3.34</v>
      </c>
      <c r="K8" s="89">
        <v>3.19</v>
      </c>
      <c r="L8" s="89">
        <v>4.54</v>
      </c>
      <c r="M8" s="89">
        <v>3.99</v>
      </c>
      <c r="N8" s="89">
        <v>3.13</v>
      </c>
      <c r="O8" s="89">
        <v>2.74</v>
      </c>
      <c r="P8" s="89">
        <v>2.337267148769631</v>
      </c>
      <c r="Q8" s="89">
        <v>2.937010049490294</v>
      </c>
      <c r="R8" s="89">
        <v>3.9479670578145805</v>
      </c>
      <c r="S8" s="89">
        <v>3.5733981500399565</v>
      </c>
      <c r="T8" s="89">
        <v>3.7569635683242253</v>
      </c>
      <c r="U8" s="89">
        <v>4.0223944722617224</v>
      </c>
      <c r="V8" s="89">
        <v>3.3320180982189598</v>
      </c>
      <c r="W8" s="89">
        <v>2.36</v>
      </c>
      <c r="X8" s="89">
        <v>3.2462485182961158</v>
      </c>
      <c r="Y8" s="89">
        <v>2.894291699150362</v>
      </c>
      <c r="Z8" s="90">
        <v>3.9146114605693918</v>
      </c>
      <c r="AA8" s="93"/>
    </row>
    <row r="9" spans="1:27" x14ac:dyDescent="0.25">
      <c r="A9" s="114" t="s">
        <v>57</v>
      </c>
      <c r="B9" s="88">
        <v>1.59</v>
      </c>
      <c r="C9" s="89">
        <v>1.419631016169898</v>
      </c>
      <c r="D9" s="89">
        <v>2.06</v>
      </c>
      <c r="E9" s="89">
        <v>2</v>
      </c>
      <c r="F9" s="89">
        <v>2.6443535578973467</v>
      </c>
      <c r="G9" s="89">
        <v>2.59</v>
      </c>
      <c r="H9" s="89">
        <v>2.11069689302427</v>
      </c>
      <c r="I9" s="89">
        <v>2.94865281679317</v>
      </c>
      <c r="J9" s="89">
        <v>3.41</v>
      </c>
      <c r="K9" s="89">
        <v>3.4</v>
      </c>
      <c r="L9" s="89">
        <v>4.05</v>
      </c>
      <c r="M9" s="89">
        <v>3.81</v>
      </c>
      <c r="N9" s="89">
        <v>3.29</v>
      </c>
      <c r="O9" s="89">
        <v>2.81</v>
      </c>
      <c r="P9" s="89">
        <v>2.3446810230522597</v>
      </c>
      <c r="Q9" s="89">
        <v>2.7455899830627724</v>
      </c>
      <c r="R9" s="89">
        <v>3.2915148803224357</v>
      </c>
      <c r="S9" s="89">
        <v>3.494431410747755</v>
      </c>
      <c r="T9" s="89">
        <v>4.47</v>
      </c>
      <c r="U9" s="89">
        <v>4.7130802841296981</v>
      </c>
      <c r="V9" s="89">
        <v>3.7238376450324715</v>
      </c>
      <c r="W9" s="89">
        <v>2.84</v>
      </c>
      <c r="X9" s="89">
        <v>3.4463478583963125</v>
      </c>
      <c r="Y9" s="89">
        <v>2.9108236323761507</v>
      </c>
      <c r="Z9" s="90">
        <v>3.3125464863847403</v>
      </c>
      <c r="AA9" s="93"/>
    </row>
    <row r="10" spans="1:27" x14ac:dyDescent="0.25">
      <c r="A10" s="114" t="s">
        <v>58</v>
      </c>
      <c r="B10" s="88">
        <v>1.6</v>
      </c>
      <c r="C10" s="89">
        <v>1.3335512410750794</v>
      </c>
      <c r="D10" s="89">
        <v>2.21</v>
      </c>
      <c r="E10" s="89">
        <v>2.2200000000000002</v>
      </c>
      <c r="F10" s="89">
        <v>3.0350976752739629</v>
      </c>
      <c r="G10" s="89">
        <v>3.09</v>
      </c>
      <c r="H10" s="89">
        <v>2.9630416131951902</v>
      </c>
      <c r="I10" s="89">
        <v>3.69</v>
      </c>
      <c r="J10" s="89">
        <v>5.05</v>
      </c>
      <c r="K10" s="89">
        <v>4.2</v>
      </c>
      <c r="L10" s="89">
        <v>5.79</v>
      </c>
      <c r="M10" s="89">
        <v>4.04</v>
      </c>
      <c r="N10" s="89">
        <v>1.77</v>
      </c>
      <c r="O10" s="89">
        <v>1.81</v>
      </c>
      <c r="P10" s="89">
        <v>1.3638658379819086</v>
      </c>
      <c r="Q10" s="89">
        <v>2.3395771314389515</v>
      </c>
      <c r="R10" s="89">
        <v>3.1809637444223178</v>
      </c>
      <c r="S10" s="89">
        <v>4.0157819362484544</v>
      </c>
      <c r="T10" s="89">
        <v>3.9190631545696921</v>
      </c>
      <c r="U10" s="89">
        <v>4.154893076163515</v>
      </c>
      <c r="V10" s="89">
        <v>4.4329048365022441</v>
      </c>
      <c r="W10" s="89">
        <v>3.94</v>
      </c>
      <c r="X10" s="89">
        <v>4.7581921495594015</v>
      </c>
      <c r="Y10" s="89">
        <v>4.1670630261527908</v>
      </c>
      <c r="Z10" s="90">
        <v>4.7432685482297687</v>
      </c>
      <c r="AA10" s="93"/>
    </row>
    <row r="11" spans="1:27" x14ac:dyDescent="0.25">
      <c r="A11" s="114" t="s">
        <v>59</v>
      </c>
      <c r="B11" s="88">
        <v>1.82</v>
      </c>
      <c r="C11" s="89">
        <v>1.855904278873526</v>
      </c>
      <c r="D11" s="89">
        <v>2.59</v>
      </c>
      <c r="E11" s="89">
        <v>2.65</v>
      </c>
      <c r="F11" s="89">
        <v>3.1414139282484173</v>
      </c>
      <c r="G11" s="89">
        <v>3.25</v>
      </c>
      <c r="H11" s="89">
        <v>3.11591861617008</v>
      </c>
      <c r="I11" s="89">
        <v>2.6952833602404902</v>
      </c>
      <c r="J11" s="89">
        <v>4.7699999999999996</v>
      </c>
      <c r="K11" s="89">
        <v>4.66</v>
      </c>
      <c r="L11" s="89">
        <v>5.09</v>
      </c>
      <c r="M11" s="89">
        <v>3.57</v>
      </c>
      <c r="N11" s="89">
        <v>3.42</v>
      </c>
      <c r="O11" s="89">
        <v>3.24</v>
      </c>
      <c r="P11" s="89">
        <v>2.8267331315648923</v>
      </c>
      <c r="Q11" s="89">
        <v>3.4148407155025553</v>
      </c>
      <c r="R11" s="89">
        <v>3.7744296860370765</v>
      </c>
      <c r="S11" s="89">
        <v>3.766051620477477</v>
      </c>
      <c r="T11" s="89">
        <v>4.2167527371523379</v>
      </c>
      <c r="U11" s="89">
        <v>4.5775591305180505</v>
      </c>
      <c r="V11" s="89">
        <v>3.5802232519482602</v>
      </c>
      <c r="W11" s="89">
        <v>3.6</v>
      </c>
      <c r="X11" s="89">
        <v>3.9369463234749831</v>
      </c>
      <c r="Y11" s="89">
        <v>2.8451649013078266</v>
      </c>
      <c r="Z11" s="90">
        <v>3.7569289035374513</v>
      </c>
      <c r="AA11" s="93"/>
    </row>
    <row r="12" spans="1:27" x14ac:dyDescent="0.25">
      <c r="A12" s="114" t="s">
        <v>60</v>
      </c>
      <c r="B12" s="88">
        <v>2.0499999999999998</v>
      </c>
      <c r="C12" s="89">
        <v>2.2799999999999998</v>
      </c>
      <c r="D12" s="89">
        <v>2.82</v>
      </c>
      <c r="E12" s="89">
        <v>2.87</v>
      </c>
      <c r="F12" s="89">
        <v>3.29</v>
      </c>
      <c r="G12" s="89">
        <v>3.18</v>
      </c>
      <c r="H12" s="89">
        <v>3.06</v>
      </c>
      <c r="I12" s="89">
        <v>3.16</v>
      </c>
      <c r="J12" s="89">
        <v>4.0199999999999996</v>
      </c>
      <c r="K12" s="89">
        <v>3.9</v>
      </c>
      <c r="L12" s="89">
        <v>4.1100000000000003</v>
      </c>
      <c r="M12" s="89">
        <v>3.42</v>
      </c>
      <c r="N12" s="89">
        <v>3.28</v>
      </c>
      <c r="O12" s="89">
        <v>2.97</v>
      </c>
      <c r="P12" s="89">
        <v>2.8683906331568352</v>
      </c>
      <c r="Q12" s="89">
        <v>3.07</v>
      </c>
      <c r="R12" s="89">
        <v>5.0199999999999996</v>
      </c>
      <c r="S12" s="89">
        <v>4.8600000000000003</v>
      </c>
      <c r="T12" s="89">
        <v>5.09</v>
      </c>
      <c r="U12" s="89">
        <v>5.23</v>
      </c>
      <c r="V12" s="89">
        <v>4.7300000000000004</v>
      </c>
      <c r="W12" s="89">
        <v>4.71</v>
      </c>
      <c r="X12" s="89">
        <v>4.91</v>
      </c>
      <c r="Y12" s="89">
        <v>4.58</v>
      </c>
      <c r="Z12" s="90">
        <v>4.84</v>
      </c>
      <c r="AA12" s="93"/>
    </row>
    <row r="13" spans="1:27" x14ac:dyDescent="0.25">
      <c r="A13" s="114" t="s">
        <v>61</v>
      </c>
      <c r="B13" s="88">
        <v>5.39</v>
      </c>
      <c r="C13" s="89">
        <v>5.28</v>
      </c>
      <c r="D13" s="89">
        <v>3.24</v>
      </c>
      <c r="E13" s="89">
        <v>4.96</v>
      </c>
      <c r="F13" s="89">
        <v>4.9000000000000004</v>
      </c>
      <c r="G13" s="89">
        <v>5.18</v>
      </c>
      <c r="H13" s="89">
        <v>5.6</v>
      </c>
      <c r="I13" s="89">
        <v>5.6</v>
      </c>
      <c r="J13" s="89">
        <v>7.18</v>
      </c>
      <c r="K13" s="89">
        <v>7.68</v>
      </c>
      <c r="L13" s="89">
        <v>6.24</v>
      </c>
      <c r="M13" s="89">
        <v>8.51</v>
      </c>
      <c r="N13" s="89">
        <v>4.95</v>
      </c>
      <c r="O13" s="89">
        <v>4.6399999999999997</v>
      </c>
      <c r="P13" s="89">
        <v>4.09</v>
      </c>
      <c r="Q13" s="89">
        <v>4.75</v>
      </c>
      <c r="R13" s="89">
        <v>7.0250000000000004</v>
      </c>
      <c r="S13" s="89">
        <v>5.7</v>
      </c>
      <c r="T13" s="89">
        <v>9.1999999999999993</v>
      </c>
      <c r="U13" s="89">
        <v>7.97</v>
      </c>
      <c r="V13" s="89">
        <v>4.62</v>
      </c>
      <c r="W13" s="89">
        <v>7</v>
      </c>
      <c r="X13" s="89">
        <v>5.3</v>
      </c>
      <c r="Y13" s="89">
        <v>7.15</v>
      </c>
      <c r="Z13" s="90">
        <v>5.61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2.4362622064606598</v>
      </c>
      <c r="K14" s="89">
        <v>2.6825997561100743</v>
      </c>
      <c r="L14" s="89">
        <v>4.0002097755401724</v>
      </c>
      <c r="M14" s="89">
        <v>3.7603131153051912</v>
      </c>
      <c r="N14" s="89">
        <v>3.2093621489194155</v>
      </c>
      <c r="O14" s="89">
        <v>2.8055781448538757</v>
      </c>
      <c r="P14" s="89">
        <v>2.6007935142356859</v>
      </c>
      <c r="Q14" s="89">
        <v>2.4009756865213627</v>
      </c>
      <c r="R14" s="89">
        <v>3.6028268848528189</v>
      </c>
      <c r="S14" s="89">
        <v>3.6007090854631367</v>
      </c>
      <c r="T14" s="89">
        <v>3.6087989357658685</v>
      </c>
      <c r="U14" s="89">
        <v>3.4462575341226493</v>
      </c>
      <c r="V14" s="89">
        <v>2.8034595444605519</v>
      </c>
      <c r="W14" s="89">
        <v>2.8</v>
      </c>
      <c r="X14" s="89">
        <v>2.5981425338084954</v>
      </c>
      <c r="Y14" s="89">
        <v>2.6868805408983576</v>
      </c>
      <c r="Z14" s="90">
        <v>2.4996758052012122</v>
      </c>
    </row>
    <row r="15" spans="1:27" x14ac:dyDescent="0.2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7" x14ac:dyDescent="0.25">
      <c r="A16" s="66" t="s">
        <v>20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x14ac:dyDescent="0.2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x14ac:dyDescent="0.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x14ac:dyDescent="0.2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/>
  </sheetViews>
  <sheetFormatPr defaultColWidth="9.140625" defaultRowHeight="15" x14ac:dyDescent="0.25"/>
  <cols>
    <col min="1" max="1" width="26.7109375" style="92" customWidth="1"/>
    <col min="2" max="17" width="9.140625" style="92"/>
    <col min="18" max="18" width="9.28515625" style="92" customWidth="1"/>
    <col min="19" max="22" width="9.42578125" style="92" customWidth="1"/>
    <col min="23" max="24" width="9.140625" style="92"/>
    <col min="25" max="25" width="9.42578125" style="92" customWidth="1"/>
    <col min="26" max="26" width="9.140625" style="92"/>
    <col min="27" max="27" width="9.42578125" style="92" customWidth="1"/>
    <col min="28" max="64" width="9.140625" style="92"/>
    <col min="257" max="257" width="28.7109375" customWidth="1"/>
    <col min="274" max="274" width="9.28515625" customWidth="1"/>
    <col min="275" max="278" width="9.42578125" customWidth="1"/>
    <col min="281" max="281" width="9.42578125" customWidth="1"/>
    <col min="283" max="283" width="9.42578125" customWidth="1"/>
    <col min="513" max="513" width="28.7109375" customWidth="1"/>
    <col min="530" max="530" width="9.28515625" customWidth="1"/>
    <col min="531" max="534" width="9.42578125" customWidth="1"/>
    <col min="537" max="537" width="9.42578125" customWidth="1"/>
    <col min="539" max="539" width="9.42578125" customWidth="1"/>
    <col min="769" max="769" width="28.7109375" customWidth="1"/>
    <col min="786" max="786" width="9.28515625" customWidth="1"/>
    <col min="787" max="790" width="9.42578125" customWidth="1"/>
    <col min="793" max="793" width="9.42578125" customWidth="1"/>
    <col min="795" max="795" width="9.42578125" customWidth="1"/>
  </cols>
  <sheetData>
    <row r="1" spans="1:27" ht="69.9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7" ht="30" customHeight="1" x14ac:dyDescent="0.25">
      <c r="A2" s="169" t="s">
        <v>313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1.84</v>
      </c>
      <c r="C4" s="88">
        <v>1.44831595040947</v>
      </c>
      <c r="D4" s="88">
        <v>1.49</v>
      </c>
      <c r="E4" s="88">
        <v>1.39</v>
      </c>
      <c r="F4" s="88">
        <v>1.5036941102894426</v>
      </c>
      <c r="G4" s="88">
        <v>2.02</v>
      </c>
      <c r="H4" s="88">
        <v>2.4416975635976499</v>
      </c>
      <c r="I4" s="88">
        <v>2.59</v>
      </c>
      <c r="J4" s="88">
        <v>2.89</v>
      </c>
      <c r="K4" s="88">
        <v>3.15</v>
      </c>
      <c r="L4" s="88">
        <v>3.49</v>
      </c>
      <c r="M4" s="88">
        <v>4.0599999999999996</v>
      </c>
      <c r="N4" s="88">
        <v>3.31</v>
      </c>
      <c r="O4" s="88">
        <v>3.3</v>
      </c>
      <c r="P4" s="88">
        <v>3.638149130106632</v>
      </c>
      <c r="Q4" s="88">
        <v>3.8855757502330697</v>
      </c>
      <c r="R4" s="88">
        <v>4.6351710722612802</v>
      </c>
      <c r="S4" s="88">
        <v>6.9132364402317013</v>
      </c>
      <c r="T4" s="88">
        <v>5.4458414610317867</v>
      </c>
      <c r="U4" s="88">
        <v>3.5575746146593028</v>
      </c>
      <c r="V4" s="88">
        <v>3.2204640461825869</v>
      </c>
      <c r="W4" s="88">
        <v>2.92</v>
      </c>
      <c r="X4" s="88">
        <v>2.8869466408221482</v>
      </c>
      <c r="Y4" s="88">
        <v>2.9692201915311895</v>
      </c>
      <c r="Z4" s="88">
        <v>2.8040987433173941</v>
      </c>
      <c r="AA4" s="93"/>
    </row>
    <row r="5" spans="1:27" x14ac:dyDescent="0.25">
      <c r="A5" s="114" t="s">
        <v>53</v>
      </c>
      <c r="B5" s="88">
        <v>1.68</v>
      </c>
      <c r="C5" s="88">
        <v>1.286224090957047</v>
      </c>
      <c r="D5" s="88">
        <v>1.35</v>
      </c>
      <c r="E5" s="88">
        <v>1.25</v>
      </c>
      <c r="F5" s="88">
        <v>1.2321349705528766</v>
      </c>
      <c r="G5" s="88">
        <v>1.88</v>
      </c>
      <c r="H5" s="88">
        <v>2.2468619220425299</v>
      </c>
      <c r="I5" s="88">
        <v>2.4228238294537099</v>
      </c>
      <c r="J5" s="88">
        <v>2.6</v>
      </c>
      <c r="K5" s="88">
        <v>3.11</v>
      </c>
      <c r="L5" s="88">
        <v>3.32</v>
      </c>
      <c r="M5" s="88">
        <v>3.92</v>
      </c>
      <c r="N5" s="88">
        <v>3.14</v>
      </c>
      <c r="O5" s="88">
        <v>2.96</v>
      </c>
      <c r="P5" s="88">
        <v>3.433006265038554</v>
      </c>
      <c r="Q5" s="88">
        <v>3.894153603317509</v>
      </c>
      <c r="R5" s="88">
        <v>4.719890113888586</v>
      </c>
      <c r="S5" s="88">
        <v>6.3130528657698468</v>
      </c>
      <c r="T5" s="88">
        <v>5.8813806813708087</v>
      </c>
      <c r="U5" s="88">
        <v>3.3098063641858828</v>
      </c>
      <c r="V5" s="88">
        <v>3.168044572969412</v>
      </c>
      <c r="W5" s="88">
        <v>3.12</v>
      </c>
      <c r="X5" s="88">
        <v>2.768397381392286</v>
      </c>
      <c r="Y5" s="88">
        <v>2.8143365942347329</v>
      </c>
      <c r="Z5" s="88">
        <v>2.7003428888612571</v>
      </c>
      <c r="AA5" s="93"/>
    </row>
    <row r="6" spans="1:27" x14ac:dyDescent="0.25">
      <c r="A6" s="114" t="s">
        <v>54</v>
      </c>
      <c r="B6" s="88">
        <v>2.33</v>
      </c>
      <c r="C6" s="88">
        <v>1.8240954536047338</v>
      </c>
      <c r="D6" s="88">
        <v>1.45</v>
      </c>
      <c r="E6" s="88">
        <v>1.25</v>
      </c>
      <c r="F6" s="88">
        <v>1.4005974128009253</v>
      </c>
      <c r="G6" s="88">
        <v>1.92</v>
      </c>
      <c r="H6" s="88">
        <v>2.53599783653616</v>
      </c>
      <c r="I6" s="88">
        <v>2.75</v>
      </c>
      <c r="J6" s="88">
        <v>2.78</v>
      </c>
      <c r="K6" s="88">
        <v>3.09</v>
      </c>
      <c r="L6" s="88">
        <v>3.28</v>
      </c>
      <c r="M6" s="88">
        <v>4.01</v>
      </c>
      <c r="N6" s="88">
        <v>3.12</v>
      </c>
      <c r="O6" s="88">
        <v>3.36</v>
      </c>
      <c r="P6" s="88">
        <v>3.7437316888097061</v>
      </c>
      <c r="Q6" s="88">
        <v>4.0400324145939566</v>
      </c>
      <c r="R6" s="88">
        <v>4.824780451189449</v>
      </c>
      <c r="S6" s="88">
        <v>6.8900474739272193</v>
      </c>
      <c r="T6" s="88">
        <v>5.6050925132896143</v>
      </c>
      <c r="U6" s="88">
        <v>3.6385884637954491</v>
      </c>
      <c r="V6" s="88">
        <v>3.4806393357020204</v>
      </c>
      <c r="W6" s="88">
        <v>3</v>
      </c>
      <c r="X6" s="88">
        <v>2.8441152829221363</v>
      </c>
      <c r="Y6" s="88">
        <v>2.7265837277034177</v>
      </c>
      <c r="Z6" s="88">
        <v>2.7012444379747689</v>
      </c>
      <c r="AA6" s="93"/>
    </row>
    <row r="7" spans="1:27" x14ac:dyDescent="0.25">
      <c r="A7" s="114" t="s">
        <v>55</v>
      </c>
      <c r="B7" s="88">
        <v>2.08</v>
      </c>
      <c r="C7" s="88">
        <v>1.6681830511758577</v>
      </c>
      <c r="D7" s="88">
        <v>1.56</v>
      </c>
      <c r="E7" s="88">
        <v>1.47</v>
      </c>
      <c r="F7" s="88">
        <v>1.4292743486107227</v>
      </c>
      <c r="G7" s="88">
        <v>2.1800000000000002</v>
      </c>
      <c r="H7" s="88">
        <v>2.3128845427392002</v>
      </c>
      <c r="I7" s="88">
        <v>2.6276593223060201</v>
      </c>
      <c r="J7" s="88">
        <v>2.98</v>
      </c>
      <c r="K7" s="88">
        <v>3.15</v>
      </c>
      <c r="L7" s="88">
        <v>4.0999999999999996</v>
      </c>
      <c r="M7" s="88">
        <v>4.8899999999999997</v>
      </c>
      <c r="N7" s="88">
        <v>4</v>
      </c>
      <c r="O7" s="88">
        <v>3.5</v>
      </c>
      <c r="P7" s="88">
        <v>3.9458039071417765</v>
      </c>
      <c r="Q7" s="88">
        <v>4.3127230072795735</v>
      </c>
      <c r="R7" s="88">
        <v>5.2683221692053586</v>
      </c>
      <c r="S7" s="88">
        <v>7.106200715807768</v>
      </c>
      <c r="T7" s="88">
        <v>5.4361554096948259</v>
      </c>
      <c r="U7" s="88">
        <v>4.2330503155931716</v>
      </c>
      <c r="V7" s="88">
        <v>3.4434002998308646</v>
      </c>
      <c r="W7" s="88">
        <v>2.93</v>
      </c>
      <c r="X7" s="88">
        <v>2.7955995682628401</v>
      </c>
      <c r="Y7" s="88">
        <v>3.2932009249042244</v>
      </c>
      <c r="Z7" s="88">
        <v>2.9372787249350898</v>
      </c>
      <c r="AA7" s="93"/>
    </row>
    <row r="8" spans="1:27" x14ac:dyDescent="0.25">
      <c r="A8" s="114" t="s">
        <v>56</v>
      </c>
      <c r="B8" s="88">
        <v>1.87</v>
      </c>
      <c r="C8" s="88">
        <v>1.4717913442086445</v>
      </c>
      <c r="D8" s="88">
        <v>1.46</v>
      </c>
      <c r="E8" s="88">
        <v>1.2</v>
      </c>
      <c r="F8" s="88">
        <v>1.2795805341930371</v>
      </c>
      <c r="G8" s="88">
        <v>1.83</v>
      </c>
      <c r="H8" s="88">
        <v>2.26352209603753</v>
      </c>
      <c r="I8" s="88">
        <v>2.54</v>
      </c>
      <c r="J8" s="88">
        <v>2.67</v>
      </c>
      <c r="K8" s="88">
        <v>2.75</v>
      </c>
      <c r="L8" s="88">
        <v>2.85</v>
      </c>
      <c r="M8" s="88">
        <v>3.91</v>
      </c>
      <c r="N8" s="88">
        <v>3.33</v>
      </c>
      <c r="O8" s="88">
        <v>3.39</v>
      </c>
      <c r="P8" s="88">
        <v>3.9096992133271633</v>
      </c>
      <c r="Q8" s="88">
        <v>4.1631799163179917</v>
      </c>
      <c r="R8" s="88">
        <v>5.1568313387328581</v>
      </c>
      <c r="S8" s="88">
        <v>6.6009259064855446</v>
      </c>
      <c r="T8" s="88">
        <v>4.9551549952002993</v>
      </c>
      <c r="U8" s="88">
        <v>3.3526242558737538</v>
      </c>
      <c r="V8" s="88">
        <v>3.4903474743798646</v>
      </c>
      <c r="W8" s="88">
        <v>2.91</v>
      </c>
      <c r="X8" s="88">
        <v>2.8355449724429636</v>
      </c>
      <c r="Y8" s="88">
        <v>2.9638020155442342</v>
      </c>
      <c r="Z8" s="88">
        <v>2.8551029091102484</v>
      </c>
      <c r="AA8" s="93"/>
    </row>
    <row r="9" spans="1:27" x14ac:dyDescent="0.25">
      <c r="A9" s="114" t="s">
        <v>57</v>
      </c>
      <c r="B9" s="88">
        <v>2.0299999999999998</v>
      </c>
      <c r="C9" s="88">
        <v>1.6470588235294117</v>
      </c>
      <c r="D9" s="88">
        <v>1.69</v>
      </c>
      <c r="E9" s="88">
        <v>1.5</v>
      </c>
      <c r="F9" s="88">
        <v>1.578125</v>
      </c>
      <c r="G9" s="88">
        <v>2.36</v>
      </c>
      <c r="H9" s="88">
        <v>2.8125</v>
      </c>
      <c r="I9" s="88">
        <v>3.0147058857707298</v>
      </c>
      <c r="J9" s="88">
        <v>3.15</v>
      </c>
      <c r="K9" s="88">
        <v>3.12</v>
      </c>
      <c r="L9" s="88">
        <v>3.74</v>
      </c>
      <c r="M9" s="88">
        <v>4.32</v>
      </c>
      <c r="N9" s="88">
        <v>3.36</v>
      </c>
      <c r="O9" s="88">
        <v>3.82</v>
      </c>
      <c r="P9" s="88">
        <v>4.083333332137193</v>
      </c>
      <c r="Q9" s="88">
        <v>4.4722222200825312</v>
      </c>
      <c r="R9" s="88">
        <v>5.54687500731636</v>
      </c>
      <c r="S9" s="88">
        <v>7.6718750029755531</v>
      </c>
      <c r="T9" s="88">
        <v>6.58</v>
      </c>
      <c r="U9" s="88">
        <v>4.1805555602319497</v>
      </c>
      <c r="V9" s="88">
        <v>3.89408313233589</v>
      </c>
      <c r="W9" s="88">
        <v>3.31</v>
      </c>
      <c r="X9" s="88">
        <v>3.3040841998221766</v>
      </c>
      <c r="Y9" s="88">
        <v>3.1764705896805898</v>
      </c>
      <c r="Z9" s="88">
        <v>3.1029411774433604</v>
      </c>
      <c r="AA9" s="93"/>
    </row>
    <row r="10" spans="1:27" x14ac:dyDescent="0.25">
      <c r="A10" s="114" t="s">
        <v>58</v>
      </c>
      <c r="B10" s="88">
        <v>2.29</v>
      </c>
      <c r="C10" s="88">
        <v>1.8280314759150325</v>
      </c>
      <c r="D10" s="88">
        <v>1.98</v>
      </c>
      <c r="E10" s="88">
        <v>1.65</v>
      </c>
      <c r="F10" s="88">
        <v>1.7007117853685116</v>
      </c>
      <c r="G10" s="88">
        <v>2.36</v>
      </c>
      <c r="H10" s="88">
        <v>3.0689198841085901</v>
      </c>
      <c r="I10" s="88">
        <v>3.78</v>
      </c>
      <c r="J10" s="88">
        <v>3.89</v>
      </c>
      <c r="K10" s="88">
        <v>4.3</v>
      </c>
      <c r="L10" s="88">
        <v>5.36</v>
      </c>
      <c r="M10" s="88">
        <v>5.52</v>
      </c>
      <c r="N10" s="88">
        <v>3.49</v>
      </c>
      <c r="O10" s="88">
        <v>4.1900000000000004</v>
      </c>
      <c r="P10" s="88">
        <v>4.089657111299541</v>
      </c>
      <c r="Q10" s="88">
        <v>4.3800439904573674</v>
      </c>
      <c r="R10" s="88">
        <v>6.3776155347151153</v>
      </c>
      <c r="S10" s="88">
        <v>7.2639893146280832</v>
      </c>
      <c r="T10" s="88">
        <v>6.5135115355432021</v>
      </c>
      <c r="U10" s="88">
        <v>4.0916043481152427</v>
      </c>
      <c r="V10" s="88">
        <v>4.4340288807709145</v>
      </c>
      <c r="W10" s="88">
        <v>3.83</v>
      </c>
      <c r="X10" s="88">
        <v>4.5422727804320919</v>
      </c>
      <c r="Y10" s="88">
        <v>4.6753263730074579</v>
      </c>
      <c r="Z10" s="88">
        <v>4.3982829086854309</v>
      </c>
      <c r="AA10" s="93"/>
    </row>
    <row r="11" spans="1:27" x14ac:dyDescent="0.25">
      <c r="A11" s="114" t="s">
        <v>59</v>
      </c>
      <c r="B11" s="88">
        <v>1.38</v>
      </c>
      <c r="C11" s="88">
        <v>1.22</v>
      </c>
      <c r="D11" s="88">
        <v>1.25</v>
      </c>
      <c r="E11" s="88">
        <v>1.28</v>
      </c>
      <c r="F11" s="88">
        <v>1.34</v>
      </c>
      <c r="G11" s="88">
        <v>2.0299999999999998</v>
      </c>
      <c r="H11" s="88">
        <v>2.79</v>
      </c>
      <c r="I11" s="88">
        <v>3</v>
      </c>
      <c r="J11" s="88">
        <v>3.28</v>
      </c>
      <c r="K11" s="88">
        <v>3.46</v>
      </c>
      <c r="L11" s="88">
        <v>3.89</v>
      </c>
      <c r="M11" s="88">
        <v>4.01</v>
      </c>
      <c r="N11" s="88">
        <v>3.09</v>
      </c>
      <c r="O11" s="88">
        <v>3.49</v>
      </c>
      <c r="P11" s="88">
        <v>4.2300000000000004</v>
      </c>
      <c r="Q11" s="88">
        <v>3.91</v>
      </c>
      <c r="R11" s="88">
        <v>5.03</v>
      </c>
      <c r="S11" s="88">
        <v>6.4499841655060086</v>
      </c>
      <c r="T11" s="88">
        <v>5.5940011312185041</v>
      </c>
      <c r="U11" s="88">
        <v>4.25</v>
      </c>
      <c r="V11" s="88">
        <v>3.7500937960605656</v>
      </c>
      <c r="W11" s="88">
        <v>3.47</v>
      </c>
      <c r="X11" s="88">
        <v>2.69</v>
      </c>
      <c r="Y11" s="88">
        <v>2.73</v>
      </c>
      <c r="Z11" s="88">
        <v>3.13</v>
      </c>
      <c r="AA11" s="93"/>
    </row>
    <row r="12" spans="1:27" x14ac:dyDescent="0.25">
      <c r="A12" s="114" t="s">
        <v>60</v>
      </c>
      <c r="B12" s="88">
        <v>2.62</v>
      </c>
      <c r="C12" s="88">
        <v>2.2671694480102698</v>
      </c>
      <c r="D12" s="88">
        <v>2.0299999999999998</v>
      </c>
      <c r="E12" s="88">
        <v>2.09</v>
      </c>
      <c r="F12" s="88">
        <v>2.6738549559301066</v>
      </c>
      <c r="G12" s="88">
        <v>3.1</v>
      </c>
      <c r="H12" s="88">
        <v>3.7222930445526599</v>
      </c>
      <c r="I12" s="88">
        <v>4.0324411694794398</v>
      </c>
      <c r="J12" s="88">
        <v>4.1399999999999997</v>
      </c>
      <c r="K12" s="88">
        <v>4.46</v>
      </c>
      <c r="L12" s="88">
        <v>4.3600000000000003</v>
      </c>
      <c r="M12" s="88">
        <v>5.75</v>
      </c>
      <c r="N12" s="88">
        <v>4.0999999999999996</v>
      </c>
      <c r="O12" s="88">
        <v>4.45</v>
      </c>
      <c r="P12" s="88">
        <v>5.0264683336375251</v>
      </c>
      <c r="Q12" s="88">
        <v>5.0964677751209475</v>
      </c>
      <c r="R12" s="88">
        <v>5.7853339350180502</v>
      </c>
      <c r="S12" s="88">
        <v>7.4090991370237846</v>
      </c>
      <c r="T12" s="88">
        <v>7.2581175565997436</v>
      </c>
      <c r="U12" s="88">
        <v>5.3298329355608596</v>
      </c>
      <c r="V12" s="88">
        <v>4.972290544031889</v>
      </c>
      <c r="W12" s="88">
        <v>4.5999999999999996</v>
      </c>
      <c r="X12" s="88">
        <v>4.0324614505996577</v>
      </c>
      <c r="Y12" s="88">
        <v>3.6134088669950737</v>
      </c>
      <c r="Z12" s="88">
        <v>3.9780619543234845</v>
      </c>
      <c r="AA12" s="93"/>
    </row>
    <row r="13" spans="1:27" x14ac:dyDescent="0.25">
      <c r="A13" s="114" t="s">
        <v>61</v>
      </c>
      <c r="B13" s="88">
        <v>4</v>
      </c>
      <c r="C13" s="88">
        <v>2.1473778307508939</v>
      </c>
      <c r="D13" s="88">
        <v>1.95</v>
      </c>
      <c r="E13" s="88">
        <v>1.69</v>
      </c>
      <c r="F13" s="88">
        <v>2.3237407490468711</v>
      </c>
      <c r="G13" s="88">
        <v>2.39</v>
      </c>
      <c r="H13" s="88">
        <v>2.98</v>
      </c>
      <c r="I13" s="88">
        <v>3.0826733013040499</v>
      </c>
      <c r="J13" s="88">
        <v>4.3099999999999996</v>
      </c>
      <c r="K13" s="88">
        <v>4.0999999999999996</v>
      </c>
      <c r="L13" s="88">
        <v>5.2</v>
      </c>
      <c r="M13" s="88">
        <v>5.13</v>
      </c>
      <c r="N13" s="88">
        <v>3.99</v>
      </c>
      <c r="O13" s="88">
        <v>3.64</v>
      </c>
      <c r="P13" s="88">
        <v>4.9398373996586811</v>
      </c>
      <c r="Q13" s="88">
        <v>5.289683413626979</v>
      </c>
      <c r="R13" s="88">
        <v>6.387539936102236</v>
      </c>
      <c r="S13" s="88">
        <v>9.5044344473007705</v>
      </c>
      <c r="T13" s="88">
        <v>9.3569313980555933</v>
      </c>
      <c r="U13" s="88">
        <v>4.7311932144910864</v>
      </c>
      <c r="V13" s="88">
        <v>4.3499999999999996</v>
      </c>
      <c r="W13" s="88">
        <v>3.9</v>
      </c>
      <c r="X13" s="88">
        <v>4.3494492753623186</v>
      </c>
      <c r="Y13" s="88">
        <v>3.64</v>
      </c>
      <c r="Z13" s="88">
        <v>3.9603183941858453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2.6143588362068964</v>
      </c>
      <c r="K14" s="88">
        <v>2.5897196261682245</v>
      </c>
      <c r="L14" s="88">
        <v>2.5660377358490565</v>
      </c>
      <c r="M14" s="88">
        <v>4.5822214350375878</v>
      </c>
      <c r="N14" s="88">
        <v>3.781417202161697</v>
      </c>
      <c r="O14" s="88">
        <v>3.7654299821697985</v>
      </c>
      <c r="P14" s="88">
        <v>3.5570786516853934</v>
      </c>
      <c r="Q14" s="88">
        <v>4.2472688788747783</v>
      </c>
      <c r="R14" s="88">
        <v>5.2061007859225938</v>
      </c>
      <c r="S14" s="88">
        <v>6.95724496999647</v>
      </c>
      <c r="T14" s="88">
        <v>5.9121495906722901</v>
      </c>
      <c r="U14" s="88">
        <v>3.0825797602113392</v>
      </c>
      <c r="V14" s="88">
        <v>3.1232504700229788</v>
      </c>
      <c r="W14" s="88">
        <v>2.54</v>
      </c>
      <c r="X14" s="88">
        <v>2.5612529888482638</v>
      </c>
      <c r="Y14" s="88">
        <v>2.5714153367758774</v>
      </c>
      <c r="Z14" s="88">
        <v>3.120932338454744</v>
      </c>
    </row>
    <row r="15" spans="1:27" x14ac:dyDescent="0.2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7" x14ac:dyDescent="0.25">
      <c r="A16" s="66" t="s">
        <v>20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x14ac:dyDescent="0.2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26.7109375" style="92" customWidth="1"/>
    <col min="2" max="17" width="9.140625" style="92"/>
    <col min="18" max="18" width="9.85546875" style="92" customWidth="1"/>
    <col min="19" max="19" width="9.28515625" style="92" customWidth="1"/>
    <col min="20" max="20" width="9" style="92" customWidth="1"/>
    <col min="21" max="21" width="9.140625" style="92"/>
    <col min="22" max="22" width="9.42578125" style="92" customWidth="1"/>
    <col min="23" max="26" width="9.140625" style="92"/>
    <col min="27" max="27" width="9.42578125" style="92" customWidth="1"/>
    <col min="28" max="64" width="9.140625" style="92"/>
    <col min="257" max="257" width="26.5703125" customWidth="1"/>
    <col min="274" max="274" width="9.85546875" customWidth="1"/>
    <col min="275" max="275" width="9.28515625" customWidth="1"/>
    <col min="276" max="276" width="9" customWidth="1"/>
    <col min="278" max="278" width="9.42578125" customWidth="1"/>
    <col min="283" max="283" width="9.42578125" customWidth="1"/>
    <col min="513" max="513" width="26.5703125" customWidth="1"/>
    <col min="530" max="530" width="9.85546875" customWidth="1"/>
    <col min="531" max="531" width="9.28515625" customWidth="1"/>
    <col min="532" max="532" width="9" customWidth="1"/>
    <col min="534" max="534" width="9.42578125" customWidth="1"/>
    <col min="539" max="539" width="9.42578125" customWidth="1"/>
    <col min="769" max="769" width="26.5703125" customWidth="1"/>
    <col min="786" max="786" width="9.85546875" customWidth="1"/>
    <col min="787" max="787" width="9.28515625" customWidth="1"/>
    <col min="788" max="788" width="9" customWidth="1"/>
    <col min="790" max="790" width="9.42578125" customWidth="1"/>
    <col min="795" max="795" width="9.42578125" customWidth="1"/>
  </cols>
  <sheetData>
    <row r="1" spans="1:27" ht="69.9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7" ht="30" customHeight="1" x14ac:dyDescent="0.25">
      <c r="A2" s="169" t="s">
        <v>314</v>
      </c>
      <c r="B2" s="169" t="s">
        <v>51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x14ac:dyDescent="0.25">
      <c r="A3" s="3" t="s">
        <v>6</v>
      </c>
      <c r="B3" s="87">
        <v>44348</v>
      </c>
      <c r="C3" s="87">
        <v>44378</v>
      </c>
      <c r="D3" s="87">
        <v>44409</v>
      </c>
      <c r="E3" s="87">
        <v>44440</v>
      </c>
      <c r="F3" s="87">
        <v>44470</v>
      </c>
      <c r="G3" s="87">
        <v>44501</v>
      </c>
      <c r="H3" s="87">
        <v>44531</v>
      </c>
      <c r="I3" s="87">
        <v>44562</v>
      </c>
      <c r="J3" s="87">
        <v>44593</v>
      </c>
      <c r="K3" s="87">
        <v>44621</v>
      </c>
      <c r="L3" s="87">
        <v>44652</v>
      </c>
      <c r="M3" s="87">
        <v>44682</v>
      </c>
      <c r="N3" s="87">
        <v>44713</v>
      </c>
      <c r="O3" s="87">
        <v>44743</v>
      </c>
      <c r="P3" s="87">
        <v>44774</v>
      </c>
      <c r="Q3" s="87">
        <v>44805</v>
      </c>
      <c r="R3" s="87">
        <v>44835</v>
      </c>
      <c r="S3" s="87">
        <v>44866</v>
      </c>
      <c r="T3" s="87">
        <v>44896</v>
      </c>
      <c r="U3" s="87">
        <v>44927</v>
      </c>
      <c r="V3" s="87">
        <v>44958</v>
      </c>
      <c r="W3" s="87">
        <v>44986</v>
      </c>
      <c r="X3" s="87">
        <v>45017</v>
      </c>
      <c r="Y3" s="87">
        <v>45047</v>
      </c>
      <c r="Z3" s="87">
        <v>45078</v>
      </c>
    </row>
    <row r="4" spans="1:27" x14ac:dyDescent="0.25">
      <c r="A4" s="114" t="s">
        <v>52</v>
      </c>
      <c r="B4" s="88">
        <v>1.36</v>
      </c>
      <c r="C4" s="88">
        <v>1.9516770221967594</v>
      </c>
      <c r="D4" s="88">
        <v>1.79</v>
      </c>
      <c r="E4" s="88">
        <v>1.86</v>
      </c>
      <c r="F4" s="88">
        <v>1.8539596892155543</v>
      </c>
      <c r="G4" s="88">
        <v>1.79</v>
      </c>
      <c r="H4" s="88">
        <v>1.7181915322621399</v>
      </c>
      <c r="I4" s="88">
        <v>3.38</v>
      </c>
      <c r="J4" s="88">
        <v>5.65</v>
      </c>
      <c r="K4" s="88">
        <v>6.66</v>
      </c>
      <c r="L4" s="88">
        <v>5.28</v>
      </c>
      <c r="M4" s="88">
        <v>3.12</v>
      </c>
      <c r="N4" s="88">
        <v>2.33</v>
      </c>
      <c r="O4" s="88">
        <v>1.97</v>
      </c>
      <c r="P4" s="88">
        <v>1.7106141570698372</v>
      </c>
      <c r="Q4" s="88">
        <v>1.8148469784365124</v>
      </c>
      <c r="R4" s="88">
        <v>1.7213975051668922</v>
      </c>
      <c r="S4" s="88">
        <v>1.7695125230257178</v>
      </c>
      <c r="T4" s="88">
        <v>1.5910764404422564</v>
      </c>
      <c r="U4" s="88">
        <v>2.3290587641445026</v>
      </c>
      <c r="V4" s="88">
        <v>3.4059844355859474</v>
      </c>
      <c r="W4" s="88">
        <v>4.28</v>
      </c>
      <c r="X4" s="88">
        <v>4.3834345405198976</v>
      </c>
      <c r="Y4" s="88">
        <v>3.5662308479908535</v>
      </c>
      <c r="Z4" s="88">
        <v>3.4175777417738202</v>
      </c>
      <c r="AA4" s="93"/>
    </row>
    <row r="5" spans="1:27" x14ac:dyDescent="0.25">
      <c r="A5" s="114" t="s">
        <v>53</v>
      </c>
      <c r="B5" s="88">
        <v>1.05</v>
      </c>
      <c r="C5" s="88">
        <v>1.5884181130164994</v>
      </c>
      <c r="D5" s="88">
        <v>1.4</v>
      </c>
      <c r="E5" s="88">
        <v>1.49</v>
      </c>
      <c r="F5" s="88">
        <v>1.538996400151756</v>
      </c>
      <c r="G5" s="88">
        <v>1.39</v>
      </c>
      <c r="H5" s="88">
        <v>1.3290049590073101</v>
      </c>
      <c r="I5" s="88">
        <v>2.5399078309796401</v>
      </c>
      <c r="J5" s="88">
        <v>4.78</v>
      </c>
      <c r="K5" s="88">
        <v>6.2</v>
      </c>
      <c r="L5" s="88">
        <v>4.84</v>
      </c>
      <c r="M5" s="88">
        <v>2.66</v>
      </c>
      <c r="N5" s="88">
        <v>1.83</v>
      </c>
      <c r="O5" s="88">
        <v>1.5</v>
      </c>
      <c r="P5" s="88">
        <v>1.368379232966384</v>
      </c>
      <c r="Q5" s="88">
        <v>1.6081261088094139</v>
      </c>
      <c r="R5" s="88">
        <v>1.5441333572503413</v>
      </c>
      <c r="S5" s="88">
        <v>1.3688153656214643</v>
      </c>
      <c r="T5" s="88">
        <v>1.3662201927144222</v>
      </c>
      <c r="U5" s="88">
        <v>1.9657361534613031</v>
      </c>
      <c r="V5" s="88">
        <v>2.9348455261998274</v>
      </c>
      <c r="W5" s="88">
        <v>3.61</v>
      </c>
      <c r="X5" s="88">
        <v>3.7688658355619404</v>
      </c>
      <c r="Y5" s="88">
        <v>2.7582362537112859</v>
      </c>
      <c r="Z5" s="88">
        <v>2.5785458461677191</v>
      </c>
      <c r="AA5" s="93"/>
    </row>
    <row r="6" spans="1:27" x14ac:dyDescent="0.25">
      <c r="A6" s="114" t="s">
        <v>54</v>
      </c>
      <c r="B6" s="88">
        <v>1.85</v>
      </c>
      <c r="C6" s="88">
        <v>2.2848622048879785</v>
      </c>
      <c r="D6" s="88">
        <v>2.34</v>
      </c>
      <c r="E6" s="88">
        <v>2.5099999999999998</v>
      </c>
      <c r="F6" s="88">
        <v>2.51461642421022</v>
      </c>
      <c r="G6" s="88">
        <v>2.57</v>
      </c>
      <c r="H6" s="88">
        <v>2.5396564370061299</v>
      </c>
      <c r="I6" s="88">
        <v>4.6462277878716298</v>
      </c>
      <c r="J6" s="88">
        <v>7.47</v>
      </c>
      <c r="K6" s="88">
        <v>8.39</v>
      </c>
      <c r="L6" s="88">
        <v>6.69</v>
      </c>
      <c r="M6" s="88">
        <v>3.99</v>
      </c>
      <c r="N6" s="88">
        <v>3.25</v>
      </c>
      <c r="O6" s="88">
        <v>2.63</v>
      </c>
      <c r="P6" s="88">
        <v>2.5719635245934813</v>
      </c>
      <c r="Q6" s="88">
        <v>2.619782684092161</v>
      </c>
      <c r="R6" s="88">
        <v>2.4503497649179704</v>
      </c>
      <c r="S6" s="88">
        <v>2.4256710285254788</v>
      </c>
      <c r="T6" s="88">
        <v>2.2489967162429072</v>
      </c>
      <c r="U6" s="88">
        <v>3.5446945429232222</v>
      </c>
      <c r="V6" s="88">
        <v>4.8652448643730652</v>
      </c>
      <c r="W6" s="88">
        <v>5.75</v>
      </c>
      <c r="X6" s="88">
        <v>5.8312276776623904</v>
      </c>
      <c r="Y6" s="88">
        <v>4.6206570665939912</v>
      </c>
      <c r="Z6" s="88">
        <v>4.3995821869565219</v>
      </c>
      <c r="AA6" s="93"/>
    </row>
    <row r="7" spans="1:27" x14ac:dyDescent="0.25">
      <c r="A7" s="114" t="s">
        <v>55</v>
      </c>
      <c r="B7" s="88">
        <v>1.32</v>
      </c>
      <c r="C7" s="88">
        <v>2.1723136981418421</v>
      </c>
      <c r="D7" s="88">
        <v>1.86</v>
      </c>
      <c r="E7" s="88">
        <v>1.92</v>
      </c>
      <c r="F7" s="88">
        <v>2.0613643983671661</v>
      </c>
      <c r="G7" s="88">
        <v>2.1800000000000002</v>
      </c>
      <c r="H7" s="88">
        <v>1.9050636826924301</v>
      </c>
      <c r="I7" s="88">
        <v>4.0597824389020598</v>
      </c>
      <c r="J7" s="88">
        <v>6.93</v>
      </c>
      <c r="K7" s="88">
        <v>8.23</v>
      </c>
      <c r="L7" s="88">
        <v>5.28</v>
      </c>
      <c r="M7" s="88">
        <v>3.09</v>
      </c>
      <c r="N7" s="88">
        <v>2.68</v>
      </c>
      <c r="O7" s="88">
        <v>2.25</v>
      </c>
      <c r="P7" s="88">
        <v>1.8857535244187482</v>
      </c>
      <c r="Q7" s="88">
        <v>2.017642044089178</v>
      </c>
      <c r="R7" s="88">
        <v>1.9433722714279158</v>
      </c>
      <c r="S7" s="88">
        <v>1.8148148633921941</v>
      </c>
      <c r="T7" s="88">
        <v>1.9393514370876657</v>
      </c>
      <c r="U7" s="88">
        <v>2.5184958564106812</v>
      </c>
      <c r="V7" s="88">
        <v>3.8430743275938539</v>
      </c>
      <c r="W7" s="88">
        <v>5.19</v>
      </c>
      <c r="X7" s="88">
        <v>5.457105026646194</v>
      </c>
      <c r="Y7" s="88">
        <v>4.0309223851863116</v>
      </c>
      <c r="Z7" s="88">
        <v>3.8054165857866931</v>
      </c>
      <c r="AA7" s="93"/>
    </row>
    <row r="8" spans="1:27" x14ac:dyDescent="0.25">
      <c r="A8" s="114" t="s">
        <v>56</v>
      </c>
      <c r="B8" s="88">
        <v>0.96</v>
      </c>
      <c r="C8" s="88">
        <v>1.1456227917958846</v>
      </c>
      <c r="D8" s="88">
        <v>1.25</v>
      </c>
      <c r="E8" s="88">
        <v>1.45</v>
      </c>
      <c r="F8" s="88">
        <v>1.8090523585217058</v>
      </c>
      <c r="G8" s="88">
        <v>1.71</v>
      </c>
      <c r="H8" s="88">
        <v>1.6630509318275299</v>
      </c>
      <c r="I8" s="88">
        <v>2.73</v>
      </c>
      <c r="J8" s="88">
        <v>4.6500000000000004</v>
      </c>
      <c r="K8" s="88">
        <v>6.42</v>
      </c>
      <c r="L8" s="88">
        <v>5.12</v>
      </c>
      <c r="M8" s="88">
        <v>2.37</v>
      </c>
      <c r="N8" s="88">
        <v>1.94</v>
      </c>
      <c r="O8" s="88">
        <v>1.79</v>
      </c>
      <c r="P8" s="88">
        <v>1.5065519976661146</v>
      </c>
      <c r="Q8" s="88">
        <v>1.510752068915086</v>
      </c>
      <c r="R8" s="88">
        <v>1.5148308074082015</v>
      </c>
      <c r="S8" s="88">
        <v>1.4168797636122528</v>
      </c>
      <c r="T8" s="88">
        <v>1.3488281092555521</v>
      </c>
      <c r="U8" s="88">
        <v>1.5651688104522672</v>
      </c>
      <c r="V8" s="88">
        <v>2.5877532202632092</v>
      </c>
      <c r="W8" s="88">
        <v>3.19</v>
      </c>
      <c r="X8" s="88">
        <v>3.1171737257704613</v>
      </c>
      <c r="Y8" s="88">
        <v>2.1919984642174719</v>
      </c>
      <c r="Z8" s="88">
        <v>2.2480550624710731</v>
      </c>
      <c r="AA8" s="93"/>
    </row>
    <row r="9" spans="1:27" x14ac:dyDescent="0.25">
      <c r="A9" s="114" t="s">
        <v>57</v>
      </c>
      <c r="B9" s="88">
        <v>1.1000000000000001</v>
      </c>
      <c r="C9" s="88">
        <v>1.6876750670879119</v>
      </c>
      <c r="D9" s="88">
        <v>1.65</v>
      </c>
      <c r="E9" s="88">
        <v>1.67</v>
      </c>
      <c r="F9" s="88">
        <v>1.4657738157817009</v>
      </c>
      <c r="G9" s="88">
        <v>1.45</v>
      </c>
      <c r="H9" s="88">
        <v>1.6666666666666701</v>
      </c>
      <c r="I9" s="88">
        <v>3.3963585312895002</v>
      </c>
      <c r="J9" s="88">
        <v>5.57</v>
      </c>
      <c r="K9" s="88">
        <v>6.48</v>
      </c>
      <c r="L9" s="88">
        <v>4.08</v>
      </c>
      <c r="M9" s="88">
        <v>2.4</v>
      </c>
      <c r="N9" s="88">
        <v>1.89</v>
      </c>
      <c r="O9" s="88">
        <v>1.73</v>
      </c>
      <c r="P9" s="88">
        <v>1.4550264531352062</v>
      </c>
      <c r="Q9" s="88">
        <v>1.5608465699857608</v>
      </c>
      <c r="R9" s="88">
        <v>1.361607153595882</v>
      </c>
      <c r="S9" s="88">
        <v>1.3988095288625859</v>
      </c>
      <c r="T9" s="88">
        <v>1.35</v>
      </c>
      <c r="U9" s="88">
        <v>2.1693121699001305</v>
      </c>
      <c r="V9" s="88">
        <v>2.8888888854233921</v>
      </c>
      <c r="W9" s="88">
        <v>3.74</v>
      </c>
      <c r="X9" s="88">
        <v>4.2063492087600531</v>
      </c>
      <c r="Y9" s="88">
        <v>3.3333333333333335</v>
      </c>
      <c r="Z9" s="88">
        <v>3.0505952498999962</v>
      </c>
      <c r="AA9" s="93"/>
    </row>
    <row r="10" spans="1:27" x14ac:dyDescent="0.25">
      <c r="A10" s="114" t="s">
        <v>58</v>
      </c>
      <c r="B10" s="88">
        <v>1.1399999999999999</v>
      </c>
      <c r="C10" s="88">
        <v>1.7409984750066052</v>
      </c>
      <c r="D10" s="88">
        <v>1.91</v>
      </c>
      <c r="E10" s="88">
        <v>1.93</v>
      </c>
      <c r="F10" s="88">
        <v>2.0669412223546981</v>
      </c>
      <c r="G10" s="88">
        <v>2.02</v>
      </c>
      <c r="H10" s="88">
        <v>2.4316190263747699</v>
      </c>
      <c r="I10" s="88">
        <v>2.94</v>
      </c>
      <c r="J10" s="88">
        <v>5.41</v>
      </c>
      <c r="K10" s="88">
        <v>7.3</v>
      </c>
      <c r="L10" s="88">
        <v>6.94</v>
      </c>
      <c r="M10" s="88">
        <v>2.88</v>
      </c>
      <c r="N10" s="88">
        <v>1.98</v>
      </c>
      <c r="O10" s="88">
        <v>2.09</v>
      </c>
      <c r="P10" s="88">
        <v>1.6694796306406516</v>
      </c>
      <c r="Q10" s="88">
        <v>1.8007966822170705</v>
      </c>
      <c r="R10" s="88">
        <v>2.0956978071098025</v>
      </c>
      <c r="S10" s="88">
        <v>1.5353165046091299</v>
      </c>
      <c r="T10" s="88">
        <v>1.6550926800502399</v>
      </c>
      <c r="U10" s="88">
        <v>1.9257226932879978</v>
      </c>
      <c r="V10" s="88">
        <v>4.1137224693485654</v>
      </c>
      <c r="W10" s="88">
        <v>5.74</v>
      </c>
      <c r="X10" s="88">
        <v>6.3613947394891186</v>
      </c>
      <c r="Y10" s="88">
        <v>5.1993788952561797</v>
      </c>
      <c r="Z10" s="88">
        <v>4.646196127715136</v>
      </c>
      <c r="AA10" s="93"/>
    </row>
    <row r="11" spans="1:27" x14ac:dyDescent="0.25">
      <c r="A11" s="114" t="s">
        <v>59</v>
      </c>
      <c r="B11" s="88">
        <v>1.78</v>
      </c>
      <c r="C11" s="88">
        <v>2.79</v>
      </c>
      <c r="D11" s="88">
        <v>2.15</v>
      </c>
      <c r="E11" s="88">
        <v>2.4300000000000002</v>
      </c>
      <c r="F11" s="88">
        <v>2.2000000000000002</v>
      </c>
      <c r="G11" s="88">
        <v>2.75</v>
      </c>
      <c r="H11" s="88">
        <v>2.9</v>
      </c>
      <c r="I11" s="88">
        <v>4.9000000000000004</v>
      </c>
      <c r="J11" s="88">
        <v>7.3</v>
      </c>
      <c r="K11" s="88">
        <v>8.4700000000000006</v>
      </c>
      <c r="L11" s="88">
        <v>6.72</v>
      </c>
      <c r="M11" s="88">
        <v>3.36</v>
      </c>
      <c r="N11" s="88">
        <v>2.93</v>
      </c>
      <c r="O11" s="88">
        <v>2.67</v>
      </c>
      <c r="P11" s="88">
        <v>2.42</v>
      </c>
      <c r="Q11" s="88">
        <v>2.67</v>
      </c>
      <c r="R11" s="88">
        <v>2.78</v>
      </c>
      <c r="S11" s="88">
        <v>2.7</v>
      </c>
      <c r="T11" s="88">
        <v>2.44</v>
      </c>
      <c r="U11" s="88">
        <v>3.4</v>
      </c>
      <c r="V11" s="88">
        <v>4.63</v>
      </c>
      <c r="W11" s="88">
        <v>5.5</v>
      </c>
      <c r="X11" s="88">
        <v>5.97</v>
      </c>
      <c r="Y11" s="88">
        <v>4.55</v>
      </c>
      <c r="Z11" s="88">
        <v>4.5</v>
      </c>
      <c r="AA11" s="93"/>
    </row>
    <row r="12" spans="1:27" x14ac:dyDescent="0.25">
      <c r="A12" s="114" t="s">
        <v>60</v>
      </c>
      <c r="B12" s="88">
        <v>1.95</v>
      </c>
      <c r="C12" s="88">
        <v>1.9400000000000002</v>
      </c>
      <c r="D12" s="88">
        <v>2.2599999999999998</v>
      </c>
      <c r="E12" s="88">
        <v>1.75</v>
      </c>
      <c r="F12" s="88">
        <v>1.4900000000000002</v>
      </c>
      <c r="G12" s="88">
        <v>2.2799999999999998</v>
      </c>
      <c r="H12" s="88">
        <v>2.1800000000000002</v>
      </c>
      <c r="I12" s="88">
        <v>5.2</v>
      </c>
      <c r="J12" s="88">
        <v>6.7</v>
      </c>
      <c r="K12" s="88">
        <v>9.4</v>
      </c>
      <c r="L12" s="88">
        <v>7.5</v>
      </c>
      <c r="M12" s="88">
        <v>4.5</v>
      </c>
      <c r="N12" s="88">
        <v>3.2</v>
      </c>
      <c r="O12" s="88">
        <v>3.3</v>
      </c>
      <c r="P12" s="88">
        <v>3.3</v>
      </c>
      <c r="Q12" s="88">
        <v>3.1999999999999997</v>
      </c>
      <c r="R12" s="88">
        <v>3.2</v>
      </c>
      <c r="S12" s="88">
        <v>3</v>
      </c>
      <c r="T12" s="88">
        <v>2.95</v>
      </c>
      <c r="U12" s="88">
        <v>3.4800000000000004</v>
      </c>
      <c r="V12" s="88">
        <v>4.9000000000000004</v>
      </c>
      <c r="W12" s="88">
        <v>6.05</v>
      </c>
      <c r="X12" s="88">
        <v>5.75</v>
      </c>
      <c r="Y12" s="88">
        <v>5.35</v>
      </c>
      <c r="Z12" s="88">
        <v>5</v>
      </c>
      <c r="AA12" s="93"/>
    </row>
    <row r="13" spans="1:27" x14ac:dyDescent="0.25">
      <c r="A13" s="114" t="s">
        <v>61</v>
      </c>
      <c r="B13" s="88">
        <v>3.05</v>
      </c>
      <c r="C13" s="88">
        <v>2.6150002690341672</v>
      </c>
      <c r="D13" s="88">
        <v>3.24</v>
      </c>
      <c r="E13" s="88">
        <v>3.49</v>
      </c>
      <c r="F13" s="88">
        <v>4</v>
      </c>
      <c r="G13" s="88">
        <v>3.85</v>
      </c>
      <c r="H13" s="88">
        <v>3.33</v>
      </c>
      <c r="I13" s="88">
        <v>3.33</v>
      </c>
      <c r="J13" s="88">
        <v>9.24</v>
      </c>
      <c r="K13" s="88">
        <v>8.91</v>
      </c>
      <c r="L13" s="88">
        <v>6.76</v>
      </c>
      <c r="M13" s="88">
        <v>4.7</v>
      </c>
      <c r="N13" s="88">
        <v>4.43</v>
      </c>
      <c r="O13" s="88">
        <v>4.26</v>
      </c>
      <c r="P13" s="88">
        <v>3.4049999999999998</v>
      </c>
      <c r="Q13" s="88">
        <v>3.9800000000000004</v>
      </c>
      <c r="R13" s="88">
        <v>3.56</v>
      </c>
      <c r="S13" s="88">
        <v>3.21</v>
      </c>
      <c r="T13" s="88">
        <v>3.53</v>
      </c>
      <c r="U13" s="113">
        <v>3.46</v>
      </c>
      <c r="V13" s="113">
        <v>6.56</v>
      </c>
      <c r="W13" s="88">
        <v>7.75</v>
      </c>
      <c r="X13" s="88">
        <v>7.72</v>
      </c>
      <c r="Y13" s="88">
        <v>7</v>
      </c>
      <c r="Z13" s="88">
        <v>5.83</v>
      </c>
      <c r="AA13" s="93"/>
    </row>
    <row r="14" spans="1:27" x14ac:dyDescent="0.25">
      <c r="A14" s="115" t="s">
        <v>62</v>
      </c>
      <c r="B14" s="88" t="s">
        <v>29</v>
      </c>
      <c r="C14" s="88" t="s">
        <v>29</v>
      </c>
      <c r="D14" s="88" t="s">
        <v>29</v>
      </c>
      <c r="E14" s="88" t="s">
        <v>29</v>
      </c>
      <c r="F14" s="88" t="s">
        <v>29</v>
      </c>
      <c r="G14" s="88" t="s">
        <v>29</v>
      </c>
      <c r="H14" s="88" t="s">
        <v>29</v>
      </c>
      <c r="I14" s="88" t="s">
        <v>29</v>
      </c>
      <c r="J14" s="88">
        <v>6.0404891439980029</v>
      </c>
      <c r="K14" s="88">
        <v>6.8199999999999994</v>
      </c>
      <c r="L14" s="88">
        <v>5.45</v>
      </c>
      <c r="M14" s="88">
        <v>2.73</v>
      </c>
      <c r="N14" s="88">
        <v>2.7300000000000004</v>
      </c>
      <c r="O14" s="88">
        <v>2.27</v>
      </c>
      <c r="P14" s="88">
        <v>2.2699999999999996</v>
      </c>
      <c r="Q14" s="88">
        <v>2.0406120439284416</v>
      </c>
      <c r="R14" s="88">
        <v>1.9920768852190078</v>
      </c>
      <c r="S14" s="88">
        <v>1.82</v>
      </c>
      <c r="T14" s="88">
        <v>1.9391712246222303</v>
      </c>
      <c r="U14" s="88">
        <v>2.9009893090793044</v>
      </c>
      <c r="V14" s="88">
        <v>2.75</v>
      </c>
      <c r="W14" s="88">
        <v>3.91</v>
      </c>
      <c r="X14" s="88">
        <v>4.1925403426388366</v>
      </c>
      <c r="Y14" s="88">
        <v>2.9821278553669242</v>
      </c>
      <c r="Z14" s="88">
        <v>3.3419444227749269</v>
      </c>
    </row>
    <row r="15" spans="1:27" x14ac:dyDescent="0.2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7" x14ac:dyDescent="0.25">
      <c r="A16" s="66" t="s">
        <v>20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x14ac:dyDescent="0.2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x14ac:dyDescent="0.25">
      <c r="A18" s="94" t="s">
        <v>63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5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x14ac:dyDescent="0.25">
      <c r="A19" s="94" t="s">
        <v>64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5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x14ac:dyDescent="0.25">
      <c r="A20" s="94" t="s">
        <v>65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ARTHUR HENRIQUE PACIFICO DE VASCONCELOS</cp:lastModifiedBy>
  <cp:revision>9</cp:revision>
  <dcterms:created xsi:type="dcterms:W3CDTF">2022-04-28T21:19:21Z</dcterms:created>
  <dcterms:modified xsi:type="dcterms:W3CDTF">2023-07-20T11:50:21Z</dcterms:modified>
  <dc:language>pt-BR</dc:language>
</cp:coreProperties>
</file>