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9"/>
  </bookViews>
  <sheets>
    <sheet name="Proposta de Preços" sheetId="1" state="visible" r:id="rId3"/>
    <sheet name="Planilha de Custos e Formação d" sheetId="2" state="visible" r:id="rId4"/>
    <sheet name="Quadro Resumo Mão-de-Obra Resid" sheetId="3" state="visible" r:id="rId5"/>
    <sheet name="Uniforme - Supervisor Administr" sheetId="4" state="visible" r:id="rId6"/>
    <sheet name="Uniforme - Engenheiro" sheetId="5" state="visible" r:id="rId7"/>
    <sheet name="Uniforme - Técnico Eletricista" sheetId="6" state="visible" r:id="rId8"/>
    <sheet name="Uniforme - Auxiliar de Manutenç" sheetId="7" state="visible" r:id="rId9"/>
    <sheet name="Uniforme -Mecânico de Refrigera" sheetId="8" state="visible" r:id="rId10"/>
    <sheet name="Uniforme - Bombeiro Hidráulico" sheetId="9" state="visible" r:id="rId11"/>
    <sheet name="Uniforme - Ajudante Geral" sheetId="10" state="visible" r:id="rId12"/>
    <sheet name="Uniforme - Técnico em Edificaçõ" sheetId="11" state="visible" r:id="rId13"/>
    <sheet name="Manutenção Predial - Consumo" sheetId="12" state="visible" r:id="rId14"/>
    <sheet name="Manutenção Predial - Comum" sheetId="13" state="visible" r:id="rId15"/>
    <sheet name="Manutenção Predial - Elétrica" sheetId="14" state="visible" r:id="rId16"/>
    <sheet name="Manutenção Predial - Rede" sheetId="15" state="visible" r:id="rId17"/>
    <sheet name="Manutenção Predial - Hidráulica" sheetId="16" state="visible" r:id="rId18"/>
    <sheet name="Manutenção Predial - Refrigeraç" sheetId="17" state="visible" r:id="rId19"/>
    <sheet name="Manutenção Predial - EPI" sheetId="18" state="visible" r:id="rId20"/>
    <sheet name="Manutenção Predial - Mobiliário" sheetId="19" state="visible" r:id="rId21"/>
    <sheet name="Calculo Valor Mensal dos Equipa" sheetId="20" state="visible" r:id="rId22"/>
  </sheets>
  <definedNames>
    <definedName function="false" hidden="false" localSheetId="3" name="_xlnm.Print_Titles" vbProcedure="false">'repeated header'!$4:$4</definedName>
    <definedName function="false" hidden="false" localSheetId="4" name="_xlnm.Print_Titles" vbProcedure="false">'repeated header'!$4:$4</definedName>
    <definedName function="false" hidden="false" localSheetId="5" name="_xlnm.Print_Titles" vbProcedure="false">'repeated header'!$4:$4</definedName>
    <definedName function="false" hidden="false" localSheetId="6" name="_xlnm.Print_Titles" vbProcedure="false">'repeated header'!$4:$4</definedName>
    <definedName function="false" hidden="false" localSheetId="7" name="_xlnm.Print_Titles" vbProcedure="false">'repeated header'!$4:$4</definedName>
    <definedName function="false" hidden="false" localSheetId="8" name="_xlnm.Print_Titles" vbProcedure="false">'repeated header'!$4:$4</definedName>
    <definedName function="false" hidden="false" localSheetId="9" name="_xlnm.Print_Titles" vbProcedure="false">'repeated header'!$4:$4</definedName>
    <definedName function="false" hidden="false" localSheetId="10" name="_xlnm.Print_Titles" vbProcedure="false">'repeated header'!$4:$4</definedName>
    <definedName function="false" hidden="false" localSheetId="11" name="_xlnm.Print_Titles" vbProcedure="false">'repeated header'!$4:$4</definedName>
    <definedName function="false" hidden="false" localSheetId="12" name="_xlnm.Print_Titles" vbProcedure="false">'repeated header'!$4:$4</definedName>
    <definedName function="false" hidden="false" localSheetId="13" name="_xlnm.Print_Titles" vbProcedure="false">'repeated header'!$4:$4</definedName>
    <definedName function="false" hidden="false" localSheetId="14" name="_xlnm.Print_Titles" vbProcedure="false">'repeated header'!$4:$4</definedName>
    <definedName function="false" hidden="false" localSheetId="15" name="_xlnm.Print_Titles" vbProcedure="false">'repeated header'!$4:$4</definedName>
    <definedName function="false" hidden="false" localSheetId="16" name="_xlnm.Print_Titles" vbProcedure="false">'repeated header'!$4:$4</definedName>
    <definedName function="false" hidden="false" localSheetId="17" name="_xlnm.Print_Titles" vbProcedure="false">'repeated header'!$4:$4</definedName>
    <definedName function="false" hidden="false" localSheetId="18" name="_xlnm.Print_Titles" vbProcedure="false">'repeated header'!$4:$4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<sst xmlns="http://schemas.openxmlformats.org/spreadsheetml/2006/main" count="1694" uniqueCount="619">
  <si>
    <t xml:space="preserve">LOTE 1</t>
  </si>
  <si>
    <t xml:space="preserve">ITEM</t>
  </si>
  <si>
    <t xml:space="preserve">ESPECIFICAÇÕES</t>
  </si>
  <si>
    <t xml:space="preserve">VALOR MENSAL</t>
  </si>
  <si>
    <t xml:space="preserve">VALOR TOTAL PARA 36 MESES</t>
  </si>
  <si>
    <t xml:space="preserve">SERVIÇO DE MÃO DE OBRA RESIDENTE</t>
  </si>
  <si>
    <t xml:space="preserve"> </t>
  </si>
  <si>
    <t xml:space="preserve">SERVIÇOS DE ENGENHARIA POR DEMANDA (EVENTUAL)</t>
  </si>
  <si>
    <t xml:space="preserve">-</t>
  </si>
  <si>
    <t xml:space="preserve">FORNECIMENTO DE MATERIAIS E PEÇAS DE REPOSIÇÃO</t>
  </si>
  <si>
    <t xml:space="preserve">VALOR TOTAL</t>
  </si>
  <si>
    <t xml:space="preserve">PLANILHA DE CUSTOS E FORMAÇÃO DE PREÇOS</t>
  </si>
  <si>
    <t xml:space="preserve">Processo n°</t>
  </si>
  <si>
    <t xml:space="preserve">Pregão Eletrônico n° </t>
  </si>
  <si>
    <t xml:space="preserve">DISCRIMINAÇÃO DOS SERVIÇOS</t>
  </si>
  <si>
    <t xml:space="preserve">A</t>
  </si>
  <si>
    <t xml:space="preserve">Data de apresentação da proposta (dia/mês/ano):</t>
  </si>
  <si>
    <t xml:space="preserve">B</t>
  </si>
  <si>
    <t xml:space="preserve">Município/UF:</t>
  </si>
  <si>
    <t xml:space="preserve">C</t>
  </si>
  <si>
    <t xml:space="preserve">Ano Acordo, Convenção ou Sentença Normativa em Dissídio Coletivo </t>
  </si>
  <si>
    <t xml:space="preserve">D</t>
  </si>
  <si>
    <t xml:space="preserve">Nº de meses de execução contratual</t>
  </si>
  <si>
    <t xml:space="preserve">IDENTIFICAÇÃO DO SERVIÇO</t>
  </si>
  <si>
    <t xml:space="preserve">Tipo de Serviço</t>
  </si>
  <si>
    <t xml:space="preserve">Unidade de Medida</t>
  </si>
  <si>
    <t xml:space="preserve">Quantidade Total a
Contratar (Em função
Da unidade de medida)</t>
  </si>
  <si>
    <t xml:space="preserve">MÃO DE OBRA VINCULADA À EXECUÇÃO CONTRATUAL</t>
  </si>
  <si>
    <t xml:space="preserve">Tipo de Serviço (mesmo serviço com características distintas)</t>
  </si>
  <si>
    <t xml:space="preserve">Classificação Brasileira de Ocupações (CBO)</t>
  </si>
  <si>
    <t xml:space="preserve">Salário Normativo da Categoria Profissional</t>
  </si>
  <si>
    <t xml:space="preserve">Categoria Profissional (vinculada à execução contratual)</t>
  </si>
  <si>
    <t xml:space="preserve">Data-base da Categoria (dia/mês/ano)</t>
  </si>
  <si>
    <t xml:space="preserve">MÓDULO 1 –COMPOSIÇÃO DA REMUNERAÇÃO</t>
  </si>
  <si>
    <t xml:space="preserve">Composição daRemuneração</t>
  </si>
  <si>
    <t xml:space="preserve">Valor (R$)</t>
  </si>
  <si>
    <t xml:space="preserve">Salário-base</t>
  </si>
  <si>
    <t xml:space="preserve">Adicional de Periculosidade</t>
  </si>
  <si>
    <t xml:space="preserve">Adicional de Insalubridade</t>
  </si>
  <si>
    <t xml:space="preserve">Adicional Noturno</t>
  </si>
  <si>
    <t xml:space="preserve">E</t>
  </si>
  <si>
    <t xml:space="preserve">Adicional de Hora Noturna Reduzida</t>
  </si>
  <si>
    <t xml:space="preserve">F</t>
  </si>
  <si>
    <t xml:space="preserve">Adicional de Hora Extra no Feriado Trabalhado</t>
  </si>
  <si>
    <t xml:space="preserve">G</t>
  </si>
  <si>
    <t xml:space="preserve">Outros (especificar)</t>
  </si>
  <si>
    <t xml:space="preserve">Total</t>
  </si>
  <si>
    <t xml:space="preserve">MÓDULO 2 –ENCARGOS E BENEFÍCIOS ANUAIS, MENSAIS E DIÁRIOS</t>
  </si>
  <si>
    <t xml:space="preserve">Submódulo 2.1 –13º (décimo terceiro) Salário, Férias e Adicional de Férias</t>
  </si>
  <si>
    <t xml:space="preserve">2.1</t>
  </si>
  <si>
    <t xml:space="preserve">13º (décimo terceiro) Salário, Férias e Adicional de Férias</t>
  </si>
  <si>
    <t xml:space="preserve">13º (décimo terceiro) Salário</t>
  </si>
  <si>
    <t xml:space="preserve">Férias</t>
  </si>
  <si>
    <t xml:space="preserve">Adicional de Férias</t>
  </si>
  <si>
    <t xml:space="preserve">Submódulo 2.2 –Encargos Previdenciários (GPS), Fundo de Garantia por Tempo de Serviço (FGTS) e outras contribuições</t>
  </si>
  <si>
    <t xml:space="preserve">2.2</t>
  </si>
  <si>
    <t xml:space="preserve">GPS, FGTS e outras contribuições</t>
  </si>
  <si>
    <t xml:space="preserve">Percentual (%)</t>
  </si>
  <si>
    <t xml:space="preserve">INSS</t>
  </si>
  <si>
    <t xml:space="preserve">20,00%</t>
  </si>
  <si>
    <t xml:space="preserve">Salário Educação</t>
  </si>
  <si>
    <t xml:space="preserve">2,50%</t>
  </si>
  <si>
    <t xml:space="preserve">SAT (Seguro Acidente de Trabalho) - Risco Ambiental de Trabalho</t>
  </si>
  <si>
    <t xml:space="preserve">SESI ou SESC</t>
  </si>
  <si>
    <t xml:space="preserve">1,50%</t>
  </si>
  <si>
    <t xml:space="preserve">SENAI – SENAC</t>
  </si>
  <si>
    <t xml:space="preserve">1,00%</t>
  </si>
  <si>
    <t xml:space="preserve">SEBRAE</t>
  </si>
  <si>
    <t xml:space="preserve">0,60%</t>
  </si>
  <si>
    <t xml:space="preserve">INCRA</t>
  </si>
  <si>
    <t xml:space="preserve">0,20%</t>
  </si>
  <si>
    <t xml:space="preserve">H</t>
  </si>
  <si>
    <t xml:space="preserve">FGTS</t>
  </si>
  <si>
    <t xml:space="preserve">8,00%</t>
  </si>
  <si>
    <t xml:space="preserve">Submódulo 2.3 – Benefícios Mensais e Diários</t>
  </si>
  <si>
    <t xml:space="preserve">2.3</t>
  </si>
  <si>
    <t xml:space="preserve">Benefícios Mensais e Diários</t>
  </si>
  <si>
    <t xml:space="preserve">Transporte</t>
  </si>
  <si>
    <t xml:space="preserve">Auxílio alimentação/Refeição (vales, cesta básica, entre outros)</t>
  </si>
  <si>
    <t xml:space="preserve">Assistência médica e odontológica</t>
  </si>
  <si>
    <t xml:space="preserve">Quadro Resumo do Módulo 2</t>
  </si>
  <si>
    <t xml:space="preserve">Encargos e Benefícios Anuais, Mensais e Diários</t>
  </si>
  <si>
    <t xml:space="preserve">Encargos Previdenciários (GPS), Fundo de Garantia por Tempo de Serviço (FGTS) e outras contribuições</t>
  </si>
  <si>
    <t xml:space="preserve">MÓDULO 3 –PROVISÃO PARA RESCISÃO</t>
  </si>
  <si>
    <t xml:space="preserve">Provisão para Rescisão</t>
  </si>
  <si>
    <t xml:space="preserve">Aviso Prévio Indenizado</t>
  </si>
  <si>
    <t xml:space="preserve">Incidência do FGTS sobre o Aviso Prévio Indenizado</t>
  </si>
  <si>
    <t xml:space="preserve">Multa do FGTS e contribuição social sobre o Aviso Prévio Indenizado</t>
  </si>
  <si>
    <t xml:space="preserve">Aviso Prévio Trabalhado</t>
  </si>
  <si>
    <t xml:space="preserve">Incidência dos encargos do submódulo 2.2 sobre o Aviso Prévio Trabalhado</t>
  </si>
  <si>
    <t xml:space="preserve">Multa do FGTS e contribuição social sobre o Aviso Prévio Trabalhado</t>
  </si>
  <si>
    <t xml:space="preserve">MÓDULO 4 –CUSTO DE REPOSIÇÃO DO PROFISSIONAL AUSENTE</t>
  </si>
  <si>
    <t xml:space="preserve">Submódulo 4.1 –Ausências Legais</t>
  </si>
  <si>
    <t xml:space="preserve">4.1</t>
  </si>
  <si>
    <t xml:space="preserve">Ausências Legais</t>
  </si>
  <si>
    <t xml:space="preserve">Licença-paternidade</t>
  </si>
  <si>
    <t xml:space="preserve">Ausência por acidente de trabalho</t>
  </si>
  <si>
    <t xml:space="preserve">Afastamento Maternidade</t>
  </si>
  <si>
    <t xml:space="preserve">Submódulo 4.2 –Intrajornada</t>
  </si>
  <si>
    <t xml:space="preserve">4.2</t>
  </si>
  <si>
    <t xml:space="preserve">Intrajornada</t>
  </si>
  <si>
    <t xml:space="preserve">Intervalo para repouso ou alimentação</t>
  </si>
  <si>
    <t xml:space="preserve">Quadro Resumo do Módulo 4</t>
  </si>
  <si>
    <t xml:space="preserve">Custo de Reposição do Profissional Ausente</t>
  </si>
  <si>
    <t xml:space="preserve">MÓDULO 5 –INSUMOS DIVERSOS</t>
  </si>
  <si>
    <t xml:space="preserve">Insumos Diversos</t>
  </si>
  <si>
    <t xml:space="preserve">Uniformes</t>
  </si>
  <si>
    <t xml:space="preserve">Materiais de consumo</t>
  </si>
  <si>
    <t xml:space="preserve">Equipamentos e Ferramentas</t>
  </si>
  <si>
    <t xml:space="preserve">MÓDULO 6 –CUSTOS INDIRETOS, TRIBUTOS E LUCRO</t>
  </si>
  <si>
    <t xml:space="preserve">Custos Indiretos, Tributos e Lucro</t>
  </si>
  <si>
    <t xml:space="preserve">Custos Indiretos</t>
  </si>
  <si>
    <t xml:space="preserve">Lucro</t>
  </si>
  <si>
    <t xml:space="preserve">Tributos</t>
  </si>
  <si>
    <t xml:space="preserve">C.1. Tributos Federais (especificar)</t>
  </si>
  <si>
    <t xml:space="preserve">C.2. Tributos Estaduais (especificar)</t>
  </si>
  <si>
    <t xml:space="preserve">C.3. Tributos Municipais (especificar)</t>
  </si>
  <si>
    <t xml:space="preserve">2. QUADRO RESUMO DO CUSTO POR EMPREGADO</t>
  </si>
  <si>
    <t xml:space="preserve">Mão de obra vinculada à execução contratual
(valor por empregado)</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</si>
  <si>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</si>
  <si>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</si>
  <si>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</si>
  <si>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</si>
  <si>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</si>
  <si>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 +B+C+D+E)</t>
  </si>
  <si>
    <t xml:space="preserve">Módulo 6 – Custos Indiretos, Tributos e Lucro</t>
  </si>
  <si>
    <t xml:space="preserve">Valor Total por Empregado</t>
  </si>
  <si>
    <t xml:space="preserve">RESUMO DE VALORES DA MÃO DE OBRA RESIDENTE</t>
  </si>
  <si>
    <t xml:space="preserve">DESCRIÇÃO</t>
  </si>
  <si>
    <t xml:space="preserve">QTD.</t>
  </si>
  <si>
    <t xml:space="preserve">VALOR UNITÁRIO</t>
  </si>
  <si>
    <t xml:space="preserve">VALOR  MENSAL</t>
  </si>
  <si>
    <t xml:space="preserve">VALOR PARA 36 MESES</t>
  </si>
  <si>
    <t xml:space="preserve">Encarregado Geral de Manutenção Predial </t>
  </si>
  <si>
    <t xml:space="preserve">Engenheiro residente</t>
  </si>
  <si>
    <t xml:space="preserve">Técnico Eletricista de manutenção de linhas elétricas,
telefônicas e de comunicação de dados
</t>
  </si>
  <si>
    <t xml:space="preserve">Auxiliar de manutenção (área: elétrica)</t>
  </si>
  <si>
    <t xml:space="preserve">Mecânico de refrigeração</t>
  </si>
  <si>
    <t xml:space="preserve">Bombeiro Hidráulico</t>
  </si>
  <si>
    <t xml:space="preserve">Ajudante Geral de Manutenção e Reparo</t>
  </si>
  <si>
    <t xml:space="preserve">Técnico em Edificações </t>
  </si>
  <si>
    <t xml:space="preserve">TOTAL</t>
  </si>
  <si>
    <t xml:space="preserve">Obra</t>
  </si>
  <si>
    <t xml:space="preserve">Bancos</t>
  </si>
  <si>
    <t xml:space="preserve">B.D.I.</t>
  </si>
  <si>
    <t xml:space="preserve">Encargos Sociais</t>
  </si>
  <si>
    <t xml:space="preserve">Manutenção predial (UNIFORMES) – SUPERVISOR ADMINISTRATIVO</t>
  </si>
  <si>
    <t xml:space="preserve">Orçamento Sintético</t>
  </si>
  <si>
    <t xml:space="preserve">Item</t>
  </si>
  <si>
    <t xml:space="preserve">Código</t>
  </si>
  <si>
    <t xml:space="preserve">Banco</t>
  </si>
  <si>
    <t xml:space="preserve">Descrição</t>
  </si>
  <si>
    <t xml:space="preserve">Und</t>
  </si>
  <si>
    <t xml:space="preserve">Quant.</t>
  </si>
  <si>
    <t xml:space="preserve">Valor Unit</t>
  </si>
  <si>
    <t xml:space="preserve">Valor total sem BDI</t>
  </si>
  <si>
    <t xml:space="preserve">Valor Unit com BDI</t>
  </si>
  <si>
    <t xml:space="preserve">Valor Total com BDI</t>
  </si>
  <si>
    <t xml:space="preserve">Peso (%)</t>
  </si>
  <si>
    <t xml:space="preserve"> 1 </t>
  </si>
  <si>
    <t xml:space="preserve">Calça De Trabalho Masculina Jeans Tradicional Uniforme Nf 97</t>
  </si>
  <si>
    <t xml:space="preserve">UND</t>
  </si>
  <si>
    <t xml:space="preserve"> 2 </t>
  </si>
  <si>
    <t xml:space="preserve">BOTA DE SEGURANCA COM BIQUEIRA DE ACO E COLARINHO ACOLCHOADO</t>
  </si>
  <si>
    <t xml:space="preserve">PAR</t>
  </si>
  <si>
    <t xml:space="preserve"> 3 </t>
  </si>
  <si>
    <t xml:space="preserve">POLO MASCULINA BOLSO BÁSICA PRETA - G</t>
  </si>
  <si>
    <t xml:space="preserve"> 4 </t>
  </si>
  <si>
    <t xml:space="preserve">Cinto de couro legitimo, fivela em aço inox.</t>
  </si>
  <si>
    <t xml:space="preserve"> 5 </t>
  </si>
  <si>
    <t xml:space="preserve">Meias, cano longo, em algodão (par).</t>
  </si>
  <si>
    <t xml:space="preserve">Total sem BDI</t>
  </si>
  <si>
    <t xml:space="preserve">Total do BDI</t>
  </si>
  <si>
    <t xml:space="preserve">Total Geral</t>
  </si>
  <si>
    <t xml:space="preserve">Valor total (A)</t>
  </si>
  <si>
    <t xml:space="preserve">Durabilidade em meses (B)</t>
  </si>
  <si>
    <t xml:space="preserve">Valor mensal máximo por Posto (C=A/B)</t>
  </si>
  <si>
    <t xml:space="preserve">Quantidade de Supervisor Administrativo</t>
  </si>
  <si>
    <t xml:space="preserve">Manutenção predial (UNIFORMES) - ENGENHEIRO</t>
  </si>
  <si>
    <t xml:space="preserve">Quantidade de Engenheiro Residente</t>
  </si>
  <si>
    <t xml:space="preserve">Manutenção predial (UNIFORMES) - ELETRICISTA</t>
  </si>
  <si>
    <t xml:space="preserve">,</t>
  </si>
  <si>
    <t xml:space="preserve">Valor Total sem BDI</t>
  </si>
  <si>
    <t xml:space="preserve">EPI - UNIFORME DE TRABALHO - CALCA BRIM SOLASOL</t>
  </si>
  <si>
    <t xml:space="preserve">UN</t>
  </si>
  <si>
    <t xml:space="preserve">EPI - UNIFORME DE TRABALHO - CAMISA BRIM MANGA CURTA</t>
  </si>
  <si>
    <t xml:space="preserve">Quantidade de Eletricista</t>
  </si>
  <si>
    <t xml:space="preserve">Manutenção predial (UNIFORMES) - AUX ELETRICISTA</t>
  </si>
  <si>
    <t xml:space="preserve">Quantidade de Auxiliar de Eletricista</t>
  </si>
  <si>
    <t xml:space="preserve">Manutenção predial (UNIFORMES) - MEC REFRIGERAÇÃO</t>
  </si>
  <si>
    <t xml:space="preserve"> 6 </t>
  </si>
  <si>
    <t xml:space="preserve">Jaleco, tipo industrial, fechamento com botoes, fabricado brim pesado, com emblema da empresa</t>
  </si>
  <si>
    <t xml:space="preserve">Quantidade de Mecânico de Refrigeração</t>
  </si>
  <si>
    <t xml:space="preserve">Manutenção predial (UNIFORMES)-BOMBEIRO</t>
  </si>
  <si>
    <t xml:space="preserve">Quantidade de Bombeiro Hidráulico</t>
  </si>
  <si>
    <t xml:space="preserve">Manutenção predial (UNIFORMES)-AJUDANTE</t>
  </si>
  <si>
    <t xml:space="preserve"> 7 </t>
  </si>
  <si>
    <t xml:space="preserve">Cinta ergonômica com suspensório para levantamento de cargas</t>
  </si>
  <si>
    <t xml:space="preserve"> 8 </t>
  </si>
  <si>
    <t xml:space="preserve">Luva pigmentada anticorte em aramida de 4 fios</t>
  </si>
  <si>
    <t xml:space="preserve">Quantidade de Ajudante Geral de Manutenção e Reparo</t>
  </si>
  <si>
    <t xml:space="preserve">Manutenção predial (UNIFORMES) – TÉCNICO EM EDIFICAÇÕES</t>
  </si>
  <si>
    <t xml:space="preserve">Quantidade de Técnico em Edificações</t>
  </si>
  <si>
    <t xml:space="preserve">Manutenção predial - CONSUMO</t>
  </si>
  <si>
    <t xml:space="preserve">ABRACADEIRA DE NYLON PARA AMARRACAO DE CABOS, COMPRIMENTO DE 200 X *4,6* MM</t>
  </si>
  <si>
    <t xml:space="preserve">ABRACADEIRA DE NYLON PARA AMARRACAO DE CABOS, COMPRIMENTO DE 390 X *4,6* MM</t>
  </si>
  <si>
    <t xml:space="preserve">ADESIVO ESTRUTURAL A BASE DE RESINA EPOXI, BICOMPONENTE, PASTOSO (TIXOTROPICO)</t>
  </si>
  <si>
    <t xml:space="preserve">KG</t>
  </si>
  <si>
    <t xml:space="preserve">ADESIVO / COLA PARA EPS (ISOPOR) E OUTROS MATERIAIS</t>
  </si>
  <si>
    <t xml:space="preserve">ADESIVO PLASTICO PARA PVC, FRASCO COM *850* GR</t>
  </si>
  <si>
    <t xml:space="preserve">Alcool Isopropílico</t>
  </si>
  <si>
    <t xml:space="preserve">ms</t>
  </si>
  <si>
    <t xml:space="preserve">ARAME GALVANIZADO 18 BWG, D = 1,24MM (0,009 KG/M)</t>
  </si>
  <si>
    <t xml:space="preserve"> 9 </t>
  </si>
  <si>
    <t xml:space="preserve">EPI - AVENTAL DE SEGURANCA EM PVC MAICOL BRANCO</t>
  </si>
  <si>
    <t xml:space="preserve"> 10 </t>
  </si>
  <si>
    <t xml:space="preserve">DESINFETANTE PRONTO USO</t>
  </si>
  <si>
    <t xml:space="preserve">L</t>
  </si>
  <si>
    <t xml:space="preserve"> 11 </t>
  </si>
  <si>
    <t xml:space="preserve">FERRAMENTA - BALDE DE PLASTICO 12 LITROS ASTRA</t>
  </si>
  <si>
    <t xml:space="preserve"> 12 </t>
  </si>
  <si>
    <t xml:space="preserve">BARBANTE 100%  ALGODÃO 8 FIOS</t>
  </si>
  <si>
    <t xml:space="preserve"> 13 </t>
  </si>
  <si>
    <t xml:space="preserve">BASTÁO DE COLA QUENTE GROSSO (11,2 MM)</t>
  </si>
  <si>
    <t xml:space="preserve"> 14 </t>
  </si>
  <si>
    <t xml:space="preserve">BATERIA ALCALINA 9 V</t>
  </si>
  <si>
    <t xml:space="preserve"> 15 </t>
  </si>
  <si>
    <t xml:space="preserve">BATERIA DE LITHIUM. TIPO MOEDA CR 2032 3V, BLISTE COM 5 UNIDADES. MARCAS DURACELL, PANASONIC, RAYOVAC E ENERGIZER.</t>
  </si>
  <si>
    <t xml:space="preserve"> 16 </t>
  </si>
  <si>
    <t xml:space="preserve">Broxa</t>
  </si>
  <si>
    <t xml:space="preserve">un</t>
  </si>
  <si>
    <t xml:space="preserve"> 17 </t>
  </si>
  <si>
    <t xml:space="preserve">CARTUCHO QUIMICO PARA RESPIRADOR FACIAL – COMBINADO. COMPATÍVEL COM O RESPIRADOR FACIAL FORNECIDO.</t>
  </si>
  <si>
    <t xml:space="preserve"> 18 </t>
  </si>
  <si>
    <t xml:space="preserve">Gás refrigerante R22</t>
  </si>
  <si>
    <t xml:space="preserve">kg</t>
  </si>
  <si>
    <t xml:space="preserve"> 19 </t>
  </si>
  <si>
    <t xml:space="preserve">CARTUCHO QUIMICO PARA RESPIRADOR FACIAL – VAPORES ORGANICOS E GAS ACIDO. COMPATÍVEL COM O RESPIRADOR FACIAL FORNECIDO.</t>
  </si>
  <si>
    <t xml:space="preserve"> 20 </t>
  </si>
  <si>
    <t xml:space="preserve">Gás R410 A</t>
  </si>
  <si>
    <t xml:space="preserve"> 21 </t>
  </si>
  <si>
    <t xml:space="preserve">CIMENTO PORTLAND COMPOSTO CP II-32</t>
  </si>
  <si>
    <t xml:space="preserve"> 22 </t>
  </si>
  <si>
    <t xml:space="preserve">desentupidor de pia</t>
  </si>
  <si>
    <t xml:space="preserve"> 23 </t>
  </si>
  <si>
    <t xml:space="preserve"> 24 </t>
  </si>
  <si>
    <t xml:space="preserve">DETERGENTE NEUTRO USO GERAL, CONCENTRADO</t>
  </si>
  <si>
    <t xml:space="preserve"> 25 </t>
  </si>
  <si>
    <t xml:space="preserve"> 26 </t>
  </si>
  <si>
    <t xml:space="preserve">Disco de corte diamantado 110x20mm</t>
  </si>
  <si>
    <t xml:space="preserve"> 27 </t>
  </si>
  <si>
    <t xml:space="preserve">DISCO DE CORTE DIAMANTADO SEGMENTADO, DIAMETRO DE *110* MM, FURO DE 20 MM</t>
  </si>
  <si>
    <t xml:space="preserve"> 28 </t>
  </si>
  <si>
    <t xml:space="preserve">FERRAMENTA - DISCO DE SERRA VIDEA PARA MADEIRA SERRAMAX DE 7. 1/4 POL. E 36 DENTES 2055 STAMACO</t>
  </si>
  <si>
    <t xml:space="preserve"> 29 </t>
  </si>
  <si>
    <t xml:space="preserve">Disco de desbaste 7", para ferro</t>
  </si>
  <si>
    <t xml:space="preserve"> 30 </t>
  </si>
  <si>
    <t xml:space="preserve">Disco de corte 7", para ferro</t>
  </si>
  <si>
    <t xml:space="preserve"> 31 </t>
  </si>
  <si>
    <t xml:space="preserve">ESCOVA DE ACO, COM CABO, *4 X 15* FILEIRAS DE CERDAS</t>
  </si>
  <si>
    <t xml:space="preserve"> 32 </t>
  </si>
  <si>
    <t xml:space="preserve">FERRAMENTA - ESCOVA COM CERDAS DE NYLON COM CABO VONDER</t>
  </si>
  <si>
    <t xml:space="preserve"> 33 </t>
  </si>
  <si>
    <t xml:space="preserve">ESPONJA DUPLA FACE LIMPEZA GERAL, TAMANHO 110MMX75MMX20MM</t>
  </si>
  <si>
    <t xml:space="preserve"> 34 </t>
  </si>
  <si>
    <t xml:space="preserve">ESTOPA</t>
  </si>
  <si>
    <t xml:space="preserve"> 35 </t>
  </si>
  <si>
    <t xml:space="preserve">Fita adesiva de alumínio 50mm x 30m</t>
  </si>
  <si>
    <t xml:space="preserve"> 36 </t>
  </si>
  <si>
    <t xml:space="preserve">FITA ISOLANTE DE BORRACHA AUTOFUSAO, USO ATE 69 KV (ALTA TENSAO), LARGURA DE 19 MM</t>
  </si>
  <si>
    <t xml:space="preserve">M</t>
  </si>
  <si>
    <t xml:space="preserve"> 37 </t>
  </si>
  <si>
    <t xml:space="preserve">Fita de acabamento Arma-Check Silver ach</t>
  </si>
  <si>
    <t xml:space="preserve">rolo</t>
  </si>
  <si>
    <t xml:space="preserve"> 38 </t>
  </si>
  <si>
    <t xml:space="preserve">Fita acabamento bordo, em PVC, cor branca, e=19mm</t>
  </si>
  <si>
    <t xml:space="preserve">m</t>
  </si>
  <si>
    <t xml:space="preserve"> 39 </t>
  </si>
  <si>
    <t xml:space="preserve">FITA VEDA ROSCA, EM PTFE, ROLO DE 18 MM X 50 M (L X C)</t>
  </si>
  <si>
    <t xml:space="preserve"> 40 </t>
  </si>
  <si>
    <t xml:space="preserve">FITA ISOLANTE ADESIVA ANTICHAMA, USO ATE 750 V, EM ROLO DE 19 MM X 20 M</t>
  </si>
  <si>
    <t xml:space="preserve"> 41 </t>
  </si>
  <si>
    <t xml:space="preserve">PLACA / CHAPA DE GESSO ACARTONADO, STANDARD (ST), COR BRANCA, E = 15 MM, 1200 X 2400 MM (L X C)</t>
  </si>
  <si>
    <t xml:space="preserve">m²</t>
  </si>
  <si>
    <t xml:space="preserve"> 42 </t>
  </si>
  <si>
    <t xml:space="preserve">FITA ROTULADORA EM VINIL AUTO LAMINADO PARA IDENTIFICACAO DE FIOS E CABOS 38,10mm x 4,27m</t>
  </si>
  <si>
    <t xml:space="preserve"> 43 </t>
  </si>
  <si>
    <t xml:space="preserve">GESSO EM PO PARA REVESTIMENTOS/MOLDURAS/SANCAS E USO GERAL</t>
  </si>
  <si>
    <t xml:space="preserve"> 44 </t>
  </si>
  <si>
    <t xml:space="preserve">FERRAMENTA - CONJUNTO BROCAS ACO RAPIDO 13 PECAS IRWIN</t>
  </si>
  <si>
    <t xml:space="preserve"> 45 </t>
  </si>
  <si>
    <t xml:space="preserve">FERRAMENTA - CONJUNTO BROCA DE VIDIA 7 PECAS IRWIN</t>
  </si>
  <si>
    <t xml:space="preserve"> 46 </t>
  </si>
  <si>
    <t xml:space="preserve">JOGO DE BROCAS SDS PLUS (CONCRETO), COM 10 PEÇAS: 8 BROCAS DE 5 A 16MM, 1 PONTEIRO 160MM E 1 TALHADEIRA 20X 60MM, COM ESTOJO.</t>
  </si>
  <si>
    <t xml:space="preserve"> 47 </t>
  </si>
  <si>
    <t xml:space="preserve">Lamina de serra 1/2x12"</t>
  </si>
  <si>
    <t xml:space="preserve"> 48 </t>
  </si>
  <si>
    <t xml:space="preserve">LUVA DE ALGODÃO TRICOTADA PIGMENTADA 4 FIOS.</t>
  </si>
  <si>
    <t xml:space="preserve"> 49 </t>
  </si>
  <si>
    <t xml:space="preserve">LAMINA PARA SERRA TICO-TICO, SEGMENTADO PARA MADEIRA (4-50MM), MATERIAL HCS, TIPO DE DENTE: CRUZADO E FRESADO, COMPATÍVEL COM O EQUIPAMENTO FORNECIDO, EMBALAGEM COM 05 UNIDADES.</t>
  </si>
  <si>
    <t xml:space="preserve"> 50 </t>
  </si>
  <si>
    <t xml:space="preserve">Luva de proteção de latex</t>
  </si>
  <si>
    <t xml:space="preserve">par</t>
  </si>
  <si>
    <t xml:space="preserve"> 51 </t>
  </si>
  <si>
    <t xml:space="preserve">LAMINA PARA SERRA TICO-TICO, SEGMENTADO PARA METAL (2,5-6MM), MATERIAL HSS, TIPO DE DENTE: ONDULADO E FRESADO, COMPATÍVEL COM O EQUIPAMENTO FORNECIDO, EMBALAGEM COM 05 UNIDADES.</t>
  </si>
  <si>
    <t xml:space="preserve"> 52 </t>
  </si>
  <si>
    <t xml:space="preserve">LUVA EM FIO ARAMIDA, ANTICORTE, COM PALMA PIGMENTADA (PAR).</t>
  </si>
  <si>
    <t xml:space="preserve"> 53 </t>
  </si>
  <si>
    <t xml:space="preserve">LIVRO ANOTAÇÃO DE OCORRÊNCIA, CONTENDO 100 (CEM) FOLHAS</t>
  </si>
  <si>
    <t xml:space="preserve"> 54 </t>
  </si>
  <si>
    <t xml:space="preserve">LUVA NITRÍLICA, LONGA, CUMPRIMENTO DE 46CM (PAR).</t>
  </si>
  <si>
    <t xml:space="preserve"> 55 </t>
  </si>
  <si>
    <t xml:space="preserve">LUVA TÁTIL EM NYLON COM BANHO PU, COR PRETA (PAR).</t>
  </si>
  <si>
    <t xml:space="preserve"> 56 </t>
  </si>
  <si>
    <t xml:space="preserve">OCULOS DE SEGURANCA CONTRA IMPACTOS COM LENTE INCOLOR, ARMACAO NYLON, COM PROTECAO UVA E UVB</t>
  </si>
  <si>
    <t xml:space="preserve"> 57 </t>
  </si>
  <si>
    <t xml:space="preserve">EPI - OCULOS DE PROTECAO AMPLA VISAO SILO</t>
  </si>
  <si>
    <t xml:space="preserve"> 58 </t>
  </si>
  <si>
    <t xml:space="preserve">OLEO LUBRIFICANTE MINERAL MONOVISCOSO, SAE 40, PARA MOTORES DE EQUIPAMENTOS PESADOS (CAMINHOES, TRATORES, RETROS E ETC)</t>
  </si>
  <si>
    <t xml:space="preserve"> 59 </t>
  </si>
  <si>
    <t xml:space="preserve">OLÉO PARA BOMBA DE VÁCUO DUPLO ESTÁGIO</t>
  </si>
  <si>
    <t xml:space="preserve"> 60 </t>
  </si>
  <si>
    <t xml:space="preserve">FERRAMENTA - PALHA DE ACO No. 2 GROSSA 22 GRAMAS WORKER</t>
  </si>
  <si>
    <t xml:space="preserve"> 61 </t>
  </si>
  <si>
    <t xml:space="preserve">PANO ALVEJADO 50X70CM, 100% ALGODÃO.</t>
  </si>
  <si>
    <t xml:space="preserve"> 62 </t>
  </si>
  <si>
    <t xml:space="preserve">BUCHA DE NYLON SEM ABA S6, COM PARAFUSO DE 4,20 X 40 MM EM ACO ZINCADO COM ROSCA SOBERBA, CABECA CHATA E FENDA PHILLIPS</t>
  </si>
  <si>
    <t xml:space="preserve"> 63 </t>
  </si>
  <si>
    <t xml:space="preserve">BUCHA DE NYLON SEM ABA S8, COM PARAFUSO DE 4,80 X 50 MM EM ACO ZINCADO COM ROSCA SOBERBA, CABECA CHATA E FENDA PHILLIPS</t>
  </si>
  <si>
    <t xml:space="preserve"> 64 </t>
  </si>
  <si>
    <t xml:space="preserve">PASTA LUBRIFICANTE PARA TUBOS E CONEXOES COM JUNTA ELASTICA, EMBALAGEM DE *400* GR (USO EM PVC, ACO, POLIETILENO E OUTROS)</t>
  </si>
  <si>
    <t xml:space="preserve"> 65 </t>
  </si>
  <si>
    <t xml:space="preserve">PILHAS ALCALINAS PREMIUM, TIPO AA.</t>
  </si>
  <si>
    <t xml:space="preserve"> 66 </t>
  </si>
  <si>
    <t xml:space="preserve">PILHAS ALCALINAS, LINHA PREMIUM, TIPO AAA.</t>
  </si>
  <si>
    <t xml:space="preserve"> 67 </t>
  </si>
  <si>
    <t xml:space="preserve">Pincel 1/2"</t>
  </si>
  <si>
    <t xml:space="preserve"> 68 </t>
  </si>
  <si>
    <t xml:space="preserve">FERRAMENTA - PINCEL 2" TIGRE</t>
  </si>
  <si>
    <t xml:space="preserve"> 69 </t>
  </si>
  <si>
    <t xml:space="preserve">Protetor auricular tipo plug de silicone</t>
  </si>
  <si>
    <t xml:space="preserve"> 70 </t>
  </si>
  <si>
    <t xml:space="preserve">PROTETOR SOLAR FPS 30, EMBALAGEM 2 LITROS</t>
  </si>
  <si>
    <t xml:space="preserve"> 71 </t>
  </si>
  <si>
    <t xml:space="preserve">REBITE DE REPUXO EM ALUMINIO VAZADO, DIAMETRO 3,2 X 8 MM DE COMPRIMENTO (1KG = 1025 UNIDADES)</t>
  </si>
  <si>
    <t xml:space="preserve"> 72 </t>
  </si>
  <si>
    <t xml:space="preserve">Gás nitrogênio</t>
  </si>
  <si>
    <t xml:space="preserve">m³</t>
  </si>
  <si>
    <t xml:space="preserve"> 73 </t>
  </si>
  <si>
    <t xml:space="preserve">REFIL GAS MAPP PARA MAÇARICO PORTÁTIL (400G).</t>
  </si>
  <si>
    <t xml:space="preserve"> 74 </t>
  </si>
  <si>
    <t xml:space="preserve">RESPIRADOR DESCARTAVEL SEM VALVULA DE EXALACAO, PFF 1</t>
  </si>
  <si>
    <t xml:space="preserve"> 75 </t>
  </si>
  <si>
    <t xml:space="preserve">Rodo plástico 60 cm</t>
  </si>
  <si>
    <t xml:space="preserve"> 76 </t>
  </si>
  <si>
    <t xml:space="preserve">FERRAMENTA - ROLO ESPUMA PARA PINTURA 1342 23cm TIGRE</t>
  </si>
  <si>
    <t xml:space="preserve"> 77 </t>
  </si>
  <si>
    <t xml:space="preserve">FERRAMENTA - ROLO ESPUMA PARA PINTURA 1343 9cm TIGRE</t>
  </si>
  <si>
    <t xml:space="preserve"> 78 </t>
  </si>
  <si>
    <t xml:space="preserve">FERRAMENTA - ROLO DE LA DE CARNEIRO PARA PINTURA 1318 23cm TIGRE</t>
  </si>
  <si>
    <t xml:space="preserve"> 79 </t>
  </si>
  <si>
    <t xml:space="preserve">Rolo Lã  Antigota 321/19   ATLAS ou Similar 9cm</t>
  </si>
  <si>
    <t xml:space="preserve"> 80 </t>
  </si>
  <si>
    <t xml:space="preserve">Sabão em pó</t>
  </si>
  <si>
    <t xml:space="preserve"> 81 </t>
  </si>
  <si>
    <t xml:space="preserve">SERRA COPO DIAMANTADA PARA VIDRO 3” (76MM), FABRICADA EM AÇO.</t>
  </si>
  <si>
    <t xml:space="preserve"> 82 </t>
  </si>
  <si>
    <t xml:space="preserve">SERRA COPO PARA CONCRETO 75MM, COM HASTE DE 150MM, COM PINO GUIA.</t>
  </si>
  <si>
    <t xml:space="preserve"> 83 </t>
  </si>
  <si>
    <t xml:space="preserve">SODA CAUSTICA ESCAMADA PARA LIMPEZA</t>
  </si>
  <si>
    <t xml:space="preserve"> 84 </t>
  </si>
  <si>
    <t xml:space="preserve">ACIDO CLORIDRICO / ACIDO MURIATICO, DILUICAO 10% A 12% PARA USO EM LIMPEZA</t>
  </si>
  <si>
    <t xml:space="preserve"> 85 </t>
  </si>
  <si>
    <t xml:space="preserve">SOLVENTE THINER 1001 (5 LITROS)</t>
  </si>
  <si>
    <t xml:space="preserve"> 86 </t>
  </si>
  <si>
    <t xml:space="preserve">Tesoura comum 21 cm</t>
  </si>
  <si>
    <t xml:space="preserve"> 87 </t>
  </si>
  <si>
    <t xml:space="preserve">SOLDA EM VARETA FOSCOPER, D = *2,5* MM X COMPRIMENTO 500 MM</t>
  </si>
  <si>
    <t xml:space="preserve"> 88 </t>
  </si>
  <si>
    <t xml:space="preserve">VASELINA PASTOSA LUBRIFICANTE EMBALAGEM 1.000g</t>
  </si>
  <si>
    <t xml:space="preserve"> 89 </t>
  </si>
  <si>
    <t xml:space="preserve">FERRAMENTA - VASSOURA PIASSAVA QUADRADA GRANDE GARI</t>
  </si>
  <si>
    <t xml:space="preserve">Total Geral (A)</t>
  </si>
  <si>
    <t xml:space="preserve">DURABILIDADE EM MESES (B)</t>
  </si>
  <si>
    <t xml:space="preserve">Quant. de Postos (c)</t>
  </si>
  <si>
    <t xml:space="preserve">Valor Mensal por posto D=A/B/C</t>
  </si>
  <si>
    <t xml:space="preserve">Manutenção predial - COMUM</t>
  </si>
  <si>
    <t xml:space="preserve">Valor Total sem  BDI</t>
  </si>
  <si>
    <t xml:space="preserve">Valor total com BDI</t>
  </si>
  <si>
    <t xml:space="preserve">ALAVANCA SEXTAVADA 1” (25,4MM), CUMPRIMENTO DE 210CM, FABRICADA EM AÇO CARBONO ESPECIAL, EXTREMIDADES COM PONTEIRO E TALHADEIRA.</t>
  </si>
  <si>
    <t xml:space="preserve">APLICADOR PARA TUBO DE SILICONE 9”, FABRICADO EM AÇO CARBONO E CAPACIDADE PARA 300 ML.</t>
  </si>
  <si>
    <t xml:space="preserve">FERRAMENTA - ARCO DE SERRA MANUAL AJUSTAVEL COM 12" LAMINA SPARTA</t>
  </si>
  <si>
    <t xml:space="preserve">Aspirador de Pó e Líquido WD-1855 / WD-1856 60,5 Litros 6,5HP RIDGID</t>
  </si>
  <si>
    <t xml:space="preserve">CARRINHO DE MAO, EM ACO, COM CAPACIDADE DE *45 A 65* L / *100* KG, PNEU COM CAMARA</t>
  </si>
  <si>
    <t xml:space="preserve">FERRAMENTA - CAVADEIRA ARTICULADA COM 2 CABOS CADIOLI</t>
  </si>
  <si>
    <t xml:space="preserve">FERRAMENTA - CHAVE INGLESA AJUSTAVEL 10" VONDER</t>
  </si>
  <si>
    <t xml:space="preserve">CHAVE AJUSTÁVEL 12", FABRICADO EM AÇO CROMO VANÁDIO, ACABAMENTO FOSFATIZADO, ESCALA DE AJUSTE EM MM.</t>
  </si>
  <si>
    <t xml:space="preserve">CHAVE CANHÃO 1/4”, PONTA FOSFATIZADA, CABO INJETADO, CUMPRIMENTO TOTAL DE 217MM, FABRICADO EM AÇO VANADIO.</t>
  </si>
  <si>
    <t xml:space="preserve">CHAVE PARA TUBOS 14/350MM”, MODELO AMERICANO, MANDÍBULAS EM AÇO CROMO VANÁDIO, CORPO E PORCA REGULADORA EM FERRO FUNDIDO, MORDENTES BROCHADOS E TEMPERADOS COM ABERTURA REGULÁVEL, MARCAS TRAMONTINA PRO, BELZER OU GEDORE RED.</t>
  </si>
  <si>
    <t xml:space="preserve">CHAVE PARA TUBOS 18/450MM”, MODELO AMERICANO, MANDÍBULAS EM AÇO CROMO VANÁDIO, CORPO E PORCA REGULADORA EM FERRO FUNDIDO, MORDENTES BROCHADOS E TEMPERADOS COM ABERTURA REGULÁVEL, MARCAS TRAMONTINA PRO, BELZER OU GEDORE RED.</t>
  </si>
  <si>
    <t xml:space="preserve">CHAVE PARA TUBOS 48/1200MM”, MODELO AMERICANO, MANDÍBULAS EM AÇO CROMO VANÁDIO, CORPO E PORCA REGULADORA EM FERRO FUNDIDO, MORDENTES COM ABERTURA REGULÁVEL, MARCAS TRAMONTINA PRO, BELZER OU GEDORE RED.</t>
  </si>
  <si>
    <t xml:space="preserve">FERRAMENTA - COLHER DE PEDREIRO TAMANHO 8" TRAMONTINA</t>
  </si>
  <si>
    <t xml:space="preserve">Colher de pedreiro</t>
  </si>
  <si>
    <t xml:space="preserve">COMPRESSOR DE AR, LINHA PROFISSIONAL, COM AS SEGUINTES ESPECIFICAÇÕES MINIMAS: DESLOCAMENTO TEÓRICO (PÉS): 10PCM; DESLOCAMENTO TEÓRICO (L/M): 283L/M; N° DE POLOS: 2; POTÊNCIA DO MOTOR: 2 HP/1,5 KW;</t>
  </si>
  <si>
    <t xml:space="preserve">CORTADOR DE VIDRO A OLEO ATÉ 6MM, RODEL DE CORTE EM CARBONETO DE TUNGSTÊNIO, ACOMPANHAR BISNAGA DOSADORA.</t>
  </si>
  <si>
    <t xml:space="preserve">Desempenadeira de aço lisa, cabo madeira, ref:143, Atlas ou similar</t>
  </si>
  <si>
    <t xml:space="preserve">Desempenadeira de aco dentada 12 x *25* cm, dentes 8 x 8 mm, cabo fechado de madeira</t>
  </si>
  <si>
    <t xml:space="preserve">Desempoladeira de madeira 12x22</t>
  </si>
  <si>
    <t xml:space="preserve">DESEMPENADEIRA PLASTICA LISA *14 X 27* CM</t>
  </si>
  <si>
    <t xml:space="preserve">BETONEIRA CAPACIDADE NOMINAL 400 L, CAPACIDADE DE MISTURA 310 L, MOTOR A GASOLINA POTENCIA 5,5 CV, SEM CARREGADOR</t>
  </si>
  <si>
    <t xml:space="preserve">ENXADA ESTREITA, EM ACO, *25 X 23* CM, COM CABO DE MADEIRA DE *150* CM</t>
  </si>
  <si>
    <t xml:space="preserve">FERRAMENTA - ENXADAO 3 LIBRAS COM CABO TRAMONTINA</t>
  </si>
  <si>
    <t xml:space="preserve">ESCADA DUPLA DE ABRIR EM ALUMINIO, COM SAPATAS DE BORRACHA, *2,30* X *0,57* M (ALTURA UTIL X LARGURA MINIMA), MODELO PINTOR, 8 DEGRAUS, CAPACIDADE *100* KG</t>
  </si>
  <si>
    <t xml:space="preserve">ESCADA DE FIBRA DE VIDRO, 5 DEGRAUS DE 80CM EM ALUMINIO, ALTURA MINIMA DE 1,48, DUPLO ACESSO, SAPATAS DE BORRACHA, SISTEMA DE ANTIBELISCÃO.</t>
  </si>
  <si>
    <t xml:space="preserve">ESMERILHADEIRA ANGULAR ELETRICA, DIAMETRO DO DISCO 7" (180 MM), ROTACAO 8500 RPM, POTENCIA 2400 W</t>
  </si>
  <si>
    <t xml:space="preserve">ESPATULA EM ACO INOX COM CABO DE MADEIRA E LARGURA DE *8* CM</t>
  </si>
  <si>
    <t xml:space="preserve">ESPATULA DE AÇO CARBONO LISA 120MM, CABO DE PLASTICO COM 02 REBITES DE REFORÇO.</t>
  </si>
  <si>
    <t xml:space="preserve">ESPATULA DE AÇO CARBONO LISA 40MM, CABO DE PLASTICO COM 02 REBITES DE REFORÇO.</t>
  </si>
  <si>
    <t xml:space="preserve">ESQUADRO DE ACO 12" (300 MM), CABO DE ALUMINIO</t>
  </si>
  <si>
    <t xml:space="preserve">ESQUADRO DE AÇO 24X16”</t>
  </si>
  <si>
    <t xml:space="preserve">ESTILETE DE METAL, LAMINA 18 MM</t>
  </si>
  <si>
    <t xml:space="preserve">FERRO DE SOLDA, POTÊNCIA 100W, CABO ELETRICO DE 1 METRO.</t>
  </si>
  <si>
    <t xml:space="preserve">FERRO DE SOLDA, POTÊNCIA 25W, CABO ELETRICO DE 1 METRO.</t>
  </si>
  <si>
    <t xml:space="preserve">FERRO DE SOLDA, POTÊNCIA 50W, CABO ELETRICO DE 1 METRO.</t>
  </si>
  <si>
    <t xml:space="preserve">FERRAMENTA - FORMAO CHANFRADO 3/4" TRAMONTINA</t>
  </si>
  <si>
    <t xml:space="preserve">FORMÃO CHANFRADO 1/2” (12MM), TIPO OLHO DE TIGRE, CABO PVC, LAMINA DE AÇO CROMO VANADIO.</t>
  </si>
  <si>
    <t xml:space="preserve">FORMÃO CHANFRADO 3/8(10MM), TIPO OLHO DE TIGRE, CABO PVC, LAMINA DE AÇO CROMO VANADIO.</t>
  </si>
  <si>
    <t xml:space="preserve">FORMÃO CHANFRADO 1/4” (6MM), TIPO OLHO DE TIGRE, CABO PVC, LAMINA DE AÇO CROMO VANADIO.</t>
  </si>
  <si>
    <t xml:space="preserve">FORMÃO CHANFRADO 5/8” (15MM), TIPO OLHO DE TIGRE, CABO PVC E EMBORRACHADO, LAMINA DE AÇO CROMO VANADIO.</t>
  </si>
  <si>
    <t xml:space="preserve">FORMÃO CHANFRADO 7/8” (22MM), TIPO OLHO DE TIGRE, CABO PVC E EMBORRACHADO, LAMINA DE AÇO CROMO VANADIO.</t>
  </si>
  <si>
    <t xml:space="preserve">Furadeira e Parafusadeira eletrica Bosch ou Similar profissional</t>
  </si>
  <si>
    <t xml:space="preserve">FURADEIRA DE IMPACTO 1/2” (13MM), LINHA PROFISSIONAL/INDUSTRIAL, COM AS SEGUINTES ESPECIFICAÇÕES MINIMAS: POTÊNCIA MINIMA: 1100W;</t>
  </si>
  <si>
    <t xml:space="preserve">GRAMPO MARCENEIRO 16” (400X100MM), TIPO SARGENTO, FABRICADO EM FERRO FUNDIDO, HASTE EM AÇO, PINO DE TRAVA, ACABAMENTO EM PINTURA A PÓ ELETROSTÁTICA TEXTURIZADA.</t>
  </si>
  <si>
    <t xml:space="preserve">GRAMPO MARCENEIRO 10” (250X80MM), TIPO SARGENTO, FABRICADO EM FERRO FUNDIDO, HASTE EM AÇO, PINO DE TRAVA, ACABAMENTO EM PINTURA A PÓ ELETROSTÁTICA TEXTURIZADA.</t>
  </si>
  <si>
    <t xml:space="preserve">JOGO DE ALICATES SACA TRAVA PARA ANEL, 04 PEÇAS DE 7”: ANÉIS EXTERNOS PONTAS RETAS; ANÉIS INTERNOS PONTAS RETAS; ANÉIS EXTERNOS PONTAS CURVAS; ANÉIS INTERNOS PONTAS CURVAS, FABRICADO EM AÇO VANADIO.</t>
  </si>
  <si>
    <t xml:space="preserve">JOGO DE CHAVE TORX EM “L”, 09 PEÇAS DE T7 A T40, FABRICADA EM AÇO CROMO VANADIO, COM ESTOJO.</t>
  </si>
  <si>
    <t xml:space="preserve">JOGO DE CHAVE TORX RETA COM CABO, 13 PEÇAS DE T6 A T50, FABRICADA EM AÇO CROMO VANADIO, COM ESTOJO.</t>
  </si>
  <si>
    <t xml:space="preserve">JOGO DE CHAVES CANHÃO, 12 PEÇAS DE 3 A 14MM, PONTA FOSFATIZADA, CABO INJETADO, CUMPRIMENTO TOTAL DE 217MM, FABRICADO EM AÇO VANADIO.</t>
  </si>
  <si>
    <t xml:space="preserve">JOGO DE LIMA BASTARDA 8", 04 PEÇAS: TRIANGULAR, CHATA, REDONDA E MEIA CANA, COM CABO PLASTICO, FABRICADA EM AÇO.</t>
  </si>
  <si>
    <t xml:space="preserve">JOGO DE PONTA (BITS) PARA PARAFUSAR COM, NO MINIMO, 36 PEÇAS, CONTENDO BITS COM SEGUINTES MEDIDAS: ADAPTADOR P/ BIT (2), SOQUETE (3), PH2 (2), PZ2 (2), T20(1), T25 (1), T30 (1), PH1 (1), PH2 (3), PH3 (1), PZ2 (2), PZ3 (1), T15 (1), T20 (2), T25 (2), T30 (2), T40 (1), PH1/PH2 (1), PH2/PH3 (1), PH2/PZ2 (2), SL1/SL1 (1), T15/T20 (2), T25/ T30 (1) E MALETA.</t>
  </si>
  <si>
    <t xml:space="preserve">JOGO DE SACA PINO, 06 PEÇAS DE 2 A 8MM, FABRICADA EM AÇO CROMO VANADIO, COM ESTOJO.</t>
  </si>
  <si>
    <t xml:space="preserve">JOGO DE SOQUETES 1/2” ESTRIADOS COM, NO MINIMO, 24 PEÇAS, CONTENDO SOQUETES COM AS SEGUINTES MEDIDAS: SOQUETES 1/2″ ESTRIADOS 10; 11; 12; 13; 14; 15; 16; 17; 18; 19; 20; 21; 22; 23; 24; 26; 27; 28; 30; 32 MM;</t>
  </si>
  <si>
    <t xml:space="preserve">JOGO DE VAZADORES DE AÇO, 12 PEÇAS DE 04 A 32MM, FABRICADO EM AÇO CARBONO SAE 1020, COM ESTOJO.</t>
  </si>
  <si>
    <t xml:space="preserve">KIT ACESSORIOS PARA COMPRESSOR DE AR, 5 PECAS (PISTOLAS PINTURA, LIMPEZA E PULVERIZACAO, CALIBRADOR E MANGUEIRA)</t>
  </si>
  <si>
    <t xml:space="preserve">KIT DE SERRA COPO BIMETALICA COM, NO MINIMO, 14 PEÇAS, CONTENDO O SEGUINTE:  11 SERRAS DE 19, 22, 25, 29, 35, 38, 44, 51, 57, 64 E 75MM;</t>
  </si>
  <si>
    <t xml:space="preserve">LUMINARIA - REFLETOR HOLOFOTE MICROLED SLIM 500W BRANCO FRIO ILUMINIM</t>
  </si>
  <si>
    <t xml:space="preserve">LAVADORA DE ALTA PRESSAO (LAVA - JATO) PARA AGUA FRIA, PRESSAO DE OPERACAO ENTRE 1400 E 1900 LIB/POL2, VAZAO MAXIMA ENTRE 400 E 700 L/H, POTENCIA DE OPERACAO ENTRE 2,50 E 3,00 CV</t>
  </si>
  <si>
    <t xml:space="preserve">LINHA PARA PEDREIRO LISA, 0,8 MM X 100 M</t>
  </si>
  <si>
    <t xml:space="preserve">MACARICO DE SOLDA 201 PARA EXTENSAO GLP OU ACETILENO</t>
  </si>
  <si>
    <t xml:space="preserve">MACARICO GAS GL C/MANGUEIRA-SERVICOS IMPERMEABILIZACAO</t>
  </si>
  <si>
    <t xml:space="preserve">Macariço de solda Ref. CG201 código 010414410 carbografite</t>
  </si>
  <si>
    <t xml:space="preserve">MANGUEIRA CRISTAL, LISA, PVC TRANSPARENTE, 1/2" X 2 MM</t>
  </si>
  <si>
    <t xml:space="preserve">MANGUEIRA CRISTAL, LISA, PVC TRANSPARENTE, 5/16" X 1 MM</t>
  </si>
  <si>
    <t xml:space="preserve">FERRAMENTA - MARRETA ACO OITAVADO COM CABO 1 QUILO TRAMONTINA</t>
  </si>
  <si>
    <t xml:space="preserve">MARRETA OITAVADA, PESO DE 3KG, FABRICADA EM AÇO CROMO MOLIBDÊMIO, CABO LONGO DE 82CM EM FIBRA DE VIDRO E EMBORRACHADO.</t>
  </si>
  <si>
    <t xml:space="preserve">MARTELETE PERFURADOR E ROMPEDOR, LINHA PROFISSIONAL, COM AS SEGUINTES ESPECIFICAÇÕES MINIMAS:</t>
  </si>
  <si>
    <t xml:space="preserve">FERRAMENTA - MARTELO TIPO UNHA 25mm TRAMONTINA</t>
  </si>
  <si>
    <t xml:space="preserve">Martelo de borracha com cabo</t>
  </si>
  <si>
    <t xml:space="preserve">MARTELO DEMOLIDOR ELETRICO, COM POTENCIA DE 2.000 W, FREQUENCIA DE 1.000 IMPACTOS POR MINUTO, FORCA DE IMPACTO ENTRE 60 E 65 J, PESO DE 30 KG</t>
  </si>
  <si>
    <t xml:space="preserve">Martelo com unha</t>
  </si>
  <si>
    <t xml:space="preserve">MASCARA DE SEGURANCA PARA SOLDA COM ESCUDO DE CELERON E CARNEIRA DE PLASTICO COM REGULAGEM</t>
  </si>
  <si>
    <t xml:space="preserve">NÍVEL DE ALUMINIO 12” TRAPEZOIDAL, COM BASE MAGNETICA , COM BOLHAS DE LEITURA HORIZONTAL E VERTICAL, COM CUMPRIMENTO DE 305MM.</t>
  </si>
  <si>
    <t xml:space="preserve">FERRAMENTA - PA QUADRADA COM CABO TRAMONTINA</t>
  </si>
  <si>
    <t xml:space="preserve">PA DE LIXO PLASTICA, CABO LONGO</t>
  </si>
  <si>
    <t xml:space="preserve">PAQUIMETRO DIGITAL COM AS SEGUINTES ESPECIFICAÇÕES MINIMAS: CAPACIDADE: 150MM – 6”;</t>
  </si>
  <si>
    <t xml:space="preserve">PARAFUSADEIRA CHAVE DE IMPACTO, SEM FIO, LINHA PROFISSIONAL, COM AS SEGUINTES ESPECIFICAÇÕES MINIMAS: TORQUE: 540 NM;</t>
  </si>
  <si>
    <t xml:space="preserve">PASSADOR DE FIO COM ALMA DE AÇO, 30 METROS, DIAMETRO 4MM.</t>
  </si>
  <si>
    <t xml:space="preserve">FERRAMENTA - PE DE CABRA EM ACO COM 60cm TRAMONTINA</t>
  </si>
  <si>
    <t xml:space="preserve">FERRAMENTA - PENEIRA DE MADEIRA E TELA PARA SAIBRO/AREIA 55cm</t>
  </si>
  <si>
    <t xml:space="preserve">FERRAMENTA - PICARETA ESTREITA COM CABO DE MADEIRA 90cm VERMELHA TRAMONTINA</t>
  </si>
  <si>
    <t xml:space="preserve">PLAINA ELÉTRICA, LINHA PROFISSIONAL, COM AS SEGUINTES ESPECIFICAÇÕES MINIMAS: POTÊNCIA NOMINAL: 700W; LARGURA DE APLAINAMENTO: 82MM;</t>
  </si>
  <si>
    <t xml:space="preserve">PLAINA MANUAL PROFISSIONAL, TIPO LISO, TAMANHO Nº 03, LARGURA: 9.1/4” - 235MM, BASE DE FERRO FUNDIDO, LAMINA DE AÇO CARBONO, TAMPA EM AÇO, CABO DE MADEIRA, DISPOSITIVO PARA GEOMETRIA DO PARAFUSO.</t>
  </si>
  <si>
    <t xml:space="preserve">FERRAMENTA - PLAINA MANUAL PARA MADEIRA NUMERO 4 VONDER</t>
  </si>
  <si>
    <t xml:space="preserve">FERRAMENTA - PONTEIRO DE ACO COM EMPUNHADURA 10"x3/4" SPARTA</t>
  </si>
  <si>
    <t xml:space="preserve">Ponteiro de aço</t>
  </si>
  <si>
    <t xml:space="preserve">PRUMO DE CENTRO EM ACO *400* G, COM CORDAO EM NYLON E CALCO GUIA EM ACO OU MADEIRA</t>
  </si>
  <si>
    <t xml:space="preserve"> 90 </t>
  </si>
  <si>
    <t xml:space="preserve">FERRAMENTA - FIO DE PRUMO 400gr - THOMPSON-679</t>
  </si>
  <si>
    <t xml:space="preserve"> 91 </t>
  </si>
  <si>
    <t xml:space="preserve">PUNHO SACA FUSÍVEL PSFNH.</t>
  </si>
  <si>
    <t xml:space="preserve"> 92 </t>
  </si>
  <si>
    <t xml:space="preserve">IGITAL/ANALÓGICO; BANDA DE FREQUÊNCIA: VHF E UHF; FAIXA DE FREQÜÊNCIA: VHF (136-174 MHz); UHF (350-400 MHz, 403-470 MHz y 450-527 MHz); ESPAÇAMENTO DE CANAL: 12,5 kHz / 20 kHz / 25 kHz;</t>
  </si>
  <si>
    <t xml:space="preserve"> 93 </t>
  </si>
  <si>
    <t xml:space="preserve">REBITADOR MANUAL  PROFISSIONAL 10.5”, FABRICADO EM AÇO ESTAMPADO, CABO EMBORRACHADO E ANTIDESLIZANTE, COM 04 BICOS, REBITES DE 3/32, 1/8, 5/32 E 3/16.</t>
  </si>
  <si>
    <t xml:space="preserve"> 94 </t>
  </si>
  <si>
    <t xml:space="preserve">FERRAMENTA - REGUA DE ALUMINIO REFORCADA PARA PEDREIRO 2 x 1"</t>
  </si>
  <si>
    <t xml:space="preserve"> 95 </t>
  </si>
  <si>
    <t xml:space="preserve">RISCADOR DE FORMICA COM PONTA DE VIDEA, CORPO DE AÇO, CABO DE MADEIRA.</t>
  </si>
  <si>
    <t xml:space="preserve"> 96 </t>
  </si>
  <si>
    <t xml:space="preserve">ROTULADOR ELETRONICO PORTÁTIL, LINHA PROFISSIONAL, COM AS CARACTERÍSTICAS MINIMAS:</t>
  </si>
  <si>
    <t xml:space="preserve"> 97 </t>
  </si>
  <si>
    <t xml:space="preserve">SERRA CIRCULAR DE BANCADA COM MOTOR ELETRICO, POTENCIA DE *1600* W, PARA DISCO DE DIAMETRO DE 10" (250 MM)</t>
  </si>
  <si>
    <t xml:space="preserve"> 98 </t>
  </si>
  <si>
    <t xml:space="preserve">FERRAMENTA - SERRA MARMORE MAKITA 1450W COM 3 DISCOS</t>
  </si>
  <si>
    <t xml:space="preserve"> 99 </t>
  </si>
  <si>
    <t xml:space="preserve">SERRA TICO-TICO, LINHA PROFISSIONAL, COM AS SEGUINTES ESPECIFICAÇÕES MINIMAS: POTÊNCIA MINIMA: 500W GOLPES POR MINUTO: 0 - 3.200 CAPACIDADES DE CORTE: MADEIRA: 130MM / METAL: 10MM; COMPRIMENTO DO GOLPE: 20.6MM; 7 VELOCIDADES; ANGULO DE CORTE: 0 – 45°; 4 POSIÇÕES DE AVANÇO PENDULAR; MARCAS DEWALT, MAKITA E BOSCH.</t>
  </si>
  <si>
    <t xml:space="preserve"> 100 </t>
  </si>
  <si>
    <t xml:space="preserve">SERROTE 22", LAMINA EM AÇO CARBONO TEMPERADO E LIXADO, DENTE COM TRIPLA AFIAÇÃO, CABO DE PLASTICO ABS E EMBORRACHADO, 7 DENTES POR POLEGADA.</t>
  </si>
  <si>
    <t xml:space="preserve"> 101 </t>
  </si>
  <si>
    <t xml:space="preserve">SERROTE PARA GESSO 13" (330MM), LAMINA EM AÇO CARBONO, CABO DE MADEIRA, 7 DENTES POR POLEGADA.</t>
  </si>
  <si>
    <t xml:space="preserve"> 102 </t>
  </si>
  <si>
    <t xml:space="preserve">SERROTE PARA GESSO 6" (150MM), LAMINA EM AÇO CARBONO TEMPERADO, DENTE COM DUPLA AFIAÇÃO, CABO DE PLASTICO ABS E EMBORRACHADO, 9 DENTES POR POLEGADA.</t>
  </si>
  <si>
    <t xml:space="preserve"> 103 </t>
  </si>
  <si>
    <t xml:space="preserve">SOPRADOR TÉRMICO, LINHA PROFISSIONAL, COM AS SEGUINTES ESPECIFICAÇÕES MINIMAS: POTENCIA: 2000W; TEMPERATURA DE TRABALHO: 50 A 630°; FLUXO DE AR: 150/150 - 300/300 - 500 L/MIN (220V); AJUSTE DE TEMPERATURA; INCLUSO: BICO PROTETOR DE VIDROS 75 MM, BICO SUPERFÍCIE 50 MM, BICO REDUTOR, BICO SOLDADURA, BICO REFLETOR. MARCAS MAKITA, DEWALT E BOSCH.</t>
  </si>
  <si>
    <t xml:space="preserve"> 104 </t>
  </si>
  <si>
    <t xml:space="preserve">SUGADOR DE SOLDA, CORPO EM ALUMINIO, DIAMETRO DE 20MM.</t>
  </si>
  <si>
    <t xml:space="preserve"> 105 </t>
  </si>
  <si>
    <t xml:space="preserve">TALHA MANUAL DE CORRENTE, CAPACIDADE DE 2 T COM ELEVACAO DE 3 M</t>
  </si>
  <si>
    <t xml:space="preserve"> 106 </t>
  </si>
  <si>
    <t xml:space="preserve">FERRAMENTA - TALHADEIRA DE ACO CHATA DE 5/16x12" 809022 MOMFORT</t>
  </si>
  <si>
    <t xml:space="preserve"> 107 </t>
  </si>
  <si>
    <t xml:space="preserve">Talhadeira chata 10"</t>
  </si>
  <si>
    <t xml:space="preserve"> 108 </t>
  </si>
  <si>
    <t xml:space="preserve">Termômetro</t>
  </si>
  <si>
    <t xml:space="preserve"> 109 </t>
  </si>
  <si>
    <t xml:space="preserve">FERRAMENTA - TESOURAO PARA CORTE DE CABOS DE ACO 24"</t>
  </si>
  <si>
    <t xml:space="preserve"> 110 </t>
  </si>
  <si>
    <t xml:space="preserve">TESOURA PARA CORTE DE CHAPA DE AÇO 12", FABRICADO EM AÇO DE ALTO CARBONO, ALÇAS ANTIDESLIZANTES, PARA CORTES DE CHAPA ATÉ 1,2MM.</t>
  </si>
  <si>
    <t xml:space="preserve"> 111 </t>
  </si>
  <si>
    <t xml:space="preserve">FERRAMENTA - TORNO FERRO FORJADO PARA BANCADA No.4</t>
  </si>
  <si>
    <t xml:space="preserve"> 112 </t>
  </si>
  <si>
    <t xml:space="preserve">TRENA DE FIBRA DE VIDRO PROFISSIONAL, 50 METROS, CORPO EM ABS INJETADO, MANIVELA DE RECOLHIMENTO, CLIPE METÁLICO NA PONTA, EMPUNHADURA EMBORRACHADO, CAIXA ABERTA.</t>
  </si>
  <si>
    <t xml:space="preserve"> 113 </t>
  </si>
  <si>
    <t xml:space="preserve">TRENA MANUAL DE 10 METROS, COM TRAVA.</t>
  </si>
  <si>
    <t xml:space="preserve"> 114 </t>
  </si>
  <si>
    <t xml:space="preserve">VENTOSA PARA VIDRO, 04 PONTAS, CAPACIDADE DE 100KG, DIAMETRO 11,5CM.</t>
  </si>
  <si>
    <t xml:space="preserve">Manutenção de Ferramentas (A)*</t>
  </si>
  <si>
    <t xml:space="preserve">Depreciação de Ferramentas (B)**</t>
  </si>
  <si>
    <t xml:space="preserve">Quantidade de Postos (c)</t>
  </si>
  <si>
    <t xml:space="preserve">Valor Mensal por posto
D=(A+B)/C</t>
  </si>
  <si>
    <t xml:space="preserve">Manutenção predial – ELÉTRICA</t>
  </si>
  <si>
    <t xml:space="preserve">Total com BDI</t>
  </si>
  <si>
    <t xml:space="preserve">Alicate volt-amperimetro</t>
  </si>
  <si>
    <t xml:space="preserve">ALICATE BICO CHATO 6", FABRICADO EM AÇO CROMO VANÁDIO, CABO EMBORRACHADO COM DUPLA CAMADA E ANTIDESLIZANTE, COM ISOLAÇÃO ELÉTRICA DE 1.000 V C.A., EMPUNHADURA EM PLIMETRO ANTI-CHAMAS.</t>
  </si>
  <si>
    <t xml:space="preserve">ALICATE BICO MEIA CANA RETO 6",  ISOLAÇÃO ELÉTRICA DE 1.000 V C. A, EMPUNHADURA EM PLIMETRO ANTI-CHAMAS, CABO EMBORRACHADO COM DUPLA CAMADA E ANTIDESLIZANTE.</t>
  </si>
  <si>
    <t xml:space="preserve">ALICATE DE CORTE DIAGONAL 6" COM ISOLAMENTO</t>
  </si>
  <si>
    <t xml:space="preserve">Alicate Climpador ( cripador )</t>
  </si>
  <si>
    <t xml:space="preserve">FERRAMENTA - ALICATE UNIVERSAL ISOLADO 8" VONDER</t>
  </si>
  <si>
    <t xml:space="preserve">BOLSA DE LONA PARA FERRAMENTAS *50 X 35 X 25* CM</t>
  </si>
  <si>
    <t xml:space="preserve">Chave de fenda 1/8" x 5"</t>
  </si>
  <si>
    <t xml:space="preserve">DETECTOR DE TENSÃO DE 90V A 1000V, SEM CONTATO, ALERTA SONORO, PONTA ILUMINADA, CAT IV 1000V, IP 40.</t>
  </si>
  <si>
    <t xml:space="preserve">JOGO DE ALICATE PRENSA TERMINAL ISOLADO E NÃO ISOLADO, COM AS SEGUINTES PRENSAS: : 1 JOGO PARA PRENSAR TERMINAIS TIPO ISOLADOS (0,5 MM² - 6 MM²), 1 JOGO PARA PRENSAR TERMINAIS NÃO ISOLADOS DO TIPO ABERTO DE (0,5 MM² - 6 MM²), 1 JOGO PARA PRENSAR TERMINAIS TIPO NÃO ISOLADOS DE (1,5 MM² - 6 MM²), 1 JOGO PARA PRENSAR TERMINAIS ISOLADOS E NÃO ISOLADOS DO TIPO TUBULAR (0.5 MM² - 6.0 MM²), 1 JOGO PARA PRENSAR TERMINAIS ISOLADOS E NÃO ISOLADOS DO TIPO TUBULAR (10 MM² - 16 MM² - 25 MM² - 35 MM²), REGULADOR DE PRESSÃO, FABRICADO EM AÇO CARBONO, CABO PLASTIFICADO, COM MALETA.</t>
  </si>
  <si>
    <t xml:space="preserve">JOGO DE CHAVES COMBINADA, COM 26 PEÇAS, CHAVES DE 6MM A 32MM, FABRICADAS EM AÇO CROMO VANÁDIO.</t>
  </si>
  <si>
    <t xml:space="preserve">Jogo Chave Estrela Tramontina 42021/212 6mm a 32mm com 12 Peças</t>
  </si>
  <si>
    <t xml:space="preserve">JOGO DE CHAVES FENDA, COM 6 PEÇAS, CHAVES DE 1/4X4”, 1/4X6”, 1/8X3”, 3/16X4”, 3/16X6” e 5/16X8”, FABRICADAS EM AÇO CROMO VANÁDIO, ISOLAÇÃO ELÉTRICA DE 1.000 V C.A., EMPUNHADURA EM PLIMETRO ANTI-CHAMAS.</t>
  </si>
  <si>
    <t xml:space="preserve">JOGO DE CHAVES HEXAGONAIS ABAULADAS, MODELO LONGO, COM 9 PEÇAS, CHAVES DE 1,5MM A 10MM, FABRICADAS EM AÇO CROMO VANÁDIO.</t>
  </si>
  <si>
    <t xml:space="preserve">JOGO DE CHAVES PHILIPS, COM 6 PEÇAS, CHAVES DE 1/4X4”, 1/4X6”, 1/8X3”, 3/16X4”, 3/16X6” e  5/16X8”,   ISOLAÇÃO ELÉTRICA DE 1.000 V C. A E 1.500V C.C, EMPUNHADURA EM PLIMETRO ANTI-CHAMAS, FABRICADAS EM AÇO CROMO VANÁDIO,  MARCAS TRAMONTINA PRO, BELZER OU GEDORE RED.</t>
  </si>
  <si>
    <t xml:space="preserve">PISTOLA APLICADORA DE COLA QUENTE GROSSA, POTENCIA MÍNIMA DE 100W, BIVOLT, CHAVE LIGA/DESLIGA.</t>
  </si>
  <si>
    <t xml:space="preserve">TRENA MANUAL DE 10 METROS, COM TRAVA. MARCAS VONDER, IRWIN, STARRETT E TRAMONTINA</t>
  </si>
  <si>
    <t xml:space="preserve">Manutenção predial - REDE</t>
  </si>
  <si>
    <t xml:space="preserve">Valor Unit sem BDI</t>
  </si>
  <si>
    <t xml:space="preserve">ALICATE DE CRIMPAR RJ11, RJ12 E RJ45, COM CATRACA</t>
  </si>
  <si>
    <t xml:space="preserve">FERRAMENTA - CHAVE DE FENDA 1/8"x 5" GEDORE</t>
  </si>
  <si>
    <t xml:space="preserve">JOGO DE CHAVES ESTRELA, COM 12 PEÇAS, CHAVES DE 6MM A 32MM, FABRICADAS EM AÇO CROMO VANÁDIO.</t>
  </si>
  <si>
    <t xml:space="preserve">JOGO DE CHAVES FENDA, COM 6 PEÇAS, CHAVES DE 1/4X4”, 1/4X6”, 1/8X3”, 3/16X4”, 3/16X6” e  5/16X8”, FABRICADAS EM AÇO CROMO VANÁDIO, ISOLAÇÃO ELÉTRICA DE 1.000 V C.A., EMPUNHADURA EM PLIMETRO ANTI-CHAMAS.</t>
  </si>
  <si>
    <t xml:space="preserve">RACK - TESTADOR DE CABOS RJ45/RJ11/RJ12 VONDER</t>
  </si>
  <si>
    <t xml:space="preserve">TERMOMETRO INFRAVERMELHO INDUSTRIAL DIGITAL SEM CONTATO HT-550 - HIKARI-21N255</t>
  </si>
  <si>
    <t xml:space="preserve">Manutenção predial - HIDRÁULICA</t>
  </si>
  <si>
    <t xml:space="preserve">ALICATE BOMBA D'ÁGUA 10" VDE, COM 6 POSIÇÕES REGULÁVEIS, FABRICADO EM AÇO CROMO VANÁDIO, CABO EMBORRACHADO COM DUPLA CAMADA E ANTIDESLIZANTE, COM ISOLAÇÃO ELÉTRICA DE 1.000 V C. A E 1.500V C.C, EMPUNHADURA EM PLIMETRO</t>
  </si>
  <si>
    <t xml:space="preserve">FERRAMENTA - ALICATE DE GASISTA (PRESSAO)10" TRAMONTINA</t>
  </si>
  <si>
    <t xml:space="preserve">BOMBA DE AGUA CENTRIFUGA MONOFASICA 1HP BIVOLT CP100 GAMMA</t>
  </si>
  <si>
    <t xml:space="preserve">Chave Inglesa 15" ref. 012418012 carbografite</t>
  </si>
  <si>
    <t xml:space="preserve">CHAVE PARA MANUTENÇÃO DE VÁLVULA HYDRA/DOCOL, BITOLA DE 1.1/4” E 1.1/2”. QUALQUER MARCA</t>
  </si>
  <si>
    <t xml:space="preserve">CHAVE PARA TUBOS 36” (900MM), LINHA TRABALHOS PESADOS (HEAVY DUTY), MODELO AMERICANO, MANDÍBULAS EM AÇO CROMO VANÁDIO, CORPO E PORCA REGULADORA EM FERRO FUNDIDO, MORDENTES BROCHADOS E TEMPERADOS COM ABERTURA REGULÁVEL.</t>
  </si>
  <si>
    <t xml:space="preserve">DESENTUPIDOR MANUAL COM DE 15 METROS, FABRICADO EM AÇO, COM MANIVELA. MARCAS, TUFÃO,KARA E THOMPSON.</t>
  </si>
  <si>
    <t xml:space="preserve">DESENTUPIDOR TIPO BOMBA, CORPO DE 3” DE DIAMETRO, FABRICADO EM PLASTICO ABS. MARCAS, VONDER, BELTOOS, DISMA, KALA, CONEX E GLOBALMIX.</t>
  </si>
  <si>
    <t xml:space="preserve">JOGO DE CHAVES ESTRELA, COM 12 PEÇAS, CHAVES DE 6MM A 32MM, FABRICADAS EM AÇO CROMO VANÁDIO. MARCAS TRAMONTINA PRO, BELZER OU GEDORE RED.</t>
  </si>
  <si>
    <t xml:space="preserve">JOGO DE CHAVES HEXAGONAIS ABAULADAS, MODELO LONGO, COM 9 PEÇAS, CHAVES DE 1,5MM A 10MM, FABRICADAS EM AÇO CROMO VANÁDIO. MARCAS TRAMONTINA PRO, BELZER OU GEDORE RED</t>
  </si>
  <si>
    <t xml:space="preserve">Manutenção predial - REFRIGERAÇÃO</t>
  </si>
  <si>
    <t xml:space="preserve">ALARGADOR DE TUBOS DE COBRE, 7 MEDIDAS: 1/4” A 7/8” (6MM A 22MM), FABRICADO EM AÇO. MARCAS SURYHA, SPIN, RIDGID E MASTERCOOL.</t>
  </si>
  <si>
    <t xml:space="preserve">BOMBA DE VACUO ESTAGIO DUPLO 7 CFM 560 w/h 60Hz BIVOLT TBV</t>
  </si>
  <si>
    <t xml:space="preserve">CHAVE CATRACA PARA REFRIGERAÇÃO, 4 BITOLAS: 1/4, 3/8, 3/16, 5/16, ACABAMENTO CROMADO.</t>
  </si>
  <si>
    <t xml:space="preserve">CILINDRO PARA GÁS NITROGÊNIO, 7M³ (40 LITROS), COM CARGA, FABRICADO EM AÇO SEM SOLDA, PINTURA NA COR REFERENTE AO GÁS.</t>
  </si>
  <si>
    <t xml:space="preserve">CONJUNTO DE SOLDA PPU COM AS SEGUINTES ESPECIFICAÇÕES MINIMAS: 01 MAÇARICO DE SOLDA COM 03 EXTENSORES DE SOLDA 201 (4/6/9); 01 CILINDRO AC (1,25KG) COM CARGA; 01 CILINDRO DE OX (1M³) COM CARGA; 01 REGULADOR DE PRESSÃO ACETILENTO: PRESSÃO MÁXIMA DE ENTRADA (BAR) P1: 25, PRESSÃO MÁX SAÍDA (BAR) P2: 1,5, PRESSÃO ENTRADA CRÍTICA (BAR) P3: 4, MANÔMETRO BAIXA PRESSÃO (BAR): 2,5, MANÔMETRO ALTA PRESSÃO (BAR): 4, VAZÃO MÁX (M³/H) QMAX/QCRITICA: 30/14; 01 REGULADOR DE PRESSÃO OXIGENIO: PRESSÃO MAX ENTRADA (BAR) P1: 230, PRESSÃO MÁX SAÍDA (BAR) P2: 10; PRESSÃO ENTRADA CRÍTICA (BAR) P3: 21; MANÔMETRO BAIXA PRESSÃO (BAR): 16; MANÔMETRO ALTA PRESSÃO (BAR): 315; VAZÃO MÁX (M³/H) QMAX/QCRITICA: 155/54.; 04 VÁLVULAS CORTA FOGO; 01 MANGUEIRA CONJUGADA E MONTADA 3M; 01 ACENDEDOR; 01 CHAVE DE BOCA MULT. 1.1/8", 3/4", 11/16"; 01 CARRINHO; MARCAS CONDOR, FAMABRAS E WHITE MARTINS.</t>
  </si>
  <si>
    <t xml:space="preserve">DETECTOR DE VAZAMENTO DE GAS GLP - VISUAL RELE SONORO DITRONIC</t>
  </si>
  <si>
    <t xml:space="preserve">KIT FLANGEADOR EXCÊNTRICO COM CATRACA, ESCAREADOR, CORTADOR DE TUBOS E MORSA, FABRICADO EM AÇO, COMPATÍVEL COM TUBOS DE 1 /4 A 3/4, COM LIMITADOR DE TORQUE, COM MALETA PARA TRANSPORTE.</t>
  </si>
  <si>
    <t xml:space="preserve">MANIFOLD DIGITAL BLUETOOTH VALVULAS DE 4 VIAS TESTO 557</t>
  </si>
  <si>
    <t xml:space="preserve">PENTE DE ALETAS ALUMINIO, 1 PONTA. MARCAS GITTA,</t>
  </si>
  <si>
    <t xml:space="preserve">REGULADOR DE PRESSAO SERIE 700 PARA CILINDRO 45KG</t>
  </si>
  <si>
    <t xml:space="preserve">Manutenção predial - EPI</t>
  </si>
  <si>
    <t xml:space="preserve">AVENTAL DE SEGURANCA DE RASPA DE COURO 1,00 X 0,60 M</t>
  </si>
  <si>
    <t xml:space="preserve">BLUSÃO DE RASPA DE COURO, TIPO JAQUETA, FECHAMENTO EM VELCRO, ESPESSURA DE 1,50MM E GRAMATURA 0,0815 GRAMAS/CM².</t>
  </si>
  <si>
    <t xml:space="preserve">BONÉ LEGIONÁRIO COM PROTEÇÃO UPF 50.</t>
  </si>
  <si>
    <t xml:space="preserve">BOTA DE PVC PRETA, CANO MEDIO, SEM FORRO</t>
  </si>
  <si>
    <t xml:space="preserve">Cabo de aço para estaiamento 1/4"</t>
  </si>
  <si>
    <t xml:space="preserve">CADEIRA SUSPENSA MANUAL / BALANCIM INDIVIDUAL (NBR 14751)</t>
  </si>
  <si>
    <t xml:space="preserve">CAPA PARA CHUVA EM PVC COM FORRO DE POLIESTER, COM CAPUZ (AMARELA OU AZUL)</t>
  </si>
  <si>
    <t xml:space="preserve">CAPACETE DE SEGURANCA ABA FRONTAL COM SUSPENSAO DE POLIETILENO, SEM JUGULAR (CLASSE B)</t>
  </si>
  <si>
    <t xml:space="preserve">EPI - CAPACETE DE PROTECAO COM AJUSTE E JUGULAR</t>
  </si>
  <si>
    <t xml:space="preserve">CINTURAO DE SEGURANCA TIPO PARAQUEDISTA, FIVELA EM ACO, AJUSTE NO SUSPENSORIO, CINTURA E PERNAS</t>
  </si>
  <si>
    <t xml:space="preserve">CORDA DE POLIAMIDA 12mm TIPO BOMBEIRO (100m) NR18</t>
  </si>
  <si>
    <t xml:space="preserve">Corrente em aço galvanizado, elo diam.: 6,4mm, dim.: 24mm x 42mm, peso 0,84 kg/m</t>
  </si>
  <si>
    <t xml:space="preserve">LUVA DE BORRACHA ISOLANTE PARA ALTA TENSAO, RESISTENTE A OZONIO, TENSAO DE ENSAIO 2,5 KV (PAR)</t>
  </si>
  <si>
    <t xml:space="preserve">EPI - LUVA DE BORRACHA ISOLANTE PARA ALTA TENSAO CLASSE 0 ATE 5KV</t>
  </si>
  <si>
    <t xml:space="preserve">EPI - LUVA DE VAQUETA CANO CURTO</t>
  </si>
  <si>
    <t xml:space="preserve">LUVA VAQUETA COM REFORÇO, PUNHO  LONGO (20CM), FABRICADA EM 100% COURO, (PAR).</t>
  </si>
  <si>
    <t xml:space="preserve">EPI - MACACAO EM PVC IMPERMEAVEL TREV KP 400</t>
  </si>
  <si>
    <t xml:space="preserve">PEDESTAL DE SINALIZAÇÃO  ZEBRADO EM AMARELO E PRETO, FABRICADO EM POLIPROPILENO, ALTURA DE 95CM, COM GANCHOS PARA CORRENTE.</t>
  </si>
  <si>
    <t xml:space="preserve">RESPIRADOR FACIAL INTEIRO, REUTILIZÁVEL, VALVULA COOL-FLOW, LENTE POLICARBONATO, PRODUZIDA EM SILICONE, FATO DE PROTEÇÃO 100 FPA, COMPATÍVEL COM FILTROS MECANICOS, COMBINADOS E CARTUCHOS QUIMICOS.</t>
  </si>
  <si>
    <t xml:space="preserve">MANUTENÇÃO PREDIAL EMERGENCIAL - MOBILIARIO</t>
  </si>
  <si>
    <t xml:space="preserve">ARMARIO DE ACO COM 2 PORTAS 198x90x40cm COM 4 PRATELEIRAS</t>
  </si>
  <si>
    <t xml:space="preserve">ARMARIO DE ACO TIPO ROUPEIRO 16 PORTAS PEQUENAS COM CHAVES</t>
  </si>
  <si>
    <t xml:space="preserve">BANCADA DESMONTÁVEL COM TAMPO DE MADEIRA DE 40MM, MEDIDAS (CXLXA) 2000X800X852MM, ESTRUTURA EM AÇO, SUPORTE PARA FIXAÇÃO NO CHÃO, PINTURA ELETROSTÁTICA A PÓ EPOXI E ANTIFERRUGEM, 02 GAVETAS E PRATELEIRA FIXA.</t>
  </si>
  <si>
    <t xml:space="preserve">BANCADA FECHADA COM TAMPO DE MADEIRA DE 40MM, MEDIDAS (CXLXA) 2000X600X920MM, ESTRUTURA EM AÇO, SUPORTE PARA FIXAÇÃO NO CHÃO, PINTURA ELETROSTÁTICA A PÓ EPOXI E ANTIFERRUGEM, 04 PORTAS COM FECHADURA E 04 PRATELEIRAS. MARCAS MARCON, NOCRAM E FERCAR.</t>
  </si>
  <si>
    <t xml:space="preserve">FERRAMENTA - CARRINHO PLATAFORMA ASSOALHO DE CHAPA 800 KG COM RODA MACICA E 4 ABAS EM TELA REMOVIVEIS</t>
  </si>
  <si>
    <t xml:space="preserve">ESTANTE DE ACO 40cm LINHA PESADA CHAPA 22 COM 06 PRATELEIRAS E COLUNAS L3. (500 KG)</t>
  </si>
  <si>
    <t xml:space="preserve">CALCULO DO VALOR MENSAL DOS EQUIPAMENTOS E FERRAMENTAS</t>
  </si>
  <si>
    <t xml:space="preserve">Valor total
(R$)</t>
  </si>
  <si>
    <t xml:space="preserve">Manutenção de Ferramentas
(A)*</t>
  </si>
  <si>
    <t xml:space="preserve">Depreciação de Ferramentas
(B)**</t>
  </si>
  <si>
    <t xml:space="preserve">Quantidade de Postos
(C)</t>
  </si>
  <si>
    <t xml:space="preserve">EQUIPAMENTOS E FERRAMENTAS DE USO COMUM</t>
  </si>
  <si>
    <t xml:space="preserve">EQUIPAMENTOS E FERRAMENTAS DE ELÉTRICA</t>
  </si>
  <si>
    <t xml:space="preserve">EQUIPAMENTOS E FERRAMENTAS DE REDE</t>
  </si>
  <si>
    <t xml:space="preserve">EQUIPAMENTOS E FERRAMENTAS DE HIDRAÚLICA</t>
  </si>
  <si>
    <t xml:space="preserve">EQUIPAMENTOS E FERRAMENTAS DE REFRIGERAÇÃO</t>
  </si>
  <si>
    <t xml:space="preserve">EQUIPAMENTO DE PROTEÇÃO INDIVIDUAL (EPI)</t>
  </si>
  <si>
    <t xml:space="preserve">MOBILIÁRIOS</t>
  </si>
  <si>
    <t xml:space="preserve">Valor Mensal por posto</t>
  </si>
</sst>
</file>

<file path=xl/styles.xml><?xml version="1.0" encoding="utf-8"?>
<styleSheet xmlns="http://schemas.openxmlformats.org/spreadsheetml/2006/main">
  <numFmts count="6">
    <numFmt numFmtId="164" formatCode="General"/>
    <numFmt numFmtId="165" formatCode="0"/>
    <numFmt numFmtId="166" formatCode="#,##0.00"/>
    <numFmt numFmtId="167" formatCode="#,##0.00\ %"/>
    <numFmt numFmtId="168" formatCode="0.00%"/>
    <numFmt numFmtId="169" formatCode="[$R$-416]\ #,##0.00;[RED]\-[$R$-416]\ #,##0.00"/>
  </numFmts>
  <fonts count="20">
    <font>
      <sz val="10"/>
      <name val="Arial"/>
      <family val="0"/>
      <charset val="1"/>
    </font>
    <font>
      <sz val="10"/>
      <name val="Arial"/>
      <family val="0"/>
    </font>
    <font>
      <sz val="10"/>
      <name val="Arial"/>
      <family val="0"/>
    </font>
    <font>
      <sz val="10"/>
      <name val="Arial"/>
      <family val="0"/>
    </font>
    <font>
      <sz val="11"/>
      <name val="Arial"/>
      <family val="1"/>
      <charset val="1"/>
    </font>
    <font>
      <b val="true"/>
      <sz val="8"/>
      <name val="Times New Roman"/>
      <family val="1"/>
      <charset val="1"/>
    </font>
    <font>
      <b val="true"/>
      <sz val="8"/>
      <color rgb="FF000000"/>
      <name val="Times New Roman"/>
      <family val="1"/>
      <charset val="1"/>
    </font>
    <font>
      <sz val="8"/>
      <name val="Times New Roman"/>
      <family val="1"/>
      <charset val="1"/>
    </font>
    <font>
      <sz val="8"/>
      <color rgb="FF000000"/>
      <name val="Times New Roman"/>
      <family val="1"/>
      <charset val="1"/>
    </font>
    <font>
      <b val="true"/>
      <sz val="11"/>
      <name val="Arial"/>
      <family val="1"/>
      <charset val="1"/>
    </font>
    <font>
      <b val="true"/>
      <sz val="10"/>
      <name val="Arial"/>
      <family val="1"/>
      <charset val="1"/>
    </font>
    <font>
      <sz val="10"/>
      <color rgb="FF000000"/>
      <name val="Arial"/>
      <family val="1"/>
      <charset val="1"/>
    </font>
    <font>
      <sz val="10"/>
      <name val="Arial"/>
      <family val="1"/>
      <charset val="1"/>
    </font>
    <font>
      <sz val="9.5"/>
      <name val="Ecofont Vera Sans"/>
      <family val="2"/>
      <charset val="1"/>
    </font>
    <font>
      <b val="true"/>
      <sz val="9.5"/>
      <name val="Ecofont Vera Sans"/>
      <family val="2"/>
      <charset val="1"/>
    </font>
    <font>
      <b val="true"/>
      <sz val="9"/>
      <name val="Arial"/>
      <family val="1"/>
      <charset val="1"/>
    </font>
    <font>
      <b val="true"/>
      <sz val="11"/>
      <name val="Calibri"/>
      <family val="2"/>
      <charset val="1"/>
    </font>
    <font>
      <b val="true"/>
      <sz val="10"/>
      <name val="Arial"/>
      <family val="2"/>
      <charset val="1"/>
    </font>
    <font>
      <b val="true"/>
      <sz val="10"/>
      <name val="Arial"/>
      <family val="0"/>
      <charset val="1"/>
    </font>
    <font>
      <sz val="9.5"/>
      <name val="Arial"/>
      <family val="0"/>
      <charset val="1"/>
    </font>
  </fonts>
  <fills count="8">
    <fill>
      <patternFill patternType="none"/>
    </fill>
    <fill>
      <patternFill patternType="gray125"/>
    </fill>
    <fill>
      <patternFill patternType="solid">
        <fgColor rgb="FFB2B2B2"/>
        <bgColor rgb="FFC0C0C0"/>
      </patternFill>
    </fill>
    <fill>
      <patternFill patternType="solid">
        <fgColor rgb="FFC0C0C0"/>
        <bgColor rgb="FFCCCCCC"/>
      </patternFill>
    </fill>
    <fill>
      <patternFill patternType="solid">
        <fgColor rgb="FFDDDDDD"/>
        <bgColor rgb="FFCCCCCC"/>
      </patternFill>
    </fill>
    <fill>
      <patternFill patternType="solid">
        <fgColor rgb="FFFFFFFF"/>
        <bgColor rgb="FFF7F3DF"/>
      </patternFill>
    </fill>
    <fill>
      <patternFill patternType="solid">
        <fgColor rgb="FFF7F3DF"/>
        <bgColor rgb="FFFFFFFF"/>
      </patternFill>
    </fill>
    <fill>
      <patternFill patternType="solid">
        <fgColor rgb="FFCCCCCC"/>
        <bgColor rgb="FFC0C0C0"/>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000080"/>
      </left>
      <right style="thin">
        <color rgb="FF000080"/>
      </right>
      <top style="hair">
        <color rgb="FF000080"/>
      </top>
      <bottom/>
      <diagonal/>
    </border>
    <border diagonalUp="false" diagonalDown="false">
      <left style="thin">
        <color rgb="FF000080"/>
      </left>
      <right/>
      <top style="hair">
        <color rgb="FF000080"/>
      </top>
      <bottom style="thin">
        <color rgb="FF000080"/>
      </bottom>
      <diagonal/>
    </border>
    <border diagonalUp="false" diagonalDown="false">
      <left style="thin">
        <color rgb="FF000080"/>
      </left>
      <right style="thin">
        <color rgb="FF000080"/>
      </right>
      <top style="hair">
        <color rgb="FF000080"/>
      </top>
      <bottom style="hair">
        <color rgb="FF000080"/>
      </bottom>
      <diagonal/>
    </border>
    <border diagonalUp="false" diagonalDown="false">
      <left style="thin">
        <color rgb="FF000080"/>
      </left>
      <right/>
      <top/>
      <bottom style="thin">
        <color rgb="FF000080"/>
      </bottom>
      <diagonal/>
    </border>
    <border diagonalUp="false" diagonalDown="false">
      <left style="thin">
        <color rgb="FF000080"/>
      </left>
      <right style="thin">
        <color rgb="FF000080"/>
      </right>
      <top/>
      <bottom style="hair">
        <color rgb="FF00008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bottom" textRotation="0" wrapText="tru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5" fontId="8" fillId="0" borderId="1" xfId="0" applyFont="true" applyBorder="true" applyAlignment="true" applyProtection="true">
      <alignment horizontal="center" vertical="top" textRotation="0" wrapText="false" indent="0" shrinkToFit="false"/>
      <protection locked="true" hidden="false"/>
    </xf>
    <xf numFmtId="164" fontId="8" fillId="0" borderId="1" xfId="0"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5"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top"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general" vertical="bottom"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top" textRotation="0" wrapText="false" indent="0" shrinkToFit="false"/>
      <protection locked="true" hidden="false"/>
    </xf>
    <xf numFmtId="164" fontId="6" fillId="2" borderId="1" xfId="0" applyFont="true" applyBorder="true" applyAlignment="true" applyProtection="true">
      <alignment horizontal="center" vertical="top" textRotation="0" wrapText="true" indent="0" shrinkToFit="false"/>
      <protection locked="true" hidden="false"/>
    </xf>
    <xf numFmtId="164" fontId="0" fillId="2" borderId="1" xfId="0" applyFont="false" applyBorder="true" applyAlignment="true" applyProtection="true">
      <alignment horizontal="general" vertical="bottom" textRotation="0" wrapText="false" indent="0" shrinkToFit="false"/>
      <protection locked="true" hidden="false"/>
    </xf>
    <xf numFmtId="165" fontId="6" fillId="0" borderId="1" xfId="0" applyFont="true" applyBorder="true" applyAlignment="true" applyProtection="true">
      <alignment horizontal="center" vertical="top" textRotation="0" wrapText="true" indent="0" shrinkToFit="false"/>
      <protection locked="true" hidden="false"/>
    </xf>
    <xf numFmtId="165" fontId="8" fillId="0" borderId="1" xfId="0"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7" fillId="2" borderId="1" xfId="0" applyFont="true" applyBorder="true" applyAlignment="true" applyProtection="true">
      <alignment horizontal="general"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top" textRotation="0" wrapText="false" indent="0" shrinkToFit="false"/>
      <protection locked="true" hidden="false"/>
    </xf>
    <xf numFmtId="164" fontId="9" fillId="5" borderId="0" xfId="20" applyFont="true" applyBorder="false" applyAlignment="true" applyProtection="true">
      <alignment horizontal="left" vertical="top" textRotation="0" wrapText="false" indent="0" shrinkToFit="false"/>
      <protection locked="true" hidden="false"/>
    </xf>
    <xf numFmtId="164" fontId="9" fillId="5" borderId="0" xfId="20" applyFont="true" applyBorder="false" applyAlignment="true" applyProtection="true">
      <alignment horizontal="left" vertical="top" textRotation="0" wrapText="true" indent="0" shrinkToFit="false"/>
      <protection locked="true" hidden="false"/>
    </xf>
    <xf numFmtId="164" fontId="9" fillId="5" borderId="0" xfId="20" applyFont="true" applyBorder="true" applyAlignment="true" applyProtection="true">
      <alignment horizontal="left" vertical="top" textRotation="0" wrapText="true" indent="0" shrinkToFit="false"/>
      <protection locked="true" hidden="false"/>
    </xf>
    <xf numFmtId="164" fontId="10" fillId="5" borderId="0" xfId="20" applyFont="true" applyBorder="false" applyAlignment="true" applyProtection="true">
      <alignment horizontal="left" vertical="top" textRotation="0" wrapText="false" indent="0" shrinkToFit="false"/>
      <protection locked="true" hidden="false"/>
    </xf>
    <xf numFmtId="164" fontId="10" fillId="5" borderId="0" xfId="20" applyFont="true" applyBorder="false" applyAlignment="true" applyProtection="true">
      <alignment horizontal="left" vertical="top" textRotation="0" wrapText="true" indent="0" shrinkToFit="false"/>
      <protection locked="true" hidden="false"/>
    </xf>
    <xf numFmtId="164" fontId="10" fillId="5" borderId="0" xfId="20" applyFont="true" applyBorder="true" applyAlignment="true" applyProtection="true">
      <alignment horizontal="left" vertical="top" textRotation="0" wrapText="false" indent="0" shrinkToFit="false"/>
      <protection locked="true" hidden="false"/>
    </xf>
    <xf numFmtId="164" fontId="9" fillId="5" borderId="0" xfId="20" applyFont="true" applyBorder="true" applyAlignment="true" applyProtection="true">
      <alignment horizontal="center" vertical="bottom" textRotation="0" wrapText="true" indent="0" shrinkToFit="false"/>
      <protection locked="true" hidden="false"/>
    </xf>
    <xf numFmtId="164" fontId="9" fillId="5" borderId="2" xfId="20" applyFont="true" applyBorder="true" applyAlignment="true" applyProtection="true">
      <alignment horizontal="left" vertical="top" textRotation="0" wrapText="true" indent="0" shrinkToFit="false"/>
      <protection locked="true" hidden="false"/>
    </xf>
    <xf numFmtId="164" fontId="9" fillId="5" borderId="2" xfId="20" applyFont="true" applyBorder="true" applyAlignment="true" applyProtection="true">
      <alignment horizontal="right" vertical="top" textRotation="0" wrapText="true" indent="0" shrinkToFit="false"/>
      <protection locked="true" hidden="false"/>
    </xf>
    <xf numFmtId="164" fontId="9" fillId="5" borderId="2" xfId="20" applyFont="true" applyBorder="true" applyAlignment="true" applyProtection="true">
      <alignment horizontal="center" vertical="top" textRotation="0" wrapText="true" indent="0" shrinkToFit="false"/>
      <protection locked="true" hidden="false"/>
    </xf>
    <xf numFmtId="164" fontId="11" fillId="6" borderId="2" xfId="20" applyFont="true" applyBorder="true" applyAlignment="true" applyProtection="true">
      <alignment horizontal="left" vertical="top" textRotation="0" wrapText="true" indent="0" shrinkToFit="false"/>
      <protection locked="true" hidden="false"/>
    </xf>
    <xf numFmtId="164" fontId="11" fillId="6" borderId="2" xfId="20" applyFont="true" applyBorder="true" applyAlignment="true" applyProtection="true">
      <alignment horizontal="center" vertical="top" textRotation="0" wrapText="true" indent="0" shrinkToFit="false"/>
      <protection locked="true" hidden="false"/>
    </xf>
    <xf numFmtId="164" fontId="11" fillId="6" borderId="2" xfId="20" applyFont="true" applyBorder="true" applyAlignment="true" applyProtection="true">
      <alignment horizontal="right" vertical="top" textRotation="0" wrapText="false" indent="0" shrinkToFit="false"/>
      <protection locked="true" hidden="false"/>
    </xf>
    <xf numFmtId="166" fontId="11" fillId="6" borderId="2" xfId="20" applyFont="true" applyBorder="true" applyAlignment="true" applyProtection="true">
      <alignment horizontal="right" vertical="top" textRotation="0" wrapText="false" indent="0" shrinkToFit="false"/>
      <protection locked="true" hidden="false"/>
    </xf>
    <xf numFmtId="167" fontId="11" fillId="6" borderId="2" xfId="20" applyFont="true" applyBorder="true" applyAlignment="true" applyProtection="true">
      <alignment horizontal="right" vertical="top" textRotation="0" wrapText="false" indent="0" shrinkToFit="false"/>
      <protection locked="true" hidden="false"/>
    </xf>
    <xf numFmtId="164" fontId="12" fillId="5" borderId="0" xfId="20" applyFont="true" applyBorder="false" applyAlignment="true" applyProtection="true">
      <alignment horizontal="center" vertical="top" textRotation="0" wrapText="false" indent="0" shrinkToFit="false"/>
      <protection locked="true" hidden="false"/>
    </xf>
    <xf numFmtId="164" fontId="10" fillId="5" borderId="0" xfId="20" applyFont="true" applyBorder="true" applyAlignment="true" applyProtection="true">
      <alignment horizontal="right" vertical="top" textRotation="0" wrapText="false" indent="0" shrinkToFit="false"/>
      <protection locked="true" hidden="false"/>
    </xf>
    <xf numFmtId="164" fontId="12" fillId="5" borderId="0" xfId="20" applyFont="true" applyBorder="false" applyAlignment="true" applyProtection="true">
      <alignment horizontal="left" vertical="top" textRotation="0" wrapText="false" indent="0" shrinkToFit="false"/>
      <protection locked="true" hidden="false"/>
    </xf>
    <xf numFmtId="164" fontId="10" fillId="5" borderId="0" xfId="20" applyFont="true" applyBorder="false" applyAlignment="true" applyProtection="true">
      <alignment horizontal="right" vertical="top" textRotation="0" wrapText="false" indent="0" shrinkToFit="false"/>
      <protection locked="true" hidden="false"/>
    </xf>
    <xf numFmtId="164" fontId="10" fillId="5" borderId="0" xfId="20" applyFont="true" applyBorder="true" applyAlignment="true" applyProtection="true">
      <alignment horizontal="left" vertical="top" textRotation="0" wrapText="true" indent="0" shrinkToFit="false"/>
      <protection locked="true" hidden="false"/>
    </xf>
    <xf numFmtId="166" fontId="10" fillId="5" borderId="0" xfId="20" applyFont="true" applyBorder="true" applyAlignment="true" applyProtection="true">
      <alignment horizontal="right" vertical="top" textRotation="0" wrapText="false" indent="0" shrinkToFit="false"/>
      <protection locked="true" hidden="false"/>
    </xf>
    <xf numFmtId="164" fontId="12" fillId="5" borderId="0" xfId="20" applyFont="true" applyBorder="true" applyAlignment="true" applyProtection="true">
      <alignment horizontal="left" vertical="top" textRotation="0" wrapText="true" indent="0" shrinkToFit="false"/>
      <protection locked="true" hidden="false"/>
    </xf>
    <xf numFmtId="164" fontId="13" fillId="5" borderId="0" xfId="20" applyFont="true" applyBorder="true" applyAlignment="true" applyProtection="true">
      <alignment horizontal="left" vertical="top" textRotation="0" wrapText="true" indent="0" shrinkToFit="false"/>
      <protection locked="true" hidden="false"/>
    </xf>
    <xf numFmtId="164" fontId="14" fillId="5" borderId="0" xfId="20" applyFont="true" applyBorder="true" applyAlignment="true" applyProtection="true">
      <alignment horizontal="left" vertical="top" textRotation="0" wrapText="true" indent="0" shrinkToFit="false"/>
      <protection locked="true" hidden="false"/>
    </xf>
    <xf numFmtId="164" fontId="10" fillId="5" borderId="0" xfId="20" applyFont="true" applyBorder="false" applyAlignment="true" applyProtection="true">
      <alignment horizontal="center" vertical="top" textRotation="0" wrapText="false" indent="0" shrinkToFit="false"/>
      <protection locked="true" hidden="false"/>
    </xf>
    <xf numFmtId="164" fontId="12" fillId="5" borderId="0" xfId="20" applyFont="true" applyBorder="true" applyAlignment="true" applyProtection="true">
      <alignment horizontal="center" vertical="top" textRotation="0" wrapText="fals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64" fontId="15" fillId="5" borderId="0" xfId="20" applyFont="true" applyBorder="true" applyAlignment="true" applyProtection="true">
      <alignment horizontal="left" vertical="top" textRotation="0" wrapText="true" indent="0" shrinkToFit="false"/>
      <protection locked="true" hidden="false"/>
    </xf>
    <xf numFmtId="164" fontId="16" fillId="5" borderId="0" xfId="20" applyFont="true" applyBorder="true" applyAlignment="true" applyProtection="true">
      <alignment horizontal="left" vertical="top" textRotation="0" wrapText="true" indent="0" shrinkToFit="false"/>
      <protection locked="true" hidden="false"/>
    </xf>
    <xf numFmtId="164" fontId="17" fillId="5" borderId="0" xfId="20" applyFont="true" applyBorder="true" applyAlignment="true" applyProtection="true">
      <alignment horizontal="left" vertical="top" textRotation="0" wrapText="true" indent="0" shrinkToFit="false"/>
      <protection locked="true" hidden="false"/>
    </xf>
    <xf numFmtId="164" fontId="18" fillId="7" borderId="3" xfId="0" applyFont="true" applyBorder="true" applyAlignment="true" applyProtection="true">
      <alignment horizontal="center" vertical="center" textRotation="0" wrapText="false" indent="0" shrinkToFit="false"/>
      <protection locked="true" hidden="false"/>
    </xf>
    <xf numFmtId="164" fontId="18" fillId="7" borderId="4" xfId="0" applyFont="true" applyBorder="true" applyAlignment="true" applyProtection="true">
      <alignment horizontal="center" vertical="center" textRotation="0" wrapText="false" indent="0" shrinkToFit="false"/>
      <protection locked="true" hidden="false"/>
    </xf>
    <xf numFmtId="164" fontId="17" fillId="7" borderId="4" xfId="0" applyFont="true" applyBorder="true" applyAlignment="true" applyProtection="true">
      <alignment horizontal="center" vertical="center" textRotation="0" wrapText="true" indent="0" shrinkToFit="false"/>
      <protection locked="true" hidden="false"/>
    </xf>
    <xf numFmtId="164" fontId="18" fillId="7" borderId="4" xfId="0" applyFont="true" applyBorder="true" applyAlignment="true" applyProtection="true">
      <alignment horizontal="center" vertical="center" textRotation="0" wrapText="true" indent="0" shrinkToFit="false"/>
      <protection locked="true" hidden="false"/>
    </xf>
    <xf numFmtId="164" fontId="18" fillId="7" borderId="5" xfId="0" applyFont="true" applyBorder="true" applyAlignment="true" applyProtection="true">
      <alignment horizontal="center" vertical="center" textRotation="0" wrapText="true" indent="0" shrinkToFit="false"/>
      <protection locked="true" hidden="false"/>
    </xf>
    <xf numFmtId="164" fontId="19" fillId="0" borderId="4" xfId="0" applyFont="true" applyBorder="true" applyAlignment="true" applyProtection="true">
      <alignment horizontal="justify" vertical="bottom" textRotation="0" wrapText="false" indent="0" shrinkToFit="false"/>
      <protection locked="true" hidden="false"/>
    </xf>
    <xf numFmtId="169" fontId="19" fillId="0" borderId="4" xfId="0" applyFont="true" applyBorder="true" applyAlignment="true" applyProtection="true">
      <alignment horizontal="center" vertical="bottom" textRotation="0" wrapText="false" indent="0" shrinkToFit="false"/>
      <protection locked="true" hidden="false"/>
    </xf>
    <xf numFmtId="164" fontId="19" fillId="0" borderId="4" xfId="0" applyFont="true" applyBorder="true" applyAlignment="true" applyProtection="true">
      <alignment horizontal="center" vertical="bottom" textRotation="0" wrapText="false" indent="0" shrinkToFit="false"/>
      <protection locked="true" hidden="false"/>
    </xf>
    <xf numFmtId="169" fontId="19" fillId="0" borderId="5" xfId="0" applyFont="true" applyBorder="true" applyAlignment="true" applyProtection="true">
      <alignment horizontal="center" vertical="bottom" textRotation="0" wrapText="false" indent="0" shrinkToFit="false"/>
      <protection locked="true" hidden="false"/>
    </xf>
    <xf numFmtId="164" fontId="19" fillId="0" borderId="6" xfId="0" applyFont="true" applyBorder="true" applyAlignment="true" applyProtection="true">
      <alignment horizontal="justify" vertical="bottom" textRotation="0" wrapText="false" indent="0" shrinkToFit="false"/>
      <protection locked="true" hidden="false"/>
    </xf>
    <xf numFmtId="169" fontId="19" fillId="0" borderId="6" xfId="0" applyFont="true" applyBorder="true" applyAlignment="true" applyProtection="true">
      <alignment horizontal="center" vertical="bottom" textRotation="0" wrapText="false" indent="0" shrinkToFit="false"/>
      <protection locked="true" hidden="false"/>
    </xf>
    <xf numFmtId="164" fontId="19" fillId="0" borderId="6" xfId="0" applyFont="true" applyBorder="true" applyAlignment="true" applyProtection="true">
      <alignment horizontal="center" vertical="bottom" textRotation="0" wrapText="false" indent="0" shrinkToFit="false"/>
      <protection locked="true" hidden="false"/>
    </xf>
    <xf numFmtId="164" fontId="19" fillId="0" borderId="6" xfId="0" applyFont="true" applyBorder="true" applyAlignment="true" applyProtection="true">
      <alignment horizontal="justify" vertical="bottom" textRotation="0" wrapText="true" indent="0" shrinkToFit="false"/>
      <protection locked="true" hidden="false"/>
    </xf>
    <xf numFmtId="169" fontId="19" fillId="0" borderId="7" xfId="0" applyFont="true" applyBorder="tru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7F3DF"/>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A8"/>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2" activeCellId="0" sqref="B2"/>
    </sheetView>
  </sheetViews>
  <sheetFormatPr defaultColWidth="11.53515625" defaultRowHeight="12.8" zeroHeight="false" outlineLevelRow="0" outlineLevelCol="0"/>
  <cols>
    <col collapsed="false" customWidth="true" hidden="false" outlineLevel="0" max="2" min="1" style="1" width="27.82"/>
    <col collapsed="false" customWidth="true" hidden="false" outlineLevel="0" max="3" min="3" style="1" width="33.94"/>
    <col collapsed="false" customWidth="true" hidden="false" outlineLevel="0" max="4" min="4" style="1" width="34.64"/>
    <col collapsed="false" customWidth="true" hidden="false" outlineLevel="0" max="5" min="5" style="1" width="38.81"/>
  </cols>
  <sheetData>
    <row r="1" customFormat="false" ht="12.8" hidden="false" customHeight="true" outlineLevel="0" collapsed="false">
      <c r="B1" s="2"/>
      <c r="C1" s="2"/>
      <c r="D1" s="2"/>
      <c r="E1" s="2"/>
      <c r="F1" s="2"/>
      <c r="G1" s="2"/>
      <c r="H1" s="2"/>
      <c r="I1" s="2"/>
      <c r="J1" s="2"/>
      <c r="K1" s="2"/>
      <c r="L1" s="2"/>
      <c r="M1" s="2"/>
      <c r="N1" s="2"/>
      <c r="O1" s="2"/>
      <c r="P1" s="2"/>
      <c r="Q1" s="2"/>
      <c r="R1" s="2"/>
      <c r="S1" s="2"/>
      <c r="T1" s="2"/>
      <c r="U1" s="2"/>
      <c r="V1" s="2"/>
      <c r="W1" s="2"/>
      <c r="X1" s="2"/>
      <c r="Y1" s="2"/>
      <c r="Z1" s="2"/>
      <c r="AA1" s="2"/>
    </row>
    <row r="2" customFormat="false" ht="45.5" hidden="false" customHeight="true" outlineLevel="0" collapsed="false">
      <c r="B2" s="3"/>
      <c r="C2" s="3"/>
      <c r="D2" s="3"/>
      <c r="E2" s="3"/>
      <c r="F2" s="2"/>
      <c r="G2" s="2"/>
      <c r="H2" s="2"/>
      <c r="I2" s="2"/>
      <c r="J2" s="2"/>
      <c r="K2" s="2"/>
      <c r="L2" s="2"/>
      <c r="M2" s="2"/>
      <c r="N2" s="2"/>
      <c r="O2" s="2"/>
      <c r="P2" s="2"/>
      <c r="Q2" s="2"/>
      <c r="R2" s="2"/>
      <c r="S2" s="2"/>
      <c r="T2" s="2"/>
      <c r="U2" s="2"/>
      <c r="V2" s="2"/>
      <c r="W2" s="2"/>
      <c r="X2" s="2"/>
      <c r="Y2" s="2"/>
      <c r="Z2" s="2"/>
      <c r="AA2" s="2"/>
    </row>
    <row r="3" customFormat="false" ht="12.8" hidden="false" customHeight="true" outlineLevel="0" collapsed="false">
      <c r="B3" s="4" t="s">
        <v>0</v>
      </c>
      <c r="C3" s="4"/>
      <c r="D3" s="4"/>
      <c r="E3" s="4"/>
    </row>
    <row r="4" customFormat="false" ht="12.8" hidden="false" customHeight="false" outlineLevel="0" collapsed="false">
      <c r="B4" s="5" t="s">
        <v>1</v>
      </c>
      <c r="C4" s="5" t="s">
        <v>2</v>
      </c>
      <c r="D4" s="5" t="s">
        <v>3</v>
      </c>
      <c r="E4" s="5" t="s">
        <v>4</v>
      </c>
    </row>
    <row r="5" customFormat="false" ht="16.4" hidden="false" customHeight="true" outlineLevel="0" collapsed="false">
      <c r="B5" s="3" t="n">
        <v>1</v>
      </c>
      <c r="C5" s="6" t="s">
        <v>5</v>
      </c>
      <c r="D5" s="6" t="s">
        <v>6</v>
      </c>
      <c r="E5" s="6" t="s">
        <v>6</v>
      </c>
    </row>
    <row r="6" customFormat="false" ht="27.6" hidden="false" customHeight="true" outlineLevel="0" collapsed="false">
      <c r="B6" s="3" t="n">
        <v>2</v>
      </c>
      <c r="C6" s="6" t="s">
        <v>7</v>
      </c>
      <c r="D6" s="6" t="s">
        <v>8</v>
      </c>
      <c r="E6" s="6" t="s">
        <v>6</v>
      </c>
    </row>
    <row r="7" customFormat="false" ht="25.35" hidden="false" customHeight="true" outlineLevel="0" collapsed="false">
      <c r="B7" s="3" t="n">
        <v>3</v>
      </c>
      <c r="C7" s="6" t="s">
        <v>9</v>
      </c>
      <c r="D7" s="6" t="s">
        <v>8</v>
      </c>
      <c r="E7" s="6" t="s">
        <v>6</v>
      </c>
    </row>
    <row r="8" customFormat="false" ht="12.8" hidden="false" customHeight="true" outlineLevel="0" collapsed="false">
      <c r="B8" s="7" t="s">
        <v>10</v>
      </c>
      <c r="C8" s="7"/>
      <c r="D8" s="7"/>
      <c r="E8" s="6" t="s">
        <v>6</v>
      </c>
    </row>
  </sheetData>
  <mergeCells count="3">
    <mergeCell ref="B2:E2"/>
    <mergeCell ref="B3:E3"/>
    <mergeCell ref="B8:D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2"/>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195</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182</v>
      </c>
      <c r="I4" s="45" t="s">
        <v>156</v>
      </c>
      <c r="J4" s="45" t="s">
        <v>157</v>
      </c>
      <c r="K4" s="45" t="s">
        <v>158</v>
      </c>
    </row>
    <row r="5" customFormat="false" ht="26" hidden="false" customHeight="true" outlineLevel="0" collapsed="false">
      <c r="A5" s="47" t="s">
        <v>159</v>
      </c>
      <c r="B5" s="47"/>
      <c r="C5" s="47"/>
      <c r="D5" s="47" t="s">
        <v>160</v>
      </c>
      <c r="E5" s="48" t="s">
        <v>161</v>
      </c>
      <c r="F5" s="49" t="n">
        <v>4</v>
      </c>
      <c r="G5" s="50"/>
      <c r="H5" s="50"/>
      <c r="I5" s="50"/>
      <c r="J5" s="50"/>
      <c r="K5" s="51"/>
    </row>
    <row r="6" customFormat="false" ht="24" hidden="false" customHeight="true" outlineLevel="0" collapsed="false">
      <c r="A6" s="47" t="s">
        <v>162</v>
      </c>
      <c r="B6" s="47"/>
      <c r="C6" s="47"/>
      <c r="D6" s="47" t="s">
        <v>166</v>
      </c>
      <c r="E6" s="48" t="s">
        <v>161</v>
      </c>
      <c r="F6" s="49" t="n">
        <v>6</v>
      </c>
      <c r="G6" s="50"/>
      <c r="H6" s="50"/>
      <c r="I6" s="50"/>
      <c r="J6" s="50"/>
      <c r="K6" s="51"/>
    </row>
    <row r="7" customFormat="false" ht="26" hidden="false" customHeight="true" outlineLevel="0" collapsed="false">
      <c r="A7" s="47" t="s">
        <v>165</v>
      </c>
      <c r="B7" s="47"/>
      <c r="C7" s="47"/>
      <c r="D7" s="47" t="s">
        <v>163</v>
      </c>
      <c r="E7" s="48" t="s">
        <v>164</v>
      </c>
      <c r="F7" s="49" t="n">
        <v>2</v>
      </c>
      <c r="G7" s="50"/>
      <c r="H7" s="50"/>
      <c r="I7" s="50"/>
      <c r="J7" s="50"/>
      <c r="K7" s="51"/>
    </row>
    <row r="8" customFormat="false" ht="24" hidden="false" customHeight="true" outlineLevel="0" collapsed="false">
      <c r="A8" s="47" t="s">
        <v>167</v>
      </c>
      <c r="B8" s="47"/>
      <c r="C8" s="47"/>
      <c r="D8" s="47" t="s">
        <v>168</v>
      </c>
      <c r="E8" s="48" t="s">
        <v>161</v>
      </c>
      <c r="F8" s="49" t="n">
        <v>1</v>
      </c>
      <c r="G8" s="50"/>
      <c r="H8" s="50"/>
      <c r="I8" s="50"/>
      <c r="J8" s="50"/>
      <c r="K8" s="51"/>
    </row>
    <row r="9" customFormat="false" ht="24" hidden="false" customHeight="true" outlineLevel="0" collapsed="false">
      <c r="A9" s="47" t="s">
        <v>169</v>
      </c>
      <c r="B9" s="47"/>
      <c r="C9" s="47"/>
      <c r="D9" s="47" t="s">
        <v>170</v>
      </c>
      <c r="E9" s="48" t="s">
        <v>164</v>
      </c>
      <c r="F9" s="49" t="n">
        <v>8</v>
      </c>
      <c r="G9" s="50"/>
      <c r="H9" s="50"/>
      <c r="I9" s="50"/>
      <c r="J9" s="50"/>
      <c r="K9" s="51"/>
    </row>
    <row r="10" customFormat="false" ht="26" hidden="false" customHeight="true" outlineLevel="0" collapsed="false">
      <c r="A10" s="47" t="s">
        <v>190</v>
      </c>
      <c r="B10" s="47"/>
      <c r="C10" s="47"/>
      <c r="D10" s="47" t="s">
        <v>191</v>
      </c>
      <c r="E10" s="48" t="s">
        <v>161</v>
      </c>
      <c r="F10" s="49" t="n">
        <v>2</v>
      </c>
      <c r="G10" s="50"/>
      <c r="H10" s="50"/>
      <c r="I10" s="50"/>
      <c r="J10" s="50"/>
      <c r="K10" s="51"/>
    </row>
    <row r="11" customFormat="false" ht="26" hidden="false" customHeight="true" outlineLevel="0" collapsed="false">
      <c r="A11" s="47" t="s">
        <v>196</v>
      </c>
      <c r="B11" s="47"/>
      <c r="C11" s="47"/>
      <c r="D11" s="47" t="s">
        <v>197</v>
      </c>
      <c r="E11" s="48" t="s">
        <v>161</v>
      </c>
      <c r="F11" s="49" t="n">
        <v>1</v>
      </c>
      <c r="G11" s="50"/>
      <c r="H11" s="50"/>
      <c r="I11" s="50"/>
      <c r="J11" s="50"/>
      <c r="K11" s="51"/>
    </row>
    <row r="12" customFormat="false" ht="24" hidden="false" customHeight="true" outlineLevel="0" collapsed="false">
      <c r="A12" s="47" t="s">
        <v>198</v>
      </c>
      <c r="B12" s="47"/>
      <c r="C12" s="47"/>
      <c r="D12" s="47" t="s">
        <v>199</v>
      </c>
      <c r="E12" s="48" t="s">
        <v>164</v>
      </c>
      <c r="F12" s="49" t="n">
        <v>2</v>
      </c>
      <c r="G12" s="50"/>
      <c r="H12" s="50"/>
      <c r="I12" s="50"/>
      <c r="J12" s="50"/>
      <c r="K12" s="51"/>
    </row>
    <row r="13" customFormat="false" ht="18" hidden="false" customHeight="false" outlineLevel="0" collapsed="false">
      <c r="A13" s="52"/>
      <c r="B13" s="52"/>
      <c r="C13" s="52"/>
      <c r="D13" s="52"/>
      <c r="E13" s="52"/>
      <c r="F13" s="52"/>
      <c r="G13" s="52"/>
      <c r="H13" s="52"/>
      <c r="I13" s="52"/>
      <c r="J13" s="52"/>
      <c r="K13" s="52"/>
    </row>
    <row r="14" customFormat="false" ht="18" hidden="false" customHeight="true" outlineLevel="0" collapsed="false">
      <c r="A14" s="53"/>
      <c r="B14" s="53"/>
      <c r="C14" s="53"/>
      <c r="D14" s="54"/>
      <c r="E14" s="55"/>
      <c r="F14" s="56" t="s">
        <v>171</v>
      </c>
      <c r="G14" s="56"/>
      <c r="H14" s="55"/>
      <c r="I14" s="57" t="n">
        <f aca="false">SUM(H5:H12)</f>
        <v>0</v>
      </c>
      <c r="J14" s="57"/>
      <c r="K14" s="57"/>
    </row>
    <row r="15" customFormat="false" ht="18" hidden="false" customHeight="true" outlineLevel="0" collapsed="false">
      <c r="A15" s="53"/>
      <c r="B15" s="53"/>
      <c r="C15" s="53"/>
      <c r="D15" s="54"/>
      <c r="E15" s="55"/>
      <c r="F15" s="56" t="s">
        <v>172</v>
      </c>
      <c r="G15" s="56"/>
      <c r="H15" s="55"/>
      <c r="I15" s="57" t="n">
        <f aca="false">I14*0.1405</f>
        <v>0</v>
      </c>
      <c r="J15" s="57"/>
      <c r="K15" s="57"/>
    </row>
    <row r="16" customFormat="false" ht="18" hidden="false" customHeight="true" outlineLevel="0" collapsed="false">
      <c r="A16" s="53"/>
      <c r="B16" s="53"/>
      <c r="C16" s="53"/>
      <c r="D16" s="54"/>
      <c r="E16" s="55"/>
      <c r="F16" s="56" t="s">
        <v>173</v>
      </c>
      <c r="G16" s="56"/>
      <c r="H16" s="55"/>
      <c r="I16" s="57" t="n">
        <f aca="false">SUM(J5:J12)</f>
        <v>0</v>
      </c>
      <c r="J16" s="57"/>
      <c r="K16" s="57"/>
    </row>
    <row r="17" customFormat="false" ht="18" hidden="false" customHeight="true" outlineLevel="0" collapsed="false">
      <c r="A17" s="53"/>
      <c r="B17" s="53"/>
      <c r="C17" s="53"/>
      <c r="D17" s="54"/>
      <c r="E17" s="55"/>
      <c r="F17" s="58" t="s">
        <v>174</v>
      </c>
      <c r="G17" s="58"/>
      <c r="H17" s="58"/>
      <c r="I17" s="58" t="n">
        <v>1073.36</v>
      </c>
      <c r="J17" s="58"/>
      <c r="K17" s="57" t="n">
        <f aca="false">I16</f>
        <v>0</v>
      </c>
    </row>
    <row r="18" customFormat="false" ht="18" hidden="false" customHeight="true" outlineLevel="0" collapsed="false">
      <c r="A18" s="53"/>
      <c r="B18" s="53"/>
      <c r="C18" s="53"/>
      <c r="D18" s="54"/>
      <c r="E18" s="55"/>
      <c r="F18" s="59" t="s">
        <v>175</v>
      </c>
      <c r="G18" s="59"/>
      <c r="H18" s="59"/>
      <c r="I18" s="57"/>
      <c r="J18" s="57"/>
      <c r="K18" s="53" t="n">
        <v>12</v>
      </c>
    </row>
    <row r="19" customFormat="false" ht="18" hidden="false" customHeight="true" outlineLevel="0" collapsed="false">
      <c r="A19" s="53"/>
      <c r="B19" s="53"/>
      <c r="C19" s="53"/>
      <c r="D19" s="54"/>
      <c r="E19" s="55"/>
      <c r="F19" s="60" t="s">
        <v>176</v>
      </c>
      <c r="G19" s="60"/>
      <c r="H19" s="60"/>
      <c r="I19" s="57"/>
      <c r="J19" s="57"/>
      <c r="K19" s="57" t="n">
        <f aca="false">K17/K18</f>
        <v>0</v>
      </c>
    </row>
    <row r="20" customFormat="false" ht="43.25" hidden="false" customHeight="true" outlineLevel="0" collapsed="false">
      <c r="A20" s="53"/>
      <c r="B20" s="53"/>
      <c r="C20" s="53"/>
      <c r="D20" s="54"/>
      <c r="E20" s="55"/>
      <c r="F20" s="59" t="s">
        <v>200</v>
      </c>
      <c r="G20" s="59"/>
      <c r="H20" s="59"/>
      <c r="I20" s="57"/>
      <c r="J20" s="57"/>
      <c r="K20" s="53" t="n">
        <v>3</v>
      </c>
    </row>
    <row r="21" customFormat="false" ht="60" hidden="false" customHeight="true" outlineLevel="0" collapsed="false">
      <c r="A21" s="61"/>
      <c r="B21" s="61"/>
      <c r="C21" s="61"/>
      <c r="D21" s="61"/>
      <c r="E21" s="61"/>
      <c r="F21" s="61"/>
      <c r="G21" s="61"/>
      <c r="H21" s="61"/>
      <c r="I21" s="61"/>
      <c r="J21" s="61"/>
      <c r="K21" s="61"/>
    </row>
    <row r="22" customFormat="false" ht="70" hidden="false" customHeight="true" outlineLevel="0" collapsed="false">
      <c r="A22" s="62"/>
      <c r="B22" s="62"/>
      <c r="C22" s="62"/>
      <c r="D22" s="62"/>
      <c r="E22" s="62"/>
      <c r="F22" s="62"/>
      <c r="G22" s="62"/>
      <c r="H22" s="62"/>
      <c r="I22" s="62"/>
      <c r="J22" s="62"/>
      <c r="K22" s="62"/>
    </row>
  </sheetData>
  <mergeCells count="21">
    <mergeCell ref="E1:F1"/>
    <mergeCell ref="G1:I1"/>
    <mergeCell ref="J1:K1"/>
    <mergeCell ref="E2:F2"/>
    <mergeCell ref="G2:I2"/>
    <mergeCell ref="J2:K2"/>
    <mergeCell ref="A3:K3"/>
    <mergeCell ref="A14:C14"/>
    <mergeCell ref="F14:G14"/>
    <mergeCell ref="I14:K14"/>
    <mergeCell ref="A15:C15"/>
    <mergeCell ref="F15:G15"/>
    <mergeCell ref="I15:K15"/>
    <mergeCell ref="A16:C16"/>
    <mergeCell ref="F16:G16"/>
    <mergeCell ref="I16:K16"/>
    <mergeCell ref="F17:J17"/>
    <mergeCell ref="F18:H18"/>
    <mergeCell ref="F19:H19"/>
    <mergeCell ref="F20:H20"/>
    <mergeCell ref="A22:K2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
  <sheetViews>
    <sheetView showFormulas="false" showGridLines="true" showRowColHeaders="true" showZeros="true" rightToLeft="false" tabSelected="false" showOutlineSymbols="true" defaultGridColor="true" view="normal" topLeftCell="F1"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201</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155</v>
      </c>
      <c r="I4" s="45" t="s">
        <v>156</v>
      </c>
      <c r="J4" s="45" t="s">
        <v>157</v>
      </c>
      <c r="K4" s="45" t="s">
        <v>158</v>
      </c>
    </row>
    <row r="5" customFormat="false" ht="26" hidden="false" customHeight="true" outlineLevel="0" collapsed="false">
      <c r="A5" s="47" t="s">
        <v>159</v>
      </c>
      <c r="B5" s="47"/>
      <c r="C5" s="47"/>
      <c r="D5" s="47" t="s">
        <v>160</v>
      </c>
      <c r="E5" s="48" t="s">
        <v>161</v>
      </c>
      <c r="F5" s="49" t="n">
        <v>4</v>
      </c>
      <c r="G5" s="50"/>
      <c r="H5" s="50"/>
      <c r="I5" s="50"/>
      <c r="J5" s="50"/>
      <c r="K5" s="51"/>
    </row>
    <row r="6" customFormat="false" ht="26" hidden="false" customHeight="true" outlineLevel="0" collapsed="false">
      <c r="A6" s="47" t="s">
        <v>162</v>
      </c>
      <c r="B6" s="47"/>
      <c r="C6" s="47"/>
      <c r="D6" s="47" t="s">
        <v>163</v>
      </c>
      <c r="E6" s="48" t="s">
        <v>164</v>
      </c>
      <c r="F6" s="49" t="n">
        <v>2</v>
      </c>
      <c r="G6" s="50"/>
      <c r="H6" s="50"/>
      <c r="I6" s="50"/>
      <c r="J6" s="50"/>
      <c r="K6" s="51"/>
    </row>
    <row r="7" customFormat="false" ht="24" hidden="false" customHeight="true" outlineLevel="0" collapsed="false">
      <c r="A7" s="47" t="s">
        <v>165</v>
      </c>
      <c r="B7" s="47"/>
      <c r="C7" s="47"/>
      <c r="D7" s="47" t="s">
        <v>166</v>
      </c>
      <c r="E7" s="48" t="s">
        <v>161</v>
      </c>
      <c r="F7" s="49" t="n">
        <v>6</v>
      </c>
      <c r="G7" s="50"/>
      <c r="H7" s="50"/>
      <c r="I7" s="50"/>
      <c r="J7" s="50"/>
      <c r="K7" s="51"/>
    </row>
    <row r="8" customFormat="false" ht="24" hidden="false" customHeight="true" outlineLevel="0" collapsed="false">
      <c r="A8" s="47" t="s">
        <v>167</v>
      </c>
      <c r="B8" s="47"/>
      <c r="C8" s="47"/>
      <c r="D8" s="47" t="s">
        <v>168</v>
      </c>
      <c r="E8" s="48" t="s">
        <v>161</v>
      </c>
      <c r="F8" s="49" t="n">
        <v>1</v>
      </c>
      <c r="G8" s="50"/>
      <c r="H8" s="50"/>
      <c r="I8" s="50"/>
      <c r="J8" s="50"/>
      <c r="K8" s="51"/>
    </row>
    <row r="9" customFormat="false" ht="24" hidden="false" customHeight="true" outlineLevel="0" collapsed="false">
      <c r="A9" s="47" t="s">
        <v>169</v>
      </c>
      <c r="B9" s="47"/>
      <c r="C9" s="47"/>
      <c r="D9" s="47" t="s">
        <v>170</v>
      </c>
      <c r="E9" s="48" t="s">
        <v>164</v>
      </c>
      <c r="F9" s="49" t="n">
        <v>8</v>
      </c>
      <c r="G9" s="50"/>
      <c r="H9" s="50"/>
      <c r="I9" s="50"/>
      <c r="J9" s="50"/>
      <c r="K9" s="51"/>
    </row>
    <row r="10" customFormat="false" ht="18" hidden="false" customHeight="false" outlineLevel="0" collapsed="false">
      <c r="A10" s="52"/>
      <c r="B10" s="52"/>
      <c r="C10" s="52"/>
      <c r="D10" s="52"/>
      <c r="E10" s="52"/>
      <c r="F10" s="52"/>
      <c r="G10" s="52"/>
      <c r="H10" s="52"/>
      <c r="I10" s="52"/>
      <c r="J10" s="52"/>
      <c r="K10" s="52"/>
    </row>
    <row r="11" customFormat="false" ht="18" hidden="false" customHeight="true" outlineLevel="0" collapsed="false">
      <c r="A11" s="53"/>
      <c r="B11" s="53"/>
      <c r="C11" s="53"/>
      <c r="D11" s="54"/>
      <c r="E11" s="55"/>
      <c r="F11" s="56" t="s">
        <v>171</v>
      </c>
      <c r="G11" s="56"/>
      <c r="H11" s="55"/>
      <c r="I11" s="57" t="n">
        <f aca="false">SUM(H5:H9)</f>
        <v>0</v>
      </c>
      <c r="J11" s="57"/>
      <c r="K11" s="57"/>
    </row>
    <row r="12" customFormat="false" ht="18" hidden="false" customHeight="true" outlineLevel="0" collapsed="false">
      <c r="A12" s="53"/>
      <c r="B12" s="53"/>
      <c r="C12" s="53"/>
      <c r="D12" s="54"/>
      <c r="E12" s="55"/>
      <c r="F12" s="56" t="s">
        <v>172</v>
      </c>
      <c r="G12" s="56"/>
      <c r="H12" s="55"/>
      <c r="I12" s="57" t="n">
        <f aca="false">I11*0.1405</f>
        <v>0</v>
      </c>
      <c r="J12" s="57"/>
      <c r="K12" s="57"/>
    </row>
    <row r="13" customFormat="false" ht="18" hidden="false" customHeight="true" outlineLevel="0" collapsed="false">
      <c r="A13" s="53"/>
      <c r="B13" s="53"/>
      <c r="C13" s="53"/>
      <c r="D13" s="54"/>
      <c r="E13" s="55"/>
      <c r="F13" s="56" t="s">
        <v>173</v>
      </c>
      <c r="G13" s="56"/>
      <c r="H13" s="55"/>
      <c r="I13" s="57" t="n">
        <f aca="false">SUM(J5:J9)</f>
        <v>0</v>
      </c>
      <c r="J13" s="57"/>
      <c r="K13" s="57"/>
    </row>
    <row r="14" customFormat="false" ht="18" hidden="false" customHeight="true" outlineLevel="0" collapsed="false">
      <c r="A14" s="53"/>
      <c r="B14" s="53"/>
      <c r="C14" s="53"/>
      <c r="D14" s="54"/>
      <c r="E14" s="55"/>
      <c r="F14" s="58" t="s">
        <v>174</v>
      </c>
      <c r="G14" s="58"/>
      <c r="H14" s="58"/>
      <c r="I14" s="58" t="n">
        <v>1073.36</v>
      </c>
      <c r="J14" s="58"/>
      <c r="K14" s="57" t="n">
        <f aca="false">I13</f>
        <v>0</v>
      </c>
    </row>
    <row r="15" customFormat="false" ht="18" hidden="false" customHeight="true" outlineLevel="0" collapsed="false">
      <c r="A15" s="53"/>
      <c r="B15" s="53"/>
      <c r="C15" s="53"/>
      <c r="D15" s="54"/>
      <c r="E15" s="55"/>
      <c r="F15" s="59" t="s">
        <v>175</v>
      </c>
      <c r="G15" s="59"/>
      <c r="H15" s="59"/>
      <c r="I15" s="57"/>
      <c r="J15" s="57"/>
      <c r="K15" s="53" t="n">
        <v>12</v>
      </c>
    </row>
    <row r="16" customFormat="false" ht="18" hidden="false" customHeight="true" outlineLevel="0" collapsed="false">
      <c r="A16" s="53"/>
      <c r="B16" s="53"/>
      <c r="C16" s="53"/>
      <c r="D16" s="54"/>
      <c r="E16" s="55"/>
      <c r="F16" s="60" t="s">
        <v>176</v>
      </c>
      <c r="G16" s="60"/>
      <c r="H16" s="60"/>
      <c r="I16" s="57"/>
      <c r="J16" s="57"/>
      <c r="K16" s="57" t="n">
        <f aca="false">K14/12</f>
        <v>0</v>
      </c>
    </row>
    <row r="17" customFormat="false" ht="18" hidden="false" customHeight="true" outlineLevel="0" collapsed="false">
      <c r="A17" s="53"/>
      <c r="B17" s="53"/>
      <c r="C17" s="53"/>
      <c r="D17" s="54"/>
      <c r="E17" s="55"/>
      <c r="F17" s="59" t="s">
        <v>202</v>
      </c>
      <c r="G17" s="59"/>
      <c r="H17" s="59"/>
      <c r="I17" s="57"/>
      <c r="J17" s="57"/>
      <c r="K17" s="53" t="n">
        <v>1</v>
      </c>
    </row>
    <row r="18" customFormat="false" ht="18" hidden="false" customHeight="true" outlineLevel="0" collapsed="false">
      <c r="A18" s="53"/>
      <c r="B18" s="53"/>
      <c r="C18" s="53"/>
      <c r="D18" s="54"/>
      <c r="E18" s="55"/>
      <c r="F18" s="42"/>
      <c r="G18" s="42"/>
      <c r="H18" s="55"/>
      <c r="I18" s="57"/>
      <c r="J18" s="57"/>
      <c r="K18" s="57"/>
    </row>
    <row r="19" customFormat="false" ht="60" hidden="false" customHeight="true" outlineLevel="0" collapsed="false">
      <c r="A19" s="61"/>
      <c r="B19" s="61"/>
      <c r="C19" s="61"/>
      <c r="D19" s="61"/>
      <c r="E19" s="61"/>
      <c r="F19" s="61"/>
      <c r="G19" s="61"/>
      <c r="H19" s="61"/>
      <c r="I19" s="61"/>
      <c r="J19" s="61"/>
      <c r="K19" s="61"/>
    </row>
    <row r="20" customFormat="false" ht="70" hidden="false" customHeight="true" outlineLevel="0" collapsed="false">
      <c r="A20" s="62"/>
      <c r="B20" s="62"/>
      <c r="C20" s="62"/>
      <c r="D20" s="62"/>
      <c r="E20" s="62"/>
      <c r="F20" s="62"/>
      <c r="G20" s="62"/>
      <c r="H20" s="62"/>
      <c r="I20" s="62"/>
      <c r="J20" s="62"/>
      <c r="K20" s="62"/>
    </row>
  </sheetData>
  <mergeCells count="21">
    <mergeCell ref="E1:F1"/>
    <mergeCell ref="G1:I1"/>
    <mergeCell ref="J1:K1"/>
    <mergeCell ref="E2:F2"/>
    <mergeCell ref="G2:I2"/>
    <mergeCell ref="J2:K2"/>
    <mergeCell ref="A3:K3"/>
    <mergeCell ref="A11:C11"/>
    <mergeCell ref="F11:G11"/>
    <mergeCell ref="I11:K11"/>
    <mergeCell ref="A12:C12"/>
    <mergeCell ref="F12:G12"/>
    <mergeCell ref="I12:K12"/>
    <mergeCell ref="A13:C13"/>
    <mergeCell ref="F13:G13"/>
    <mergeCell ref="I13:K13"/>
    <mergeCell ref="F14:J14"/>
    <mergeCell ref="F15:H15"/>
    <mergeCell ref="F16:H16"/>
    <mergeCell ref="F17:H17"/>
    <mergeCell ref="A20:K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normal" topLeftCell="E73" colorId="64" zoomScale="100" zoomScaleNormal="100" zoomScalePageLayoutView="100" workbookViewId="0">
      <selection pane="topLeft" activeCell="F101" activeCellId="0" sqref="F10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203</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155</v>
      </c>
      <c r="I4" s="45" t="s">
        <v>156</v>
      </c>
      <c r="J4" s="45" t="s">
        <v>157</v>
      </c>
      <c r="K4" s="45" t="s">
        <v>158</v>
      </c>
    </row>
    <row r="5" customFormat="false" ht="26" hidden="false" customHeight="true" outlineLevel="0" collapsed="false">
      <c r="A5" s="47" t="s">
        <v>159</v>
      </c>
      <c r="B5" s="47"/>
      <c r="C5" s="47"/>
      <c r="D5" s="47" t="s">
        <v>204</v>
      </c>
      <c r="E5" s="48" t="s">
        <v>184</v>
      </c>
      <c r="F5" s="49" t="n">
        <v>500</v>
      </c>
      <c r="G5" s="50"/>
      <c r="H5" s="50"/>
      <c r="I5" s="50"/>
      <c r="J5" s="50"/>
      <c r="K5" s="51"/>
    </row>
    <row r="6" customFormat="false" ht="26" hidden="false" customHeight="true" outlineLevel="0" collapsed="false">
      <c r="A6" s="47" t="s">
        <v>162</v>
      </c>
      <c r="B6" s="47"/>
      <c r="C6" s="47"/>
      <c r="D6" s="47" t="s">
        <v>205</v>
      </c>
      <c r="E6" s="48" t="s">
        <v>184</v>
      </c>
      <c r="F6" s="49" t="n">
        <v>500</v>
      </c>
      <c r="G6" s="50"/>
      <c r="H6" s="50"/>
      <c r="I6" s="50"/>
      <c r="J6" s="50"/>
      <c r="K6" s="51"/>
    </row>
    <row r="7" customFormat="false" ht="26" hidden="false" customHeight="true" outlineLevel="0" collapsed="false">
      <c r="A7" s="47" t="s">
        <v>165</v>
      </c>
      <c r="B7" s="47"/>
      <c r="C7" s="47"/>
      <c r="D7" s="47" t="s">
        <v>206</v>
      </c>
      <c r="E7" s="48" t="s">
        <v>207</v>
      </c>
      <c r="F7" s="49" t="n">
        <v>0.96</v>
      </c>
      <c r="G7" s="50"/>
      <c r="H7" s="50"/>
      <c r="I7" s="50"/>
      <c r="J7" s="50"/>
      <c r="K7" s="51"/>
    </row>
    <row r="8" customFormat="false" ht="26" hidden="false" customHeight="true" outlineLevel="0" collapsed="false">
      <c r="A8" s="47" t="s">
        <v>167</v>
      </c>
      <c r="B8" s="47"/>
      <c r="C8" s="47"/>
      <c r="D8" s="47" t="s">
        <v>208</v>
      </c>
      <c r="E8" s="48" t="s">
        <v>207</v>
      </c>
      <c r="F8" s="49" t="n">
        <v>0.1</v>
      </c>
      <c r="G8" s="50"/>
      <c r="H8" s="50"/>
      <c r="I8" s="50"/>
      <c r="J8" s="50"/>
      <c r="K8" s="51"/>
    </row>
    <row r="9" customFormat="false" ht="24" hidden="false" customHeight="true" outlineLevel="0" collapsed="false">
      <c r="A9" s="47" t="s">
        <v>169</v>
      </c>
      <c r="B9" s="47"/>
      <c r="C9" s="47"/>
      <c r="D9" s="47" t="s">
        <v>209</v>
      </c>
      <c r="E9" s="48" t="s">
        <v>184</v>
      </c>
      <c r="F9" s="49" t="n">
        <v>5</v>
      </c>
      <c r="G9" s="50"/>
      <c r="H9" s="50"/>
      <c r="I9" s="50"/>
      <c r="J9" s="50"/>
      <c r="K9" s="51"/>
    </row>
    <row r="10" customFormat="false" ht="24" hidden="false" customHeight="true" outlineLevel="0" collapsed="false">
      <c r="A10" s="47" t="s">
        <v>190</v>
      </c>
      <c r="B10" s="47"/>
      <c r="C10" s="47"/>
      <c r="D10" s="47" t="s">
        <v>210</v>
      </c>
      <c r="E10" s="48" t="s">
        <v>211</v>
      </c>
      <c r="F10" s="49" t="n">
        <v>12</v>
      </c>
      <c r="G10" s="50"/>
      <c r="H10" s="50"/>
      <c r="I10" s="50"/>
      <c r="J10" s="50"/>
      <c r="K10" s="51"/>
    </row>
    <row r="11" customFormat="false" ht="24" hidden="false" customHeight="true" outlineLevel="0" collapsed="false">
      <c r="A11" s="47" t="s">
        <v>196</v>
      </c>
      <c r="B11" s="47"/>
      <c r="C11" s="47"/>
      <c r="D11" s="47" t="s">
        <v>212</v>
      </c>
      <c r="E11" s="48" t="s">
        <v>207</v>
      </c>
      <c r="F11" s="49" t="n">
        <v>2</v>
      </c>
      <c r="G11" s="50"/>
      <c r="H11" s="50"/>
      <c r="I11" s="50"/>
      <c r="J11" s="50"/>
      <c r="K11" s="51"/>
    </row>
    <row r="12" customFormat="false" ht="24" hidden="false" customHeight="true" outlineLevel="0" collapsed="false">
      <c r="A12" s="47" t="s">
        <v>198</v>
      </c>
      <c r="B12" s="47"/>
      <c r="C12" s="47"/>
      <c r="D12" s="47" t="s">
        <v>212</v>
      </c>
      <c r="E12" s="48" t="s">
        <v>207</v>
      </c>
      <c r="F12" s="49" t="n">
        <v>5</v>
      </c>
      <c r="G12" s="50"/>
      <c r="H12" s="50"/>
      <c r="I12" s="50"/>
      <c r="J12" s="50"/>
      <c r="K12" s="51"/>
    </row>
    <row r="13" customFormat="false" ht="24" hidden="false" customHeight="true" outlineLevel="0" collapsed="false">
      <c r="A13" s="47" t="s">
        <v>213</v>
      </c>
      <c r="B13" s="47"/>
      <c r="C13" s="47"/>
      <c r="D13" s="47" t="s">
        <v>214</v>
      </c>
      <c r="E13" s="48" t="s">
        <v>184</v>
      </c>
      <c r="F13" s="49" t="n">
        <v>4</v>
      </c>
      <c r="G13" s="50"/>
      <c r="H13" s="50"/>
      <c r="I13" s="50"/>
      <c r="J13" s="50"/>
      <c r="K13" s="51"/>
    </row>
    <row r="14" customFormat="false" ht="24" hidden="false" customHeight="true" outlineLevel="0" collapsed="false">
      <c r="A14" s="47" t="s">
        <v>215</v>
      </c>
      <c r="B14" s="47"/>
      <c r="C14" s="47"/>
      <c r="D14" s="47" t="s">
        <v>216</v>
      </c>
      <c r="E14" s="48" t="s">
        <v>217</v>
      </c>
      <c r="F14" s="49" t="n">
        <v>20</v>
      </c>
      <c r="G14" s="50"/>
      <c r="H14" s="50"/>
      <c r="I14" s="50"/>
      <c r="J14" s="50"/>
      <c r="K14" s="51"/>
    </row>
    <row r="15" customFormat="false" ht="24" hidden="false" customHeight="true" outlineLevel="0" collapsed="false">
      <c r="A15" s="47" t="s">
        <v>218</v>
      </c>
      <c r="B15" s="47"/>
      <c r="C15" s="47"/>
      <c r="D15" s="47" t="s">
        <v>219</v>
      </c>
      <c r="E15" s="48" t="s">
        <v>184</v>
      </c>
      <c r="F15" s="49" t="n">
        <v>6</v>
      </c>
      <c r="G15" s="50"/>
      <c r="H15" s="50"/>
      <c r="I15" s="50"/>
      <c r="J15" s="50"/>
      <c r="K15" s="51"/>
    </row>
    <row r="16" customFormat="false" ht="24" hidden="false" customHeight="true" outlineLevel="0" collapsed="false">
      <c r="A16" s="47" t="s">
        <v>220</v>
      </c>
      <c r="B16" s="47"/>
      <c r="C16" s="47"/>
      <c r="D16" s="47" t="s">
        <v>221</v>
      </c>
      <c r="E16" s="48" t="s">
        <v>207</v>
      </c>
      <c r="F16" s="49" t="n">
        <v>1</v>
      </c>
      <c r="G16" s="50"/>
      <c r="H16" s="50"/>
      <c r="I16" s="50"/>
      <c r="J16" s="50"/>
      <c r="K16" s="51"/>
    </row>
    <row r="17" customFormat="false" ht="24" hidden="false" customHeight="true" outlineLevel="0" collapsed="false">
      <c r="A17" s="47" t="s">
        <v>222</v>
      </c>
      <c r="B17" s="47"/>
      <c r="C17" s="47"/>
      <c r="D17" s="47" t="s">
        <v>223</v>
      </c>
      <c r="E17" s="48" t="s">
        <v>207</v>
      </c>
      <c r="F17" s="49" t="n">
        <v>2</v>
      </c>
      <c r="G17" s="50"/>
      <c r="H17" s="50"/>
      <c r="I17" s="50"/>
      <c r="J17" s="50"/>
      <c r="K17" s="51"/>
    </row>
    <row r="18" customFormat="false" ht="24" hidden="false" customHeight="true" outlineLevel="0" collapsed="false">
      <c r="A18" s="47" t="s">
        <v>224</v>
      </c>
      <c r="B18" s="47"/>
      <c r="C18" s="47"/>
      <c r="D18" s="47" t="s">
        <v>225</v>
      </c>
      <c r="E18" s="48" t="s">
        <v>184</v>
      </c>
      <c r="F18" s="49" t="n">
        <v>50</v>
      </c>
      <c r="G18" s="50"/>
      <c r="H18" s="50"/>
      <c r="I18" s="50"/>
      <c r="J18" s="50"/>
      <c r="K18" s="51"/>
    </row>
    <row r="19" customFormat="false" ht="39" hidden="false" customHeight="true" outlineLevel="0" collapsed="false">
      <c r="A19" s="47" t="s">
        <v>226</v>
      </c>
      <c r="B19" s="47"/>
      <c r="C19" s="47"/>
      <c r="D19" s="47" t="s">
        <v>227</v>
      </c>
      <c r="E19" s="48" t="s">
        <v>184</v>
      </c>
      <c r="F19" s="49" t="n">
        <v>4</v>
      </c>
      <c r="G19" s="50"/>
      <c r="H19" s="50"/>
      <c r="I19" s="50"/>
      <c r="J19" s="50"/>
      <c r="K19" s="51"/>
    </row>
    <row r="20" customFormat="false" ht="24" hidden="false" customHeight="true" outlineLevel="0" collapsed="false">
      <c r="A20" s="47" t="s">
        <v>228</v>
      </c>
      <c r="B20" s="47"/>
      <c r="C20" s="47"/>
      <c r="D20" s="47" t="s">
        <v>229</v>
      </c>
      <c r="E20" s="48" t="s">
        <v>230</v>
      </c>
      <c r="F20" s="49" t="n">
        <v>4</v>
      </c>
      <c r="G20" s="50"/>
      <c r="H20" s="50"/>
      <c r="I20" s="50"/>
      <c r="J20" s="50"/>
      <c r="K20" s="51"/>
    </row>
    <row r="21" customFormat="false" ht="26" hidden="false" customHeight="true" outlineLevel="0" collapsed="false">
      <c r="A21" s="47" t="s">
        <v>231</v>
      </c>
      <c r="B21" s="47"/>
      <c r="C21" s="47"/>
      <c r="D21" s="47" t="s">
        <v>232</v>
      </c>
      <c r="E21" s="48" t="s">
        <v>184</v>
      </c>
      <c r="F21" s="49" t="n">
        <v>2</v>
      </c>
      <c r="G21" s="50"/>
      <c r="H21" s="50"/>
      <c r="I21" s="50"/>
      <c r="J21" s="50"/>
      <c r="K21" s="51"/>
    </row>
    <row r="22" customFormat="false" ht="24" hidden="false" customHeight="true" outlineLevel="0" collapsed="false">
      <c r="A22" s="47" t="s">
        <v>233</v>
      </c>
      <c r="B22" s="47"/>
      <c r="C22" s="47"/>
      <c r="D22" s="47" t="s">
        <v>234</v>
      </c>
      <c r="E22" s="48" t="s">
        <v>235</v>
      </c>
      <c r="F22" s="49" t="n">
        <v>16.6</v>
      </c>
      <c r="G22" s="50"/>
      <c r="H22" s="50"/>
      <c r="I22" s="50"/>
      <c r="J22" s="50"/>
      <c r="K22" s="51"/>
    </row>
    <row r="23" customFormat="false" ht="39" hidden="false" customHeight="true" outlineLevel="0" collapsed="false">
      <c r="A23" s="47" t="s">
        <v>236</v>
      </c>
      <c r="B23" s="47"/>
      <c r="C23" s="47"/>
      <c r="D23" s="47" t="s">
        <v>237</v>
      </c>
      <c r="E23" s="48" t="s">
        <v>184</v>
      </c>
      <c r="F23" s="49" t="n">
        <v>4</v>
      </c>
      <c r="G23" s="50"/>
      <c r="H23" s="50"/>
      <c r="I23" s="50"/>
      <c r="J23" s="50"/>
      <c r="K23" s="51"/>
    </row>
    <row r="24" customFormat="false" ht="24" hidden="false" customHeight="true" outlineLevel="0" collapsed="false">
      <c r="A24" s="47" t="s">
        <v>238</v>
      </c>
      <c r="B24" s="47"/>
      <c r="C24" s="47"/>
      <c r="D24" s="47" t="s">
        <v>239</v>
      </c>
      <c r="E24" s="48" t="s">
        <v>235</v>
      </c>
      <c r="F24" s="49" t="n">
        <v>11.3</v>
      </c>
      <c r="G24" s="50"/>
      <c r="H24" s="50"/>
      <c r="I24" s="50"/>
      <c r="J24" s="50"/>
      <c r="K24" s="51"/>
    </row>
    <row r="25" customFormat="false" ht="24" hidden="false" customHeight="true" outlineLevel="0" collapsed="false">
      <c r="A25" s="47" t="s">
        <v>240</v>
      </c>
      <c r="B25" s="47"/>
      <c r="C25" s="47"/>
      <c r="D25" s="47" t="s">
        <v>241</v>
      </c>
      <c r="E25" s="48" t="s">
        <v>207</v>
      </c>
      <c r="F25" s="49" t="n">
        <v>50</v>
      </c>
      <c r="G25" s="50"/>
      <c r="H25" s="50"/>
      <c r="I25" s="50"/>
      <c r="J25" s="50"/>
      <c r="K25" s="51"/>
    </row>
    <row r="26" customFormat="false" ht="24" hidden="false" customHeight="true" outlineLevel="0" collapsed="false">
      <c r="A26" s="47" t="s">
        <v>242</v>
      </c>
      <c r="B26" s="47"/>
      <c r="C26" s="47"/>
      <c r="D26" s="47" t="s">
        <v>243</v>
      </c>
      <c r="E26" s="48" t="s">
        <v>184</v>
      </c>
      <c r="F26" s="49" t="n">
        <v>5</v>
      </c>
      <c r="G26" s="50"/>
      <c r="H26" s="50"/>
      <c r="I26" s="50"/>
      <c r="J26" s="50"/>
      <c r="K26" s="51"/>
    </row>
    <row r="27" customFormat="false" ht="24" hidden="false" customHeight="true" outlineLevel="0" collapsed="false">
      <c r="A27" s="47" t="s">
        <v>244</v>
      </c>
      <c r="B27" s="47"/>
      <c r="C27" s="47"/>
      <c r="D27" s="47" t="s">
        <v>216</v>
      </c>
      <c r="E27" s="48" t="s">
        <v>217</v>
      </c>
      <c r="F27" s="49" t="n">
        <v>60</v>
      </c>
      <c r="G27" s="50"/>
      <c r="H27" s="50"/>
      <c r="I27" s="50"/>
      <c r="J27" s="50"/>
      <c r="K27" s="51"/>
    </row>
    <row r="28" customFormat="false" ht="24" hidden="false" customHeight="true" outlineLevel="0" collapsed="false">
      <c r="A28" s="47" t="s">
        <v>245</v>
      </c>
      <c r="B28" s="47"/>
      <c r="C28" s="47"/>
      <c r="D28" s="47" t="s">
        <v>246</v>
      </c>
      <c r="E28" s="48" t="s">
        <v>217</v>
      </c>
      <c r="F28" s="49" t="n">
        <v>20</v>
      </c>
      <c r="G28" s="50"/>
      <c r="H28" s="50"/>
      <c r="I28" s="50"/>
      <c r="J28" s="50"/>
      <c r="K28" s="51"/>
    </row>
    <row r="29" customFormat="false" ht="24" hidden="false" customHeight="true" outlineLevel="0" collapsed="false">
      <c r="A29" s="47" t="s">
        <v>247</v>
      </c>
      <c r="B29" s="47"/>
      <c r="C29" s="47"/>
      <c r="D29" s="47" t="s">
        <v>246</v>
      </c>
      <c r="E29" s="48" t="s">
        <v>217</v>
      </c>
      <c r="F29" s="49" t="n">
        <v>60</v>
      </c>
      <c r="G29" s="50"/>
      <c r="H29" s="50"/>
      <c r="I29" s="50"/>
      <c r="J29" s="50"/>
      <c r="K29" s="51"/>
    </row>
    <row r="30" customFormat="false" ht="24" hidden="false" customHeight="true" outlineLevel="0" collapsed="false">
      <c r="A30" s="47" t="s">
        <v>248</v>
      </c>
      <c r="B30" s="47"/>
      <c r="C30" s="47"/>
      <c r="D30" s="47" t="s">
        <v>249</v>
      </c>
      <c r="E30" s="48" t="s">
        <v>230</v>
      </c>
      <c r="F30" s="49" t="n">
        <v>3</v>
      </c>
      <c r="G30" s="50"/>
      <c r="H30" s="50"/>
      <c r="I30" s="50"/>
      <c r="J30" s="50"/>
      <c r="K30" s="51"/>
    </row>
    <row r="31" customFormat="false" ht="26" hidden="false" customHeight="true" outlineLevel="0" collapsed="false">
      <c r="A31" s="47" t="s">
        <v>250</v>
      </c>
      <c r="B31" s="47"/>
      <c r="C31" s="47"/>
      <c r="D31" s="47" t="s">
        <v>251</v>
      </c>
      <c r="E31" s="48" t="s">
        <v>184</v>
      </c>
      <c r="F31" s="49" t="n">
        <v>3</v>
      </c>
      <c r="G31" s="50"/>
      <c r="H31" s="50"/>
      <c r="I31" s="50"/>
      <c r="J31" s="50"/>
      <c r="K31" s="51"/>
    </row>
    <row r="32" customFormat="false" ht="26" hidden="false" customHeight="true" outlineLevel="0" collapsed="false">
      <c r="A32" s="47" t="s">
        <v>252</v>
      </c>
      <c r="B32" s="47"/>
      <c r="C32" s="47"/>
      <c r="D32" s="47" t="s">
        <v>253</v>
      </c>
      <c r="E32" s="48" t="s">
        <v>184</v>
      </c>
      <c r="F32" s="49" t="n">
        <v>3</v>
      </c>
      <c r="G32" s="50"/>
      <c r="H32" s="50"/>
      <c r="I32" s="50"/>
      <c r="J32" s="50"/>
      <c r="K32" s="51"/>
    </row>
    <row r="33" customFormat="false" ht="24" hidden="false" customHeight="true" outlineLevel="0" collapsed="false">
      <c r="A33" s="47" t="s">
        <v>254</v>
      </c>
      <c r="B33" s="47"/>
      <c r="C33" s="47"/>
      <c r="D33" s="47" t="s">
        <v>255</v>
      </c>
      <c r="E33" s="48" t="s">
        <v>230</v>
      </c>
      <c r="F33" s="49" t="n">
        <v>3</v>
      </c>
      <c r="G33" s="50"/>
      <c r="H33" s="50"/>
      <c r="I33" s="50"/>
      <c r="J33" s="50"/>
      <c r="K33" s="51"/>
    </row>
    <row r="34" customFormat="false" ht="24" hidden="false" customHeight="true" outlineLevel="0" collapsed="false">
      <c r="A34" s="47" t="s">
        <v>256</v>
      </c>
      <c r="B34" s="47"/>
      <c r="C34" s="47"/>
      <c r="D34" s="47" t="s">
        <v>257</v>
      </c>
      <c r="E34" s="48" t="s">
        <v>230</v>
      </c>
      <c r="F34" s="49" t="n">
        <v>24</v>
      </c>
      <c r="G34" s="50"/>
      <c r="H34" s="50"/>
      <c r="I34" s="50"/>
      <c r="J34" s="50"/>
      <c r="K34" s="51"/>
    </row>
    <row r="35" customFormat="false" ht="26" hidden="false" customHeight="true" outlineLevel="0" collapsed="false">
      <c r="A35" s="47" t="s">
        <v>258</v>
      </c>
      <c r="B35" s="47"/>
      <c r="C35" s="47"/>
      <c r="D35" s="47" t="s">
        <v>259</v>
      </c>
      <c r="E35" s="48" t="s">
        <v>184</v>
      </c>
      <c r="F35" s="49" t="n">
        <v>4</v>
      </c>
      <c r="G35" s="50"/>
      <c r="H35" s="50"/>
      <c r="I35" s="50"/>
      <c r="J35" s="50"/>
      <c r="K35" s="51"/>
    </row>
    <row r="36" customFormat="false" ht="26" hidden="false" customHeight="true" outlineLevel="0" collapsed="false">
      <c r="A36" s="47" t="s">
        <v>260</v>
      </c>
      <c r="B36" s="47"/>
      <c r="C36" s="47"/>
      <c r="D36" s="47" t="s">
        <v>261</v>
      </c>
      <c r="E36" s="48" t="s">
        <v>184</v>
      </c>
      <c r="F36" s="49" t="n">
        <v>6</v>
      </c>
      <c r="G36" s="50"/>
      <c r="H36" s="50"/>
      <c r="I36" s="50"/>
      <c r="J36" s="50"/>
      <c r="K36" s="51"/>
    </row>
    <row r="37" customFormat="false" ht="26" hidden="false" customHeight="true" outlineLevel="0" collapsed="false">
      <c r="A37" s="47" t="s">
        <v>262</v>
      </c>
      <c r="B37" s="47"/>
      <c r="C37" s="47"/>
      <c r="D37" s="47" t="s">
        <v>263</v>
      </c>
      <c r="E37" s="48" t="s">
        <v>184</v>
      </c>
      <c r="F37" s="49" t="n">
        <v>36</v>
      </c>
      <c r="G37" s="50"/>
      <c r="H37" s="50"/>
      <c r="I37" s="50"/>
      <c r="J37" s="50"/>
      <c r="K37" s="51"/>
    </row>
    <row r="38" customFormat="false" ht="24" hidden="false" customHeight="true" outlineLevel="0" collapsed="false">
      <c r="A38" s="47" t="s">
        <v>264</v>
      </c>
      <c r="B38" s="47"/>
      <c r="C38" s="47"/>
      <c r="D38" s="47" t="s">
        <v>265</v>
      </c>
      <c r="E38" s="48" t="s">
        <v>207</v>
      </c>
      <c r="F38" s="49" t="n">
        <v>20</v>
      </c>
      <c r="G38" s="50"/>
      <c r="H38" s="50"/>
      <c r="I38" s="50"/>
      <c r="J38" s="50"/>
      <c r="K38" s="51"/>
    </row>
    <row r="39" customFormat="false" ht="24" hidden="false" customHeight="true" outlineLevel="0" collapsed="false">
      <c r="A39" s="47" t="s">
        <v>266</v>
      </c>
      <c r="B39" s="47"/>
      <c r="C39" s="47"/>
      <c r="D39" s="47" t="s">
        <v>267</v>
      </c>
      <c r="E39" s="48" t="s">
        <v>230</v>
      </c>
      <c r="F39" s="49" t="n">
        <v>30</v>
      </c>
      <c r="G39" s="50"/>
      <c r="H39" s="50"/>
      <c r="I39" s="50"/>
      <c r="J39" s="50"/>
      <c r="K39" s="51"/>
    </row>
    <row r="40" customFormat="false" ht="26" hidden="false" customHeight="true" outlineLevel="0" collapsed="false">
      <c r="A40" s="47" t="s">
        <v>268</v>
      </c>
      <c r="B40" s="47"/>
      <c r="C40" s="47"/>
      <c r="D40" s="47" t="s">
        <v>269</v>
      </c>
      <c r="E40" s="48" t="s">
        <v>270</v>
      </c>
      <c r="F40" s="49" t="n">
        <v>120</v>
      </c>
      <c r="G40" s="50"/>
      <c r="H40" s="50"/>
      <c r="I40" s="50"/>
      <c r="J40" s="50"/>
      <c r="K40" s="51"/>
    </row>
    <row r="41" customFormat="false" ht="24" hidden="false" customHeight="true" outlineLevel="0" collapsed="false">
      <c r="A41" s="47" t="s">
        <v>271</v>
      </c>
      <c r="B41" s="47"/>
      <c r="C41" s="47"/>
      <c r="D41" s="47" t="s">
        <v>272</v>
      </c>
      <c r="E41" s="48" t="s">
        <v>273</v>
      </c>
      <c r="F41" s="49" t="n">
        <v>20</v>
      </c>
      <c r="G41" s="50"/>
      <c r="H41" s="50"/>
      <c r="I41" s="50"/>
      <c r="J41" s="50"/>
      <c r="K41" s="51"/>
    </row>
    <row r="42" customFormat="false" ht="24" hidden="false" customHeight="true" outlineLevel="0" collapsed="false">
      <c r="A42" s="47" t="s">
        <v>274</v>
      </c>
      <c r="B42" s="47"/>
      <c r="C42" s="47"/>
      <c r="D42" s="47" t="s">
        <v>275</v>
      </c>
      <c r="E42" s="48" t="s">
        <v>276</v>
      </c>
      <c r="F42" s="49" t="n">
        <v>1000</v>
      </c>
      <c r="G42" s="50"/>
      <c r="H42" s="50"/>
      <c r="I42" s="50"/>
      <c r="J42" s="50"/>
      <c r="K42" s="51"/>
    </row>
    <row r="43" customFormat="false" ht="26" hidden="false" customHeight="true" outlineLevel="0" collapsed="false">
      <c r="A43" s="47" t="s">
        <v>277</v>
      </c>
      <c r="B43" s="47"/>
      <c r="C43" s="47"/>
      <c r="D43" s="47" t="s">
        <v>278</v>
      </c>
      <c r="E43" s="48" t="s">
        <v>184</v>
      </c>
      <c r="F43" s="49" t="n">
        <v>10</v>
      </c>
      <c r="G43" s="50"/>
      <c r="H43" s="50"/>
      <c r="I43" s="50"/>
      <c r="J43" s="50"/>
      <c r="K43" s="51"/>
    </row>
    <row r="44" customFormat="false" ht="26" hidden="false" customHeight="true" outlineLevel="0" collapsed="false">
      <c r="A44" s="47" t="s">
        <v>279</v>
      </c>
      <c r="B44" s="47"/>
      <c r="C44" s="47"/>
      <c r="D44" s="47" t="s">
        <v>280</v>
      </c>
      <c r="E44" s="48" t="s">
        <v>184</v>
      </c>
      <c r="F44" s="49" t="n">
        <v>75</v>
      </c>
      <c r="G44" s="50"/>
      <c r="H44" s="50"/>
      <c r="I44" s="50"/>
      <c r="J44" s="50"/>
      <c r="K44" s="51"/>
    </row>
    <row r="45" customFormat="false" ht="26" hidden="false" customHeight="true" outlineLevel="0" collapsed="false">
      <c r="A45" s="47" t="s">
        <v>281</v>
      </c>
      <c r="B45" s="47"/>
      <c r="C45" s="47"/>
      <c r="D45" s="47" t="s">
        <v>282</v>
      </c>
      <c r="E45" s="48" t="s">
        <v>283</v>
      </c>
      <c r="F45" s="49" t="n">
        <v>5</v>
      </c>
      <c r="G45" s="50"/>
      <c r="H45" s="50"/>
      <c r="I45" s="50"/>
      <c r="J45" s="50"/>
      <c r="K45" s="51"/>
    </row>
    <row r="46" customFormat="false" ht="26" hidden="false" customHeight="true" outlineLevel="0" collapsed="false">
      <c r="A46" s="47" t="s">
        <v>284</v>
      </c>
      <c r="B46" s="47"/>
      <c r="C46" s="47"/>
      <c r="D46" s="47" t="s">
        <v>285</v>
      </c>
      <c r="E46" s="48" t="s">
        <v>184</v>
      </c>
      <c r="F46" s="49" t="n">
        <v>8</v>
      </c>
      <c r="G46" s="50"/>
      <c r="H46" s="50"/>
      <c r="I46" s="50"/>
      <c r="J46" s="50"/>
      <c r="K46" s="51"/>
    </row>
    <row r="47" customFormat="false" ht="26" hidden="false" customHeight="true" outlineLevel="0" collapsed="false">
      <c r="A47" s="47" t="s">
        <v>286</v>
      </c>
      <c r="B47" s="47"/>
      <c r="C47" s="47"/>
      <c r="D47" s="47" t="s">
        <v>287</v>
      </c>
      <c r="E47" s="48" t="s">
        <v>207</v>
      </c>
      <c r="F47" s="49" t="n">
        <v>40</v>
      </c>
      <c r="G47" s="50"/>
      <c r="H47" s="50"/>
      <c r="I47" s="50"/>
      <c r="J47" s="50"/>
      <c r="K47" s="51"/>
    </row>
    <row r="48" customFormat="false" ht="26" hidden="false" customHeight="true" outlineLevel="0" collapsed="false">
      <c r="A48" s="47" t="s">
        <v>288</v>
      </c>
      <c r="B48" s="47"/>
      <c r="C48" s="47"/>
      <c r="D48" s="47" t="s">
        <v>289</v>
      </c>
      <c r="E48" s="48" t="s">
        <v>184</v>
      </c>
      <c r="F48" s="49" t="n">
        <v>2</v>
      </c>
      <c r="G48" s="50"/>
      <c r="H48" s="50"/>
      <c r="I48" s="50"/>
      <c r="J48" s="50"/>
      <c r="K48" s="51"/>
    </row>
    <row r="49" customFormat="false" ht="26" hidden="false" customHeight="true" outlineLevel="0" collapsed="false">
      <c r="A49" s="47" t="s">
        <v>290</v>
      </c>
      <c r="B49" s="47"/>
      <c r="C49" s="47"/>
      <c r="D49" s="47" t="s">
        <v>291</v>
      </c>
      <c r="E49" s="48" t="s">
        <v>184</v>
      </c>
      <c r="F49" s="49" t="n">
        <v>2</v>
      </c>
      <c r="G49" s="50"/>
      <c r="H49" s="50"/>
      <c r="I49" s="50"/>
      <c r="J49" s="50"/>
      <c r="K49" s="51"/>
    </row>
    <row r="50" customFormat="false" ht="39" hidden="false" customHeight="true" outlineLevel="0" collapsed="false">
      <c r="A50" s="47" t="s">
        <v>292</v>
      </c>
      <c r="B50" s="47"/>
      <c r="C50" s="47"/>
      <c r="D50" s="47" t="s">
        <v>293</v>
      </c>
      <c r="E50" s="48" t="s">
        <v>184</v>
      </c>
      <c r="F50" s="49" t="n">
        <v>2</v>
      </c>
      <c r="G50" s="50"/>
      <c r="H50" s="50"/>
      <c r="I50" s="50"/>
      <c r="J50" s="50"/>
      <c r="K50" s="51"/>
    </row>
    <row r="51" customFormat="false" ht="24" hidden="false" customHeight="true" outlineLevel="0" collapsed="false">
      <c r="A51" s="47" t="s">
        <v>294</v>
      </c>
      <c r="B51" s="47"/>
      <c r="C51" s="47"/>
      <c r="D51" s="47" t="s">
        <v>295</v>
      </c>
      <c r="E51" s="48" t="s">
        <v>230</v>
      </c>
      <c r="F51" s="49" t="n">
        <v>18</v>
      </c>
      <c r="G51" s="50"/>
      <c r="H51" s="50"/>
      <c r="I51" s="50"/>
      <c r="J51" s="50"/>
      <c r="K51" s="51"/>
    </row>
    <row r="52" customFormat="false" ht="24" hidden="false" customHeight="true" outlineLevel="0" collapsed="false">
      <c r="A52" s="47" t="s">
        <v>296</v>
      </c>
      <c r="B52" s="47"/>
      <c r="C52" s="47"/>
      <c r="D52" s="47" t="s">
        <v>297</v>
      </c>
      <c r="E52" s="48" t="s">
        <v>161</v>
      </c>
      <c r="F52" s="49" t="n">
        <v>24</v>
      </c>
      <c r="G52" s="50"/>
      <c r="H52" s="50"/>
      <c r="I52" s="50"/>
      <c r="J52" s="50"/>
      <c r="K52" s="51"/>
    </row>
    <row r="53" customFormat="false" ht="52" hidden="false" customHeight="true" outlineLevel="0" collapsed="false">
      <c r="A53" s="47" t="s">
        <v>298</v>
      </c>
      <c r="B53" s="47"/>
      <c r="C53" s="47"/>
      <c r="D53" s="47" t="s">
        <v>299</v>
      </c>
      <c r="E53" s="48" t="s">
        <v>161</v>
      </c>
      <c r="F53" s="49" t="n">
        <v>18</v>
      </c>
      <c r="G53" s="50"/>
      <c r="H53" s="50"/>
      <c r="I53" s="50"/>
      <c r="J53" s="50"/>
      <c r="K53" s="51"/>
    </row>
    <row r="54" customFormat="false" ht="24" hidden="false" customHeight="true" outlineLevel="0" collapsed="false">
      <c r="A54" s="47" t="s">
        <v>300</v>
      </c>
      <c r="B54" s="47"/>
      <c r="C54" s="47"/>
      <c r="D54" s="47" t="s">
        <v>301</v>
      </c>
      <c r="E54" s="48" t="s">
        <v>302</v>
      </c>
      <c r="F54" s="49" t="n">
        <v>30</v>
      </c>
      <c r="G54" s="50"/>
      <c r="H54" s="50"/>
      <c r="I54" s="50"/>
      <c r="J54" s="50"/>
      <c r="K54" s="51"/>
    </row>
    <row r="55" customFormat="false" ht="52" hidden="false" customHeight="true" outlineLevel="0" collapsed="false">
      <c r="A55" s="47" t="s">
        <v>303</v>
      </c>
      <c r="B55" s="47"/>
      <c r="C55" s="47"/>
      <c r="D55" s="47" t="s">
        <v>304</v>
      </c>
      <c r="E55" s="48" t="s">
        <v>161</v>
      </c>
      <c r="F55" s="49" t="n">
        <v>1</v>
      </c>
      <c r="G55" s="50"/>
      <c r="H55" s="50"/>
      <c r="I55" s="50"/>
      <c r="J55" s="50"/>
      <c r="K55" s="51"/>
    </row>
    <row r="56" customFormat="false" ht="26" hidden="false" customHeight="true" outlineLevel="0" collapsed="false">
      <c r="A56" s="47" t="s">
        <v>305</v>
      </c>
      <c r="B56" s="47"/>
      <c r="C56" s="47"/>
      <c r="D56" s="47" t="s">
        <v>306</v>
      </c>
      <c r="E56" s="48" t="s">
        <v>302</v>
      </c>
      <c r="F56" s="49" t="n">
        <v>4</v>
      </c>
      <c r="G56" s="50"/>
      <c r="H56" s="50"/>
      <c r="I56" s="50"/>
      <c r="J56" s="50"/>
      <c r="K56" s="51"/>
    </row>
    <row r="57" customFormat="false" ht="26" hidden="false" customHeight="true" outlineLevel="0" collapsed="false">
      <c r="A57" s="47" t="s">
        <v>307</v>
      </c>
      <c r="B57" s="47"/>
      <c r="C57" s="47"/>
      <c r="D57" s="47" t="s">
        <v>308</v>
      </c>
      <c r="E57" s="48" t="s">
        <v>161</v>
      </c>
      <c r="F57" s="49" t="n">
        <v>2</v>
      </c>
      <c r="G57" s="50"/>
      <c r="H57" s="50"/>
      <c r="I57" s="50"/>
      <c r="J57" s="50"/>
      <c r="K57" s="51"/>
    </row>
    <row r="58" customFormat="false" ht="24" hidden="false" customHeight="true" outlineLevel="0" collapsed="false">
      <c r="A58" s="47" t="s">
        <v>309</v>
      </c>
      <c r="B58" s="47"/>
      <c r="C58" s="47"/>
      <c r="D58" s="47" t="s">
        <v>310</v>
      </c>
      <c r="E58" s="48" t="s">
        <v>302</v>
      </c>
      <c r="F58" s="49" t="n">
        <v>12</v>
      </c>
      <c r="G58" s="50"/>
      <c r="H58" s="50"/>
      <c r="I58" s="50"/>
      <c r="J58" s="50"/>
      <c r="K58" s="51"/>
    </row>
    <row r="59" customFormat="false" ht="26" hidden="false" customHeight="true" outlineLevel="0" collapsed="false">
      <c r="A59" s="47" t="s">
        <v>311</v>
      </c>
      <c r="B59" s="47"/>
      <c r="C59" s="47"/>
      <c r="D59" s="47" t="s">
        <v>312</v>
      </c>
      <c r="E59" s="48" t="s">
        <v>302</v>
      </c>
      <c r="F59" s="49" t="n">
        <v>20</v>
      </c>
      <c r="G59" s="50"/>
      <c r="H59" s="50"/>
      <c r="I59" s="50"/>
      <c r="J59" s="50"/>
      <c r="K59" s="51"/>
    </row>
    <row r="60" customFormat="false" ht="26" hidden="false" customHeight="true" outlineLevel="0" collapsed="false">
      <c r="A60" s="47" t="s">
        <v>313</v>
      </c>
      <c r="B60" s="47"/>
      <c r="C60" s="47"/>
      <c r="D60" s="47" t="s">
        <v>314</v>
      </c>
      <c r="E60" s="48" t="s">
        <v>184</v>
      </c>
      <c r="F60" s="49" t="n">
        <v>12</v>
      </c>
      <c r="G60" s="50"/>
      <c r="H60" s="50"/>
      <c r="I60" s="50"/>
      <c r="J60" s="50"/>
      <c r="K60" s="51"/>
    </row>
    <row r="61" customFormat="false" ht="24" hidden="false" customHeight="true" outlineLevel="0" collapsed="false">
      <c r="A61" s="47" t="s">
        <v>315</v>
      </c>
      <c r="B61" s="47"/>
      <c r="C61" s="47"/>
      <c r="D61" s="47" t="s">
        <v>316</v>
      </c>
      <c r="E61" s="48" t="s">
        <v>184</v>
      </c>
      <c r="F61" s="49" t="n">
        <v>12</v>
      </c>
      <c r="G61" s="50"/>
      <c r="H61" s="50"/>
      <c r="I61" s="50"/>
      <c r="J61" s="50"/>
      <c r="K61" s="51"/>
    </row>
    <row r="62" customFormat="false" ht="39" hidden="false" customHeight="true" outlineLevel="0" collapsed="false">
      <c r="A62" s="47" t="s">
        <v>317</v>
      </c>
      <c r="B62" s="47"/>
      <c r="C62" s="47"/>
      <c r="D62" s="47" t="s">
        <v>318</v>
      </c>
      <c r="E62" s="48" t="s">
        <v>217</v>
      </c>
      <c r="F62" s="49" t="n">
        <v>2</v>
      </c>
      <c r="G62" s="50"/>
      <c r="H62" s="50"/>
      <c r="I62" s="50"/>
      <c r="J62" s="50"/>
      <c r="K62" s="51"/>
    </row>
    <row r="63" customFormat="false" ht="24" hidden="false" customHeight="true" outlineLevel="0" collapsed="false">
      <c r="A63" s="47" t="s">
        <v>319</v>
      </c>
      <c r="B63" s="47"/>
      <c r="C63" s="47"/>
      <c r="D63" s="47" t="s">
        <v>320</v>
      </c>
      <c r="E63" s="48" t="s">
        <v>217</v>
      </c>
      <c r="F63" s="49" t="n">
        <v>3</v>
      </c>
      <c r="G63" s="50"/>
      <c r="H63" s="50"/>
      <c r="I63" s="50"/>
      <c r="J63" s="50"/>
      <c r="K63" s="51"/>
    </row>
    <row r="64" customFormat="false" ht="26" hidden="false" customHeight="true" outlineLevel="0" collapsed="false">
      <c r="A64" s="47" t="s">
        <v>321</v>
      </c>
      <c r="B64" s="47"/>
      <c r="C64" s="47"/>
      <c r="D64" s="47" t="s">
        <v>322</v>
      </c>
      <c r="E64" s="48" t="s">
        <v>184</v>
      </c>
      <c r="F64" s="49" t="n">
        <v>30</v>
      </c>
      <c r="G64" s="50"/>
      <c r="H64" s="50"/>
      <c r="I64" s="50"/>
      <c r="J64" s="50"/>
      <c r="K64" s="51"/>
    </row>
    <row r="65" customFormat="false" ht="24" hidden="false" customHeight="true" outlineLevel="0" collapsed="false">
      <c r="A65" s="47" t="s">
        <v>323</v>
      </c>
      <c r="B65" s="47"/>
      <c r="C65" s="47"/>
      <c r="D65" s="47" t="s">
        <v>324</v>
      </c>
      <c r="E65" s="48" t="s">
        <v>184</v>
      </c>
      <c r="F65" s="49" t="n">
        <v>72</v>
      </c>
      <c r="G65" s="50"/>
      <c r="H65" s="50"/>
      <c r="I65" s="50"/>
      <c r="J65" s="50"/>
      <c r="K65" s="51"/>
    </row>
    <row r="66" customFormat="false" ht="39" hidden="false" customHeight="true" outlineLevel="0" collapsed="false">
      <c r="A66" s="47" t="s">
        <v>325</v>
      </c>
      <c r="B66" s="47"/>
      <c r="C66" s="47"/>
      <c r="D66" s="47" t="s">
        <v>326</v>
      </c>
      <c r="E66" s="48" t="s">
        <v>184</v>
      </c>
      <c r="F66" s="49" t="n">
        <v>400</v>
      </c>
      <c r="G66" s="50"/>
      <c r="H66" s="50"/>
      <c r="I66" s="50"/>
      <c r="J66" s="50"/>
      <c r="K66" s="51"/>
    </row>
    <row r="67" customFormat="false" ht="39" hidden="false" customHeight="true" outlineLevel="0" collapsed="false">
      <c r="A67" s="47" t="s">
        <v>327</v>
      </c>
      <c r="B67" s="47"/>
      <c r="C67" s="47"/>
      <c r="D67" s="47" t="s">
        <v>328</v>
      </c>
      <c r="E67" s="48" t="s">
        <v>184</v>
      </c>
      <c r="F67" s="49" t="n">
        <v>800</v>
      </c>
      <c r="G67" s="50"/>
      <c r="H67" s="50"/>
      <c r="I67" s="50"/>
      <c r="J67" s="50"/>
      <c r="K67" s="51"/>
    </row>
    <row r="68" customFormat="false" ht="39" hidden="false" customHeight="true" outlineLevel="0" collapsed="false">
      <c r="A68" s="47" t="s">
        <v>329</v>
      </c>
      <c r="B68" s="47"/>
      <c r="C68" s="47"/>
      <c r="D68" s="47" t="s">
        <v>330</v>
      </c>
      <c r="E68" s="48" t="s">
        <v>184</v>
      </c>
      <c r="F68" s="49" t="n">
        <v>3</v>
      </c>
      <c r="G68" s="50"/>
      <c r="H68" s="50"/>
      <c r="I68" s="50"/>
      <c r="J68" s="50"/>
      <c r="K68" s="51"/>
    </row>
    <row r="69" customFormat="false" ht="24" hidden="false" customHeight="true" outlineLevel="0" collapsed="false">
      <c r="A69" s="47" t="s">
        <v>331</v>
      </c>
      <c r="B69" s="47"/>
      <c r="C69" s="47"/>
      <c r="D69" s="47" t="s">
        <v>332</v>
      </c>
      <c r="E69" s="48" t="s">
        <v>184</v>
      </c>
      <c r="F69" s="49" t="n">
        <v>50</v>
      </c>
      <c r="G69" s="50"/>
      <c r="H69" s="50"/>
      <c r="I69" s="50"/>
      <c r="J69" s="50"/>
      <c r="K69" s="51"/>
    </row>
    <row r="70" customFormat="false" ht="24" hidden="false" customHeight="true" outlineLevel="0" collapsed="false">
      <c r="A70" s="47" t="s">
        <v>333</v>
      </c>
      <c r="B70" s="47"/>
      <c r="C70" s="47"/>
      <c r="D70" s="47" t="s">
        <v>334</v>
      </c>
      <c r="E70" s="48" t="s">
        <v>184</v>
      </c>
      <c r="F70" s="49" t="n">
        <v>50</v>
      </c>
      <c r="G70" s="50"/>
      <c r="H70" s="50"/>
      <c r="I70" s="50"/>
      <c r="J70" s="50"/>
      <c r="K70" s="51"/>
    </row>
    <row r="71" customFormat="false" ht="24" hidden="false" customHeight="true" outlineLevel="0" collapsed="false">
      <c r="A71" s="47" t="s">
        <v>335</v>
      </c>
      <c r="B71" s="47"/>
      <c r="C71" s="47"/>
      <c r="D71" s="47" t="s">
        <v>336</v>
      </c>
      <c r="E71" s="48" t="s">
        <v>230</v>
      </c>
      <c r="F71" s="49" t="n">
        <v>10</v>
      </c>
      <c r="G71" s="50"/>
      <c r="H71" s="50"/>
      <c r="I71" s="50"/>
      <c r="J71" s="50"/>
      <c r="K71" s="51"/>
    </row>
    <row r="72" customFormat="false" ht="24" hidden="false" customHeight="true" outlineLevel="0" collapsed="false">
      <c r="A72" s="47" t="s">
        <v>337</v>
      </c>
      <c r="B72" s="47"/>
      <c r="C72" s="47"/>
      <c r="D72" s="47" t="s">
        <v>338</v>
      </c>
      <c r="E72" s="48" t="s">
        <v>184</v>
      </c>
      <c r="F72" s="49" t="n">
        <v>10</v>
      </c>
      <c r="G72" s="50"/>
      <c r="H72" s="50"/>
      <c r="I72" s="50"/>
      <c r="J72" s="50"/>
      <c r="K72" s="51"/>
    </row>
    <row r="73" customFormat="false" ht="24" hidden="false" customHeight="true" outlineLevel="0" collapsed="false">
      <c r="A73" s="47" t="s">
        <v>339</v>
      </c>
      <c r="B73" s="47"/>
      <c r="C73" s="47"/>
      <c r="D73" s="47" t="s">
        <v>340</v>
      </c>
      <c r="E73" s="48" t="s">
        <v>230</v>
      </c>
      <c r="F73" s="49" t="n">
        <v>18</v>
      </c>
      <c r="G73" s="50"/>
      <c r="H73" s="50"/>
      <c r="I73" s="50"/>
      <c r="J73" s="50"/>
      <c r="K73" s="51"/>
    </row>
    <row r="74" customFormat="false" ht="24" hidden="false" customHeight="true" outlineLevel="0" collapsed="false">
      <c r="A74" s="47" t="s">
        <v>341</v>
      </c>
      <c r="B74" s="47"/>
      <c r="C74" s="47"/>
      <c r="D74" s="47" t="s">
        <v>342</v>
      </c>
      <c r="E74" s="48" t="s">
        <v>184</v>
      </c>
      <c r="F74" s="49" t="n">
        <v>1</v>
      </c>
      <c r="G74" s="50"/>
      <c r="H74" s="50"/>
      <c r="I74" s="50"/>
      <c r="J74" s="50"/>
      <c r="K74" s="51"/>
    </row>
    <row r="75" customFormat="false" ht="26" hidden="false" customHeight="true" outlineLevel="0" collapsed="false">
      <c r="A75" s="47" t="s">
        <v>343</v>
      </c>
      <c r="B75" s="47"/>
      <c r="C75" s="47"/>
      <c r="D75" s="47" t="s">
        <v>344</v>
      </c>
      <c r="E75" s="48" t="s">
        <v>207</v>
      </c>
      <c r="F75" s="49" t="n">
        <v>1</v>
      </c>
      <c r="G75" s="50"/>
      <c r="H75" s="50"/>
      <c r="I75" s="50"/>
      <c r="J75" s="50"/>
      <c r="K75" s="51"/>
    </row>
    <row r="76" customFormat="false" ht="24" hidden="false" customHeight="true" outlineLevel="0" collapsed="false">
      <c r="A76" s="47" t="s">
        <v>345</v>
      </c>
      <c r="B76" s="47"/>
      <c r="C76" s="47"/>
      <c r="D76" s="47" t="s">
        <v>346</v>
      </c>
      <c r="E76" s="48" t="s">
        <v>347</v>
      </c>
      <c r="F76" s="49" t="n">
        <v>14</v>
      </c>
      <c r="G76" s="50"/>
      <c r="H76" s="50"/>
      <c r="I76" s="50"/>
      <c r="J76" s="50"/>
      <c r="K76" s="51"/>
    </row>
    <row r="77" customFormat="false" ht="24" hidden="false" customHeight="true" outlineLevel="0" collapsed="false">
      <c r="A77" s="47" t="s">
        <v>348</v>
      </c>
      <c r="B77" s="47"/>
      <c r="C77" s="47"/>
      <c r="D77" s="47" t="s">
        <v>349</v>
      </c>
      <c r="E77" s="48" t="s">
        <v>184</v>
      </c>
      <c r="F77" s="49" t="n">
        <v>24</v>
      </c>
      <c r="G77" s="50"/>
      <c r="H77" s="50"/>
      <c r="I77" s="50"/>
      <c r="J77" s="50"/>
      <c r="K77" s="51"/>
    </row>
    <row r="78" customFormat="false" ht="26" hidden="false" customHeight="true" outlineLevel="0" collapsed="false">
      <c r="A78" s="47" t="s">
        <v>350</v>
      </c>
      <c r="B78" s="47"/>
      <c r="C78" s="47"/>
      <c r="D78" s="47" t="s">
        <v>351</v>
      </c>
      <c r="E78" s="48" t="s">
        <v>184</v>
      </c>
      <c r="F78" s="49" t="n">
        <v>24</v>
      </c>
      <c r="G78" s="50"/>
      <c r="H78" s="50"/>
      <c r="I78" s="50"/>
      <c r="J78" s="50"/>
      <c r="K78" s="51"/>
    </row>
    <row r="79" customFormat="false" ht="24" hidden="false" customHeight="true" outlineLevel="0" collapsed="false">
      <c r="A79" s="47" t="s">
        <v>352</v>
      </c>
      <c r="B79" s="47"/>
      <c r="C79" s="47"/>
      <c r="D79" s="47" t="s">
        <v>353</v>
      </c>
      <c r="E79" s="48" t="s">
        <v>230</v>
      </c>
      <c r="F79" s="49" t="n">
        <v>10</v>
      </c>
      <c r="G79" s="50"/>
      <c r="H79" s="50"/>
      <c r="I79" s="50"/>
      <c r="J79" s="50"/>
      <c r="K79" s="51"/>
    </row>
    <row r="80" customFormat="false" ht="26" hidden="false" customHeight="true" outlineLevel="0" collapsed="false">
      <c r="A80" s="47" t="s">
        <v>354</v>
      </c>
      <c r="B80" s="47"/>
      <c r="C80" s="47"/>
      <c r="D80" s="47" t="s">
        <v>355</v>
      </c>
      <c r="E80" s="48" t="s">
        <v>184</v>
      </c>
      <c r="F80" s="49" t="n">
        <v>5</v>
      </c>
      <c r="G80" s="50"/>
      <c r="H80" s="50"/>
      <c r="I80" s="50"/>
      <c r="J80" s="50"/>
      <c r="K80" s="51"/>
    </row>
    <row r="81" customFormat="false" ht="26" hidden="false" customHeight="true" outlineLevel="0" collapsed="false">
      <c r="A81" s="47" t="s">
        <v>356</v>
      </c>
      <c r="B81" s="47"/>
      <c r="C81" s="47"/>
      <c r="D81" s="47" t="s">
        <v>357</v>
      </c>
      <c r="E81" s="48" t="s">
        <v>184</v>
      </c>
      <c r="F81" s="49" t="n">
        <v>5</v>
      </c>
      <c r="G81" s="50"/>
      <c r="H81" s="50"/>
      <c r="I81" s="50"/>
      <c r="J81" s="50"/>
      <c r="K81" s="51"/>
    </row>
    <row r="82" customFormat="false" ht="26" hidden="false" customHeight="true" outlineLevel="0" collapsed="false">
      <c r="A82" s="47" t="s">
        <v>358</v>
      </c>
      <c r="B82" s="47"/>
      <c r="C82" s="47"/>
      <c r="D82" s="47" t="s">
        <v>359</v>
      </c>
      <c r="E82" s="48" t="s">
        <v>184</v>
      </c>
      <c r="F82" s="49" t="n">
        <v>5</v>
      </c>
      <c r="G82" s="50"/>
      <c r="H82" s="50"/>
      <c r="I82" s="50"/>
      <c r="J82" s="50"/>
      <c r="K82" s="51"/>
    </row>
    <row r="83" customFormat="false" ht="24" hidden="false" customHeight="true" outlineLevel="0" collapsed="false">
      <c r="A83" s="47" t="s">
        <v>360</v>
      </c>
      <c r="B83" s="47"/>
      <c r="C83" s="47"/>
      <c r="D83" s="47" t="s">
        <v>361</v>
      </c>
      <c r="E83" s="48" t="s">
        <v>230</v>
      </c>
      <c r="F83" s="49" t="n">
        <v>5</v>
      </c>
      <c r="G83" s="50"/>
      <c r="H83" s="50"/>
      <c r="I83" s="50"/>
      <c r="J83" s="50"/>
      <c r="K83" s="51"/>
    </row>
    <row r="84" customFormat="false" ht="24" hidden="false" customHeight="true" outlineLevel="0" collapsed="false">
      <c r="A84" s="47" t="s">
        <v>362</v>
      </c>
      <c r="B84" s="47"/>
      <c r="C84" s="47"/>
      <c r="D84" s="47" t="s">
        <v>363</v>
      </c>
      <c r="E84" s="48" t="s">
        <v>235</v>
      </c>
      <c r="F84" s="49" t="n">
        <v>12</v>
      </c>
      <c r="G84" s="50"/>
      <c r="H84" s="50"/>
      <c r="I84" s="50"/>
      <c r="J84" s="50"/>
      <c r="K84" s="51"/>
    </row>
    <row r="85" customFormat="false" ht="26" hidden="false" customHeight="true" outlineLevel="0" collapsed="false">
      <c r="A85" s="47" t="s">
        <v>364</v>
      </c>
      <c r="B85" s="47"/>
      <c r="C85" s="47"/>
      <c r="D85" s="47" t="s">
        <v>365</v>
      </c>
      <c r="E85" s="48" t="s">
        <v>184</v>
      </c>
      <c r="F85" s="49" t="n">
        <v>2</v>
      </c>
      <c r="G85" s="50"/>
      <c r="H85" s="50"/>
      <c r="I85" s="50"/>
      <c r="J85" s="50"/>
      <c r="K85" s="51"/>
    </row>
    <row r="86" customFormat="false" ht="26" hidden="false" customHeight="true" outlineLevel="0" collapsed="false">
      <c r="A86" s="47" t="s">
        <v>366</v>
      </c>
      <c r="B86" s="47"/>
      <c r="C86" s="47"/>
      <c r="D86" s="47" t="s">
        <v>367</v>
      </c>
      <c r="E86" s="48" t="s">
        <v>184</v>
      </c>
      <c r="F86" s="49" t="n">
        <v>2</v>
      </c>
      <c r="G86" s="50"/>
      <c r="H86" s="50"/>
      <c r="I86" s="50"/>
      <c r="J86" s="50"/>
      <c r="K86" s="51"/>
    </row>
    <row r="87" customFormat="false" ht="24" hidden="false" customHeight="true" outlineLevel="0" collapsed="false">
      <c r="A87" s="47" t="s">
        <v>368</v>
      </c>
      <c r="B87" s="47"/>
      <c r="C87" s="47"/>
      <c r="D87" s="47" t="s">
        <v>369</v>
      </c>
      <c r="E87" s="48" t="s">
        <v>207</v>
      </c>
      <c r="F87" s="49" t="n">
        <v>10</v>
      </c>
      <c r="G87" s="50"/>
      <c r="H87" s="50"/>
      <c r="I87" s="50"/>
      <c r="J87" s="50"/>
      <c r="K87" s="51"/>
    </row>
    <row r="88" customFormat="false" ht="26" hidden="false" customHeight="true" outlineLevel="0" collapsed="false">
      <c r="A88" s="47" t="s">
        <v>370</v>
      </c>
      <c r="B88" s="47"/>
      <c r="C88" s="47"/>
      <c r="D88" s="47" t="s">
        <v>371</v>
      </c>
      <c r="E88" s="48" t="s">
        <v>217</v>
      </c>
      <c r="F88" s="49" t="n">
        <v>10</v>
      </c>
      <c r="G88" s="50"/>
      <c r="H88" s="50"/>
      <c r="I88" s="50"/>
      <c r="J88" s="50"/>
      <c r="K88" s="51"/>
    </row>
    <row r="89" customFormat="false" ht="24" hidden="false" customHeight="true" outlineLevel="0" collapsed="false">
      <c r="A89" s="47" t="s">
        <v>372</v>
      </c>
      <c r="B89" s="47"/>
      <c r="C89" s="47"/>
      <c r="D89" s="47" t="s">
        <v>373</v>
      </c>
      <c r="E89" s="48" t="s">
        <v>184</v>
      </c>
      <c r="F89" s="49" t="n">
        <v>3</v>
      </c>
      <c r="G89" s="50"/>
      <c r="H89" s="50"/>
      <c r="I89" s="50"/>
      <c r="J89" s="50"/>
      <c r="K89" s="51"/>
    </row>
    <row r="90" customFormat="false" ht="24" hidden="false" customHeight="true" outlineLevel="0" collapsed="false">
      <c r="A90" s="47" t="s">
        <v>374</v>
      </c>
      <c r="B90" s="47"/>
      <c r="C90" s="47"/>
      <c r="D90" s="47" t="s">
        <v>375</v>
      </c>
      <c r="E90" s="48" t="s">
        <v>184</v>
      </c>
      <c r="F90" s="49" t="n">
        <v>2</v>
      </c>
      <c r="G90" s="50"/>
      <c r="H90" s="50"/>
      <c r="I90" s="50"/>
      <c r="J90" s="50"/>
      <c r="K90" s="51"/>
    </row>
    <row r="91" customFormat="false" ht="26" hidden="false" customHeight="true" outlineLevel="0" collapsed="false">
      <c r="A91" s="47" t="s">
        <v>376</v>
      </c>
      <c r="B91" s="47"/>
      <c r="C91" s="47"/>
      <c r="D91" s="47" t="s">
        <v>377</v>
      </c>
      <c r="E91" s="48" t="s">
        <v>207</v>
      </c>
      <c r="F91" s="49" t="n">
        <v>1</v>
      </c>
      <c r="G91" s="50"/>
      <c r="H91" s="50"/>
      <c r="I91" s="50"/>
      <c r="J91" s="50"/>
      <c r="K91" s="51"/>
    </row>
    <row r="92" customFormat="false" ht="24" hidden="false" customHeight="true" outlineLevel="0" collapsed="false">
      <c r="A92" s="47" t="s">
        <v>378</v>
      </c>
      <c r="B92" s="47"/>
      <c r="C92" s="47"/>
      <c r="D92" s="47" t="s">
        <v>379</v>
      </c>
      <c r="E92" s="48" t="s">
        <v>184</v>
      </c>
      <c r="F92" s="49" t="n">
        <v>2</v>
      </c>
      <c r="G92" s="50"/>
      <c r="H92" s="50"/>
      <c r="I92" s="50"/>
      <c r="J92" s="50"/>
      <c r="K92" s="51"/>
    </row>
    <row r="93" customFormat="false" ht="26" hidden="false" customHeight="true" outlineLevel="0" collapsed="false">
      <c r="A93" s="47" t="s">
        <v>380</v>
      </c>
      <c r="B93" s="47"/>
      <c r="C93" s="47"/>
      <c r="D93" s="47" t="s">
        <v>381</v>
      </c>
      <c r="E93" s="48" t="s">
        <v>184</v>
      </c>
      <c r="F93" s="49" t="n">
        <v>12</v>
      </c>
      <c r="G93" s="50"/>
      <c r="H93" s="50"/>
      <c r="I93" s="50"/>
      <c r="J93" s="50"/>
      <c r="K93" s="51"/>
    </row>
    <row r="94" customFormat="false" ht="18" hidden="false" customHeight="false" outlineLevel="0" collapsed="false">
      <c r="A94" s="52"/>
      <c r="B94" s="52"/>
      <c r="C94" s="52"/>
      <c r="D94" s="52"/>
      <c r="E94" s="52"/>
      <c r="F94" s="52"/>
      <c r="G94" s="52"/>
      <c r="H94" s="52"/>
      <c r="I94" s="52"/>
      <c r="J94" s="52"/>
      <c r="K94" s="52"/>
    </row>
    <row r="95" customFormat="false" ht="18" hidden="false" customHeight="true" outlineLevel="0" collapsed="false">
      <c r="A95" s="53"/>
      <c r="B95" s="53"/>
      <c r="C95" s="53"/>
      <c r="D95" s="54"/>
      <c r="E95" s="55"/>
      <c r="F95" s="56" t="s">
        <v>171</v>
      </c>
      <c r="G95" s="56"/>
      <c r="H95" s="55"/>
      <c r="I95" s="57" t="n">
        <f aca="false">SUM(H5:H93)</f>
        <v>0</v>
      </c>
      <c r="J95" s="57"/>
      <c r="K95" s="57"/>
    </row>
    <row r="96" customFormat="false" ht="18" hidden="false" customHeight="true" outlineLevel="0" collapsed="false">
      <c r="A96" s="53"/>
      <c r="B96" s="53"/>
      <c r="C96" s="53"/>
      <c r="D96" s="54"/>
      <c r="E96" s="55"/>
      <c r="F96" s="56" t="s">
        <v>172</v>
      </c>
      <c r="G96" s="56"/>
      <c r="H96" s="55"/>
      <c r="I96" s="57" t="n">
        <f aca="false">I95*0.1405</f>
        <v>0</v>
      </c>
      <c r="J96" s="57"/>
      <c r="K96" s="57"/>
    </row>
    <row r="97" customFormat="false" ht="18" hidden="false" customHeight="true" outlineLevel="0" collapsed="false">
      <c r="A97" s="53"/>
      <c r="B97" s="53"/>
      <c r="C97" s="53"/>
      <c r="D97" s="54"/>
      <c r="E97" s="55"/>
      <c r="F97" s="56" t="s">
        <v>173</v>
      </c>
      <c r="G97" s="56"/>
      <c r="H97" s="55"/>
      <c r="I97" s="57" t="n">
        <f aca="false">SUM(J5:J93)</f>
        <v>0</v>
      </c>
      <c r="J97" s="57"/>
      <c r="K97" s="57"/>
    </row>
    <row r="98" customFormat="false" ht="18" hidden="false" customHeight="true" outlineLevel="0" collapsed="false">
      <c r="A98" s="53"/>
      <c r="B98" s="53"/>
      <c r="C98" s="53"/>
      <c r="D98" s="54"/>
      <c r="E98" s="55"/>
      <c r="F98" s="56" t="s">
        <v>382</v>
      </c>
      <c r="G98" s="56"/>
      <c r="H98" s="56"/>
      <c r="I98" s="56"/>
      <c r="J98" s="56"/>
      <c r="K98" s="57" t="n">
        <f aca="false">I97</f>
        <v>0</v>
      </c>
    </row>
    <row r="99" customFormat="false" ht="18" hidden="false" customHeight="true" outlineLevel="0" collapsed="false">
      <c r="A99" s="53"/>
      <c r="B99" s="53"/>
      <c r="C99" s="53"/>
      <c r="D99" s="54"/>
      <c r="E99" s="55"/>
      <c r="F99" s="64" t="s">
        <v>383</v>
      </c>
      <c r="G99" s="64"/>
      <c r="H99" s="64"/>
      <c r="I99" s="64"/>
      <c r="J99" s="64"/>
      <c r="K99" s="53" t="n">
        <v>12</v>
      </c>
    </row>
    <row r="100" customFormat="false" ht="18" hidden="false" customHeight="true" outlineLevel="0" collapsed="false">
      <c r="A100" s="53"/>
      <c r="B100" s="53"/>
      <c r="C100" s="53"/>
      <c r="D100" s="54"/>
      <c r="E100" s="55"/>
      <c r="F100" s="56" t="s">
        <v>384</v>
      </c>
      <c r="G100" s="56"/>
      <c r="H100" s="56"/>
      <c r="I100" s="56"/>
      <c r="J100" s="56"/>
      <c r="K100" s="53" t="n">
        <v>12</v>
      </c>
    </row>
    <row r="101" customFormat="false" ht="18" hidden="false" customHeight="true" outlineLevel="0" collapsed="false">
      <c r="A101" s="53"/>
      <c r="B101" s="53"/>
      <c r="C101" s="53"/>
      <c r="D101" s="54"/>
      <c r="E101" s="55"/>
      <c r="F101" s="56" t="s">
        <v>385</v>
      </c>
      <c r="G101" s="56"/>
      <c r="H101" s="56"/>
      <c r="I101" s="56"/>
      <c r="J101" s="56"/>
      <c r="K101" s="57" t="n">
        <f aca="false">(K98+K99)/K100</f>
        <v>1</v>
      </c>
    </row>
    <row r="102" customFormat="false" ht="60" hidden="false" customHeight="true" outlineLevel="0" collapsed="false">
      <c r="A102" s="61"/>
      <c r="B102" s="61"/>
      <c r="C102" s="61"/>
      <c r="D102" s="61"/>
      <c r="E102" s="61"/>
      <c r="F102" s="61"/>
      <c r="G102" s="61"/>
      <c r="H102" s="61"/>
      <c r="I102" s="61"/>
      <c r="J102" s="61"/>
      <c r="K102" s="61"/>
    </row>
    <row r="103" customFormat="false" ht="70" hidden="false" customHeight="true" outlineLevel="0" collapsed="false">
      <c r="A103" s="62"/>
      <c r="B103" s="62"/>
      <c r="C103" s="62"/>
      <c r="D103" s="62"/>
      <c r="E103" s="62"/>
      <c r="F103" s="62"/>
      <c r="G103" s="62"/>
      <c r="H103" s="62"/>
      <c r="I103" s="62"/>
      <c r="J103" s="62"/>
      <c r="K103" s="62"/>
    </row>
    <row r="1048575" customFormat="false" ht="12.8" hidden="false" customHeight="false" outlineLevel="0" collapsed="false"/>
    <row r="1048576" customFormat="false" ht="12.8" hidden="false" customHeight="false" outlineLevel="0" collapsed="false"/>
  </sheetData>
  <mergeCells count="21">
    <mergeCell ref="E1:F1"/>
    <mergeCell ref="G1:I1"/>
    <mergeCell ref="J1:K1"/>
    <mergeCell ref="E2:F2"/>
    <mergeCell ref="G2:I2"/>
    <mergeCell ref="J2:K2"/>
    <mergeCell ref="A3:K3"/>
    <mergeCell ref="A95:C95"/>
    <mergeCell ref="F95:G95"/>
    <mergeCell ref="I95:K95"/>
    <mergeCell ref="A96:C96"/>
    <mergeCell ref="F96:G96"/>
    <mergeCell ref="I96:K96"/>
    <mergeCell ref="A97:C97"/>
    <mergeCell ref="F97:G97"/>
    <mergeCell ref="I97:K97"/>
    <mergeCell ref="F98:J98"/>
    <mergeCell ref="F99:J99"/>
    <mergeCell ref="F100:J100"/>
    <mergeCell ref="F101:J101"/>
    <mergeCell ref="A103:K10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8"/>
  <sheetViews>
    <sheetView showFormulas="false" showGridLines="true" showRowColHeaders="true" showZeros="true" rightToLeft="false" tabSelected="false" showOutlineSymbols="true" defaultGridColor="true" view="normal" topLeftCell="F100"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386</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387</v>
      </c>
      <c r="I4" s="45" t="s">
        <v>156</v>
      </c>
      <c r="J4" s="45" t="s">
        <v>388</v>
      </c>
      <c r="K4" s="45" t="s">
        <v>158</v>
      </c>
    </row>
    <row r="5" customFormat="false" ht="39" hidden="false" customHeight="true" outlineLevel="0" collapsed="false">
      <c r="A5" s="47" t="s">
        <v>159</v>
      </c>
      <c r="B5" s="47"/>
      <c r="C5" s="47"/>
      <c r="D5" s="47" t="s">
        <v>389</v>
      </c>
      <c r="E5" s="48" t="s">
        <v>184</v>
      </c>
      <c r="F5" s="49" t="n">
        <v>5</v>
      </c>
      <c r="G5" s="50"/>
      <c r="H5" s="50"/>
      <c r="I5" s="50"/>
      <c r="J5" s="50"/>
      <c r="K5" s="51"/>
    </row>
    <row r="6" customFormat="false" ht="26" hidden="false" customHeight="true" outlineLevel="0" collapsed="false">
      <c r="A6" s="47" t="s">
        <v>162</v>
      </c>
      <c r="B6" s="47"/>
      <c r="C6" s="47"/>
      <c r="D6" s="47" t="s">
        <v>390</v>
      </c>
      <c r="E6" s="48" t="s">
        <v>184</v>
      </c>
      <c r="F6" s="49" t="n">
        <v>5</v>
      </c>
      <c r="G6" s="50"/>
      <c r="H6" s="50"/>
      <c r="I6" s="50"/>
      <c r="J6" s="50"/>
      <c r="K6" s="51"/>
    </row>
    <row r="7" customFormat="false" ht="26" hidden="false" customHeight="true" outlineLevel="0" collapsed="false">
      <c r="A7" s="47" t="s">
        <v>165</v>
      </c>
      <c r="B7" s="47"/>
      <c r="C7" s="47"/>
      <c r="D7" s="47" t="s">
        <v>391</v>
      </c>
      <c r="E7" s="48" t="s">
        <v>184</v>
      </c>
      <c r="F7" s="49" t="n">
        <v>2</v>
      </c>
      <c r="G7" s="50"/>
      <c r="H7" s="50"/>
      <c r="I7" s="50"/>
      <c r="J7" s="50"/>
      <c r="K7" s="51"/>
    </row>
    <row r="8" customFormat="false" ht="26" hidden="false" customHeight="true" outlineLevel="0" collapsed="false">
      <c r="A8" s="47" t="s">
        <v>167</v>
      </c>
      <c r="B8" s="47"/>
      <c r="C8" s="47"/>
      <c r="D8" s="47" t="s">
        <v>392</v>
      </c>
      <c r="E8" s="48" t="s">
        <v>184</v>
      </c>
      <c r="F8" s="49" t="n">
        <v>2</v>
      </c>
      <c r="G8" s="50"/>
      <c r="H8" s="50"/>
      <c r="I8" s="50"/>
      <c r="J8" s="50"/>
      <c r="K8" s="51"/>
    </row>
    <row r="9" customFormat="false" ht="26" hidden="false" customHeight="true" outlineLevel="0" collapsed="false">
      <c r="A9" s="47" t="s">
        <v>169</v>
      </c>
      <c r="B9" s="47"/>
      <c r="C9" s="47"/>
      <c r="D9" s="47" t="s">
        <v>393</v>
      </c>
      <c r="E9" s="48" t="s">
        <v>184</v>
      </c>
      <c r="F9" s="49" t="n">
        <v>4</v>
      </c>
      <c r="G9" s="50"/>
      <c r="H9" s="50"/>
      <c r="I9" s="50"/>
      <c r="J9" s="50"/>
      <c r="K9" s="51"/>
    </row>
    <row r="10" customFormat="false" ht="26" hidden="false" customHeight="true" outlineLevel="0" collapsed="false">
      <c r="A10" s="47" t="s">
        <v>190</v>
      </c>
      <c r="B10" s="47"/>
      <c r="C10" s="47"/>
      <c r="D10" s="47" t="s">
        <v>394</v>
      </c>
      <c r="E10" s="48" t="s">
        <v>184</v>
      </c>
      <c r="F10" s="49" t="n">
        <v>3</v>
      </c>
      <c r="G10" s="50"/>
      <c r="H10" s="50"/>
      <c r="I10" s="50"/>
      <c r="J10" s="50"/>
      <c r="K10" s="51"/>
    </row>
    <row r="11" customFormat="false" ht="26" hidden="false" customHeight="true" outlineLevel="0" collapsed="false">
      <c r="A11" s="47" t="s">
        <v>196</v>
      </c>
      <c r="B11" s="47"/>
      <c r="C11" s="47"/>
      <c r="D11" s="47" t="s">
        <v>395</v>
      </c>
      <c r="E11" s="48" t="s">
        <v>184</v>
      </c>
      <c r="F11" s="49" t="n">
        <v>2</v>
      </c>
      <c r="G11" s="50"/>
      <c r="H11" s="50"/>
      <c r="I11" s="50"/>
      <c r="J11" s="50"/>
      <c r="K11" s="51"/>
    </row>
    <row r="12" customFormat="false" ht="39" hidden="false" customHeight="true" outlineLevel="0" collapsed="false">
      <c r="A12" s="47" t="s">
        <v>198</v>
      </c>
      <c r="B12" s="47"/>
      <c r="C12" s="47"/>
      <c r="D12" s="47" t="s">
        <v>396</v>
      </c>
      <c r="E12" s="48" t="s">
        <v>184</v>
      </c>
      <c r="F12" s="49" t="n">
        <v>2</v>
      </c>
      <c r="G12" s="50"/>
      <c r="H12" s="50"/>
      <c r="I12" s="50"/>
      <c r="J12" s="50"/>
      <c r="K12" s="51"/>
    </row>
    <row r="13" customFormat="false" ht="39" hidden="false" customHeight="true" outlineLevel="0" collapsed="false">
      <c r="A13" s="47" t="s">
        <v>213</v>
      </c>
      <c r="B13" s="47"/>
      <c r="C13" s="47"/>
      <c r="D13" s="47" t="s">
        <v>397</v>
      </c>
      <c r="E13" s="48" t="s">
        <v>184</v>
      </c>
      <c r="F13" s="49" t="n">
        <v>2</v>
      </c>
      <c r="G13" s="50"/>
      <c r="H13" s="50"/>
      <c r="I13" s="50"/>
      <c r="J13" s="50"/>
      <c r="K13" s="51"/>
    </row>
    <row r="14" customFormat="false" ht="65" hidden="false" customHeight="true" outlineLevel="0" collapsed="false">
      <c r="A14" s="47" t="s">
        <v>215</v>
      </c>
      <c r="B14" s="47"/>
      <c r="C14" s="47"/>
      <c r="D14" s="47" t="s">
        <v>398</v>
      </c>
      <c r="E14" s="48" t="s">
        <v>184</v>
      </c>
      <c r="F14" s="49" t="n">
        <v>1</v>
      </c>
      <c r="G14" s="50"/>
      <c r="H14" s="50"/>
      <c r="I14" s="50"/>
      <c r="J14" s="50"/>
      <c r="K14" s="51"/>
    </row>
    <row r="15" customFormat="false" ht="65" hidden="false" customHeight="true" outlineLevel="0" collapsed="false">
      <c r="A15" s="47" t="s">
        <v>218</v>
      </c>
      <c r="B15" s="47"/>
      <c r="C15" s="47"/>
      <c r="D15" s="47" t="s">
        <v>399</v>
      </c>
      <c r="E15" s="48" t="s">
        <v>184</v>
      </c>
      <c r="F15" s="49" t="n">
        <v>1</v>
      </c>
      <c r="G15" s="50"/>
      <c r="H15" s="50"/>
      <c r="I15" s="50"/>
      <c r="J15" s="50"/>
      <c r="K15" s="51"/>
    </row>
    <row r="16" customFormat="false" ht="65" hidden="false" customHeight="true" outlineLevel="0" collapsed="false">
      <c r="A16" s="47" t="s">
        <v>220</v>
      </c>
      <c r="B16" s="47"/>
      <c r="C16" s="47"/>
      <c r="D16" s="47" t="s">
        <v>400</v>
      </c>
      <c r="E16" s="48" t="s">
        <v>184</v>
      </c>
      <c r="F16" s="49" t="n">
        <v>1</v>
      </c>
      <c r="G16" s="50"/>
      <c r="H16" s="50"/>
      <c r="I16" s="50"/>
      <c r="J16" s="50"/>
      <c r="K16" s="51"/>
    </row>
    <row r="17" customFormat="false" ht="26" hidden="false" customHeight="true" outlineLevel="0" collapsed="false">
      <c r="A17" s="47" t="s">
        <v>222</v>
      </c>
      <c r="B17" s="47"/>
      <c r="C17" s="47"/>
      <c r="D17" s="47" t="s">
        <v>401</v>
      </c>
      <c r="E17" s="48" t="s">
        <v>184</v>
      </c>
      <c r="F17" s="49" t="n">
        <v>3</v>
      </c>
      <c r="G17" s="50"/>
      <c r="H17" s="50"/>
      <c r="I17" s="50"/>
      <c r="J17" s="50"/>
      <c r="K17" s="51"/>
    </row>
    <row r="18" customFormat="false" ht="24" hidden="false" customHeight="true" outlineLevel="0" collapsed="false">
      <c r="A18" s="47" t="s">
        <v>224</v>
      </c>
      <c r="B18" s="47"/>
      <c r="C18" s="47"/>
      <c r="D18" s="47" t="s">
        <v>402</v>
      </c>
      <c r="E18" s="48" t="s">
        <v>230</v>
      </c>
      <c r="F18" s="49" t="n">
        <v>2</v>
      </c>
      <c r="G18" s="50"/>
      <c r="H18" s="50"/>
      <c r="I18" s="50"/>
      <c r="J18" s="50"/>
      <c r="K18" s="51"/>
    </row>
    <row r="19" customFormat="false" ht="52" hidden="false" customHeight="true" outlineLevel="0" collapsed="false">
      <c r="A19" s="47" t="s">
        <v>226</v>
      </c>
      <c r="B19" s="47"/>
      <c r="C19" s="47"/>
      <c r="D19" s="47" t="s">
        <v>403</v>
      </c>
      <c r="E19" s="48" t="s">
        <v>184</v>
      </c>
      <c r="F19" s="49" t="n">
        <v>1</v>
      </c>
      <c r="G19" s="50"/>
      <c r="H19" s="50"/>
      <c r="I19" s="50"/>
      <c r="J19" s="50"/>
      <c r="K19" s="51"/>
    </row>
    <row r="20" customFormat="false" ht="39" hidden="false" customHeight="true" outlineLevel="0" collapsed="false">
      <c r="A20" s="47" t="s">
        <v>228</v>
      </c>
      <c r="B20" s="47"/>
      <c r="C20" s="47"/>
      <c r="D20" s="47" t="s">
        <v>404</v>
      </c>
      <c r="E20" s="48" t="s">
        <v>184</v>
      </c>
      <c r="F20" s="49" t="n">
        <v>2</v>
      </c>
      <c r="G20" s="50"/>
      <c r="H20" s="50"/>
      <c r="I20" s="50"/>
      <c r="J20" s="50"/>
      <c r="K20" s="51"/>
    </row>
    <row r="21" customFormat="false" ht="26" hidden="false" customHeight="true" outlineLevel="0" collapsed="false">
      <c r="A21" s="47" t="s">
        <v>231</v>
      </c>
      <c r="B21" s="47"/>
      <c r="C21" s="47"/>
      <c r="D21" s="47" t="s">
        <v>405</v>
      </c>
      <c r="E21" s="48" t="s">
        <v>230</v>
      </c>
      <c r="F21" s="49" t="n">
        <v>2</v>
      </c>
      <c r="G21" s="50"/>
      <c r="H21" s="50"/>
      <c r="I21" s="50"/>
      <c r="J21" s="50"/>
      <c r="K21" s="51"/>
    </row>
    <row r="22" customFormat="false" ht="26" hidden="false" customHeight="true" outlineLevel="0" collapsed="false">
      <c r="A22" s="47" t="s">
        <v>233</v>
      </c>
      <c r="B22" s="47"/>
      <c r="C22" s="47"/>
      <c r="D22" s="47" t="s">
        <v>406</v>
      </c>
      <c r="E22" s="48" t="s">
        <v>230</v>
      </c>
      <c r="F22" s="49" t="n">
        <v>2</v>
      </c>
      <c r="G22" s="50"/>
      <c r="H22" s="50"/>
      <c r="I22" s="50"/>
      <c r="J22" s="50"/>
      <c r="K22" s="51"/>
    </row>
    <row r="23" customFormat="false" ht="24" hidden="false" customHeight="true" outlineLevel="0" collapsed="false">
      <c r="A23" s="47" t="s">
        <v>236</v>
      </c>
      <c r="B23" s="47"/>
      <c r="C23" s="47"/>
      <c r="D23" s="47" t="s">
        <v>407</v>
      </c>
      <c r="E23" s="48" t="s">
        <v>230</v>
      </c>
      <c r="F23" s="49" t="n">
        <v>2</v>
      </c>
      <c r="G23" s="50"/>
      <c r="H23" s="50"/>
      <c r="I23" s="50"/>
      <c r="J23" s="50"/>
      <c r="K23" s="51"/>
    </row>
    <row r="24" customFormat="false" ht="24" hidden="false" customHeight="true" outlineLevel="0" collapsed="false">
      <c r="A24" s="47" t="s">
        <v>238</v>
      </c>
      <c r="B24" s="47"/>
      <c r="C24" s="47"/>
      <c r="D24" s="47" t="s">
        <v>408</v>
      </c>
      <c r="E24" s="48" t="s">
        <v>184</v>
      </c>
      <c r="F24" s="49" t="n">
        <v>2</v>
      </c>
      <c r="G24" s="50"/>
      <c r="H24" s="50"/>
      <c r="I24" s="50"/>
      <c r="J24" s="50"/>
      <c r="K24" s="51"/>
    </row>
    <row r="25" customFormat="false" ht="39" hidden="false" customHeight="true" outlineLevel="0" collapsed="false">
      <c r="A25" s="47" t="s">
        <v>240</v>
      </c>
      <c r="B25" s="47"/>
      <c r="C25" s="47"/>
      <c r="D25" s="47" t="s">
        <v>409</v>
      </c>
      <c r="E25" s="48" t="s">
        <v>184</v>
      </c>
      <c r="F25" s="49" t="n">
        <v>1</v>
      </c>
      <c r="G25" s="50"/>
      <c r="H25" s="50"/>
      <c r="I25" s="50"/>
      <c r="J25" s="50"/>
      <c r="K25" s="51"/>
    </row>
    <row r="26" customFormat="false" ht="26" hidden="false" customHeight="true" outlineLevel="0" collapsed="false">
      <c r="A26" s="47" t="s">
        <v>242</v>
      </c>
      <c r="B26" s="47"/>
      <c r="C26" s="47"/>
      <c r="D26" s="47" t="s">
        <v>410</v>
      </c>
      <c r="E26" s="48" t="s">
        <v>184</v>
      </c>
      <c r="F26" s="49" t="n">
        <v>2</v>
      </c>
      <c r="G26" s="50"/>
      <c r="H26" s="50"/>
      <c r="I26" s="50"/>
      <c r="J26" s="50"/>
      <c r="K26" s="51"/>
    </row>
    <row r="27" customFormat="false" ht="24" hidden="false" customHeight="true" outlineLevel="0" collapsed="false">
      <c r="A27" s="47" t="s">
        <v>244</v>
      </c>
      <c r="B27" s="47"/>
      <c r="C27" s="47"/>
      <c r="D27" s="47" t="s">
        <v>411</v>
      </c>
      <c r="E27" s="48" t="s">
        <v>184</v>
      </c>
      <c r="F27" s="49" t="n">
        <v>3</v>
      </c>
      <c r="G27" s="50"/>
      <c r="H27" s="50"/>
      <c r="I27" s="50"/>
      <c r="J27" s="50"/>
      <c r="K27" s="51"/>
    </row>
    <row r="28" customFormat="false" ht="52" hidden="false" customHeight="true" outlineLevel="0" collapsed="false">
      <c r="A28" s="47" t="s">
        <v>245</v>
      </c>
      <c r="B28" s="47"/>
      <c r="C28" s="47"/>
      <c r="D28" s="47" t="s">
        <v>412</v>
      </c>
      <c r="E28" s="48" t="s">
        <v>184</v>
      </c>
      <c r="F28" s="49" t="n">
        <v>2</v>
      </c>
      <c r="G28" s="50"/>
      <c r="H28" s="50"/>
      <c r="I28" s="50"/>
      <c r="J28" s="50"/>
      <c r="K28" s="51"/>
    </row>
    <row r="29" customFormat="false" ht="39" hidden="false" customHeight="true" outlineLevel="0" collapsed="false">
      <c r="A29" s="47" t="s">
        <v>247</v>
      </c>
      <c r="B29" s="47"/>
      <c r="C29" s="47"/>
      <c r="D29" s="47" t="s">
        <v>413</v>
      </c>
      <c r="E29" s="48" t="s">
        <v>184</v>
      </c>
      <c r="F29" s="49" t="n">
        <v>4</v>
      </c>
      <c r="G29" s="50"/>
      <c r="H29" s="50"/>
      <c r="I29" s="50"/>
      <c r="J29" s="50"/>
      <c r="K29" s="51"/>
    </row>
    <row r="30" customFormat="false" ht="39" hidden="false" customHeight="true" outlineLevel="0" collapsed="false">
      <c r="A30" s="47" t="s">
        <v>248</v>
      </c>
      <c r="B30" s="47"/>
      <c r="C30" s="47"/>
      <c r="D30" s="47" t="s">
        <v>414</v>
      </c>
      <c r="E30" s="48" t="s">
        <v>184</v>
      </c>
      <c r="F30" s="49" t="n">
        <v>2</v>
      </c>
      <c r="G30" s="50"/>
      <c r="H30" s="50"/>
      <c r="I30" s="50"/>
      <c r="J30" s="50"/>
      <c r="K30" s="51"/>
    </row>
    <row r="31" customFormat="false" ht="26" hidden="false" customHeight="true" outlineLevel="0" collapsed="false">
      <c r="A31" s="47" t="s">
        <v>250</v>
      </c>
      <c r="B31" s="47"/>
      <c r="C31" s="47"/>
      <c r="D31" s="47" t="s">
        <v>415</v>
      </c>
      <c r="E31" s="48" t="s">
        <v>184</v>
      </c>
      <c r="F31" s="49" t="n">
        <v>5</v>
      </c>
      <c r="G31" s="50"/>
      <c r="H31" s="50"/>
      <c r="I31" s="50"/>
      <c r="J31" s="50"/>
      <c r="K31" s="51"/>
    </row>
    <row r="32" customFormat="false" ht="26" hidden="false" customHeight="true" outlineLevel="0" collapsed="false">
      <c r="A32" s="47" t="s">
        <v>252</v>
      </c>
      <c r="B32" s="47"/>
      <c r="C32" s="47"/>
      <c r="D32" s="47" t="s">
        <v>416</v>
      </c>
      <c r="E32" s="48" t="s">
        <v>184</v>
      </c>
      <c r="F32" s="49" t="n">
        <v>5</v>
      </c>
      <c r="G32" s="50"/>
      <c r="H32" s="50"/>
      <c r="I32" s="50"/>
      <c r="J32" s="50"/>
      <c r="K32" s="51"/>
    </row>
    <row r="33" customFormat="false" ht="26" hidden="false" customHeight="true" outlineLevel="0" collapsed="false">
      <c r="A33" s="47" t="s">
        <v>254</v>
      </c>
      <c r="B33" s="47"/>
      <c r="C33" s="47"/>
      <c r="D33" s="47" t="s">
        <v>417</v>
      </c>
      <c r="E33" s="48" t="s">
        <v>184</v>
      </c>
      <c r="F33" s="49" t="n">
        <v>5</v>
      </c>
      <c r="G33" s="50"/>
      <c r="H33" s="50"/>
      <c r="I33" s="50"/>
      <c r="J33" s="50"/>
      <c r="K33" s="51"/>
    </row>
    <row r="34" customFormat="false" ht="26" hidden="false" customHeight="true" outlineLevel="0" collapsed="false">
      <c r="A34" s="47" t="s">
        <v>256</v>
      </c>
      <c r="B34" s="47"/>
      <c r="C34" s="47"/>
      <c r="D34" s="47" t="s">
        <v>418</v>
      </c>
      <c r="E34" s="48" t="s">
        <v>184</v>
      </c>
      <c r="F34" s="49" t="n">
        <v>2</v>
      </c>
      <c r="G34" s="50"/>
      <c r="H34" s="50"/>
      <c r="I34" s="50"/>
      <c r="J34" s="50"/>
      <c r="K34" s="51"/>
    </row>
    <row r="35" customFormat="false" ht="24" hidden="false" customHeight="true" outlineLevel="0" collapsed="false">
      <c r="A35" s="47" t="s">
        <v>258</v>
      </c>
      <c r="B35" s="47"/>
      <c r="C35" s="47"/>
      <c r="D35" s="47" t="s">
        <v>419</v>
      </c>
      <c r="E35" s="48" t="s">
        <v>184</v>
      </c>
      <c r="F35" s="49" t="n">
        <v>2</v>
      </c>
      <c r="G35" s="50"/>
      <c r="H35" s="50"/>
      <c r="I35" s="50"/>
      <c r="J35" s="50"/>
      <c r="K35" s="51"/>
    </row>
    <row r="36" customFormat="false" ht="24" hidden="false" customHeight="true" outlineLevel="0" collapsed="false">
      <c r="A36" s="47" t="s">
        <v>260</v>
      </c>
      <c r="B36" s="47"/>
      <c r="C36" s="47"/>
      <c r="D36" s="47" t="s">
        <v>420</v>
      </c>
      <c r="E36" s="48" t="s">
        <v>184</v>
      </c>
      <c r="F36" s="49" t="n">
        <v>2</v>
      </c>
      <c r="G36" s="50"/>
      <c r="H36" s="50"/>
      <c r="I36" s="50"/>
      <c r="J36" s="50"/>
      <c r="K36" s="51"/>
    </row>
    <row r="37" customFormat="false" ht="26" hidden="false" customHeight="true" outlineLevel="0" collapsed="false">
      <c r="A37" s="47" t="s">
        <v>262</v>
      </c>
      <c r="B37" s="47"/>
      <c r="C37" s="47"/>
      <c r="D37" s="47" t="s">
        <v>421</v>
      </c>
      <c r="E37" s="48" t="s">
        <v>184</v>
      </c>
      <c r="F37" s="49" t="n">
        <v>1</v>
      </c>
      <c r="G37" s="50"/>
      <c r="H37" s="50"/>
      <c r="I37" s="50"/>
      <c r="J37" s="50"/>
      <c r="K37" s="51"/>
    </row>
    <row r="38" customFormat="false" ht="26" hidden="false" customHeight="true" outlineLevel="0" collapsed="false">
      <c r="A38" s="47" t="s">
        <v>264</v>
      </c>
      <c r="B38" s="47"/>
      <c r="C38" s="47"/>
      <c r="D38" s="47" t="s">
        <v>422</v>
      </c>
      <c r="E38" s="48" t="s">
        <v>184</v>
      </c>
      <c r="F38" s="49" t="n">
        <v>1</v>
      </c>
      <c r="G38" s="50"/>
      <c r="H38" s="50"/>
      <c r="I38" s="50"/>
      <c r="J38" s="50"/>
      <c r="K38" s="51"/>
    </row>
    <row r="39" customFormat="false" ht="26" hidden="false" customHeight="true" outlineLevel="0" collapsed="false">
      <c r="A39" s="47" t="s">
        <v>266</v>
      </c>
      <c r="B39" s="47"/>
      <c r="C39" s="47"/>
      <c r="D39" s="47" t="s">
        <v>423</v>
      </c>
      <c r="E39" s="48" t="s">
        <v>184</v>
      </c>
      <c r="F39" s="49" t="n">
        <v>1</v>
      </c>
      <c r="G39" s="50"/>
      <c r="H39" s="50"/>
      <c r="I39" s="50"/>
      <c r="J39" s="50"/>
      <c r="K39" s="51"/>
    </row>
    <row r="40" customFormat="false" ht="26" hidden="false" customHeight="true" outlineLevel="0" collapsed="false">
      <c r="A40" s="47" t="s">
        <v>268</v>
      </c>
      <c r="B40" s="47"/>
      <c r="C40" s="47"/>
      <c r="D40" s="47" t="s">
        <v>424</v>
      </c>
      <c r="E40" s="48" t="s">
        <v>184</v>
      </c>
      <c r="F40" s="49" t="n">
        <v>4</v>
      </c>
      <c r="G40" s="50"/>
      <c r="H40" s="50"/>
      <c r="I40" s="50"/>
      <c r="J40" s="50"/>
      <c r="K40" s="51"/>
    </row>
    <row r="41" customFormat="false" ht="26" hidden="false" customHeight="true" outlineLevel="0" collapsed="false">
      <c r="A41" s="47" t="s">
        <v>271</v>
      </c>
      <c r="B41" s="47"/>
      <c r="C41" s="47"/>
      <c r="D41" s="47" t="s">
        <v>425</v>
      </c>
      <c r="E41" s="48" t="s">
        <v>184</v>
      </c>
      <c r="F41" s="49" t="n">
        <v>4</v>
      </c>
      <c r="G41" s="50"/>
      <c r="H41" s="50"/>
      <c r="I41" s="50"/>
      <c r="J41" s="50"/>
      <c r="K41" s="51"/>
    </row>
    <row r="42" customFormat="false" ht="26" hidden="false" customHeight="true" outlineLevel="0" collapsed="false">
      <c r="A42" s="47" t="s">
        <v>274</v>
      </c>
      <c r="B42" s="47"/>
      <c r="C42" s="47"/>
      <c r="D42" s="47" t="s">
        <v>426</v>
      </c>
      <c r="E42" s="48" t="s">
        <v>184</v>
      </c>
      <c r="F42" s="49" t="n">
        <v>4</v>
      </c>
      <c r="G42" s="50"/>
      <c r="H42" s="50"/>
      <c r="I42" s="50"/>
      <c r="J42" s="50"/>
      <c r="K42" s="51"/>
    </row>
    <row r="43" customFormat="false" ht="26" hidden="false" customHeight="true" outlineLevel="0" collapsed="false">
      <c r="A43" s="47" t="s">
        <v>277</v>
      </c>
      <c r="B43" s="47"/>
      <c r="C43" s="47"/>
      <c r="D43" s="47" t="s">
        <v>427</v>
      </c>
      <c r="E43" s="48" t="s">
        <v>184</v>
      </c>
      <c r="F43" s="49" t="n">
        <v>4</v>
      </c>
      <c r="G43" s="50"/>
      <c r="H43" s="50"/>
      <c r="I43" s="50"/>
      <c r="J43" s="50"/>
      <c r="K43" s="51"/>
    </row>
    <row r="44" customFormat="false" ht="39" hidden="false" customHeight="true" outlineLevel="0" collapsed="false">
      <c r="A44" s="47" t="s">
        <v>279</v>
      </c>
      <c r="B44" s="47"/>
      <c r="C44" s="47"/>
      <c r="D44" s="47" t="s">
        <v>428</v>
      </c>
      <c r="E44" s="48" t="s">
        <v>184</v>
      </c>
      <c r="F44" s="49" t="n">
        <v>4</v>
      </c>
      <c r="G44" s="50"/>
      <c r="H44" s="50"/>
      <c r="I44" s="50"/>
      <c r="J44" s="50"/>
      <c r="K44" s="51"/>
    </row>
    <row r="45" customFormat="false" ht="39" hidden="false" customHeight="true" outlineLevel="0" collapsed="false">
      <c r="A45" s="47" t="s">
        <v>281</v>
      </c>
      <c r="B45" s="47"/>
      <c r="C45" s="47"/>
      <c r="D45" s="47" t="s">
        <v>429</v>
      </c>
      <c r="E45" s="48" t="s">
        <v>184</v>
      </c>
      <c r="F45" s="49" t="n">
        <v>4</v>
      </c>
      <c r="G45" s="50"/>
      <c r="H45" s="50"/>
      <c r="I45" s="50"/>
      <c r="J45" s="50"/>
      <c r="K45" s="51"/>
    </row>
    <row r="46" customFormat="false" ht="26" hidden="false" customHeight="true" outlineLevel="0" collapsed="false">
      <c r="A46" s="47" t="s">
        <v>284</v>
      </c>
      <c r="B46" s="47"/>
      <c r="C46" s="47"/>
      <c r="D46" s="47" t="s">
        <v>430</v>
      </c>
      <c r="E46" s="48" t="s">
        <v>230</v>
      </c>
      <c r="F46" s="49" t="n">
        <v>4</v>
      </c>
      <c r="G46" s="50"/>
      <c r="H46" s="50"/>
      <c r="I46" s="50"/>
      <c r="J46" s="50"/>
      <c r="K46" s="51"/>
    </row>
    <row r="47" customFormat="false" ht="39" hidden="false" customHeight="true" outlineLevel="0" collapsed="false">
      <c r="A47" s="47" t="s">
        <v>286</v>
      </c>
      <c r="B47" s="47"/>
      <c r="C47" s="47"/>
      <c r="D47" s="47" t="s">
        <v>431</v>
      </c>
      <c r="E47" s="48" t="s">
        <v>184</v>
      </c>
      <c r="F47" s="49" t="n">
        <v>2</v>
      </c>
      <c r="G47" s="50"/>
      <c r="H47" s="50"/>
      <c r="I47" s="50"/>
      <c r="J47" s="50"/>
      <c r="K47" s="51"/>
    </row>
    <row r="48" customFormat="false" ht="52" hidden="false" customHeight="true" outlineLevel="0" collapsed="false">
      <c r="A48" s="47" t="s">
        <v>288</v>
      </c>
      <c r="B48" s="47"/>
      <c r="C48" s="47"/>
      <c r="D48" s="47" t="s">
        <v>432</v>
      </c>
      <c r="E48" s="48" t="s">
        <v>184</v>
      </c>
      <c r="F48" s="49" t="n">
        <v>1</v>
      </c>
      <c r="G48" s="50"/>
      <c r="H48" s="50"/>
      <c r="I48" s="50"/>
      <c r="J48" s="50"/>
      <c r="K48" s="51"/>
    </row>
    <row r="49" customFormat="false" ht="52" hidden="false" customHeight="true" outlineLevel="0" collapsed="false">
      <c r="A49" s="47" t="s">
        <v>290</v>
      </c>
      <c r="B49" s="47"/>
      <c r="C49" s="47"/>
      <c r="D49" s="47" t="s">
        <v>433</v>
      </c>
      <c r="E49" s="48" t="s">
        <v>184</v>
      </c>
      <c r="F49" s="49" t="n">
        <v>1</v>
      </c>
      <c r="G49" s="50"/>
      <c r="H49" s="50"/>
      <c r="I49" s="50"/>
      <c r="J49" s="50"/>
      <c r="K49" s="51"/>
    </row>
    <row r="50" customFormat="false" ht="52" hidden="false" customHeight="true" outlineLevel="0" collapsed="false">
      <c r="A50" s="47" t="s">
        <v>292</v>
      </c>
      <c r="B50" s="47"/>
      <c r="C50" s="47"/>
      <c r="D50" s="47" t="s">
        <v>434</v>
      </c>
      <c r="E50" s="48" t="s">
        <v>184</v>
      </c>
      <c r="F50" s="49" t="n">
        <v>1</v>
      </c>
      <c r="G50" s="50"/>
      <c r="H50" s="50"/>
      <c r="I50" s="50"/>
      <c r="J50" s="50"/>
      <c r="K50" s="51"/>
    </row>
    <row r="51" customFormat="false" ht="26" hidden="false" customHeight="true" outlineLevel="0" collapsed="false">
      <c r="A51" s="47" t="s">
        <v>294</v>
      </c>
      <c r="B51" s="47"/>
      <c r="C51" s="47"/>
      <c r="D51" s="47" t="s">
        <v>435</v>
      </c>
      <c r="E51" s="48" t="s">
        <v>184</v>
      </c>
      <c r="F51" s="49" t="n">
        <v>1</v>
      </c>
      <c r="G51" s="50"/>
      <c r="H51" s="50"/>
      <c r="I51" s="50"/>
      <c r="J51" s="50"/>
      <c r="K51" s="51"/>
    </row>
    <row r="52" customFormat="false" ht="26" hidden="false" customHeight="true" outlineLevel="0" collapsed="false">
      <c r="A52" s="47" t="s">
        <v>296</v>
      </c>
      <c r="B52" s="47"/>
      <c r="C52" s="47"/>
      <c r="D52" s="47" t="s">
        <v>436</v>
      </c>
      <c r="E52" s="48" t="s">
        <v>184</v>
      </c>
      <c r="F52" s="49" t="n">
        <v>1</v>
      </c>
      <c r="G52" s="50"/>
      <c r="H52" s="50"/>
      <c r="I52" s="50"/>
      <c r="J52" s="50"/>
      <c r="K52" s="51"/>
    </row>
    <row r="53" customFormat="false" ht="39" hidden="false" customHeight="true" outlineLevel="0" collapsed="false">
      <c r="A53" s="47" t="s">
        <v>298</v>
      </c>
      <c r="B53" s="47"/>
      <c r="C53" s="47"/>
      <c r="D53" s="47" t="s">
        <v>437</v>
      </c>
      <c r="E53" s="48" t="s">
        <v>184</v>
      </c>
      <c r="F53" s="49" t="n">
        <v>2</v>
      </c>
      <c r="G53" s="50"/>
      <c r="H53" s="50"/>
      <c r="I53" s="50"/>
      <c r="J53" s="50"/>
      <c r="K53" s="51"/>
    </row>
    <row r="54" customFormat="false" ht="39" hidden="false" customHeight="true" outlineLevel="0" collapsed="false">
      <c r="A54" s="47" t="s">
        <v>300</v>
      </c>
      <c r="B54" s="47"/>
      <c r="C54" s="47"/>
      <c r="D54" s="47" t="s">
        <v>438</v>
      </c>
      <c r="E54" s="48" t="s">
        <v>184</v>
      </c>
      <c r="F54" s="49" t="n">
        <v>2</v>
      </c>
      <c r="G54" s="50"/>
      <c r="H54" s="50"/>
      <c r="I54" s="50"/>
      <c r="J54" s="50"/>
      <c r="K54" s="51"/>
    </row>
    <row r="55" customFormat="false" ht="104" hidden="false" customHeight="true" outlineLevel="0" collapsed="false">
      <c r="A55" s="47" t="s">
        <v>303</v>
      </c>
      <c r="B55" s="47"/>
      <c r="C55" s="47"/>
      <c r="D55" s="47" t="s">
        <v>439</v>
      </c>
      <c r="E55" s="48" t="s">
        <v>184</v>
      </c>
      <c r="F55" s="49" t="n">
        <v>2</v>
      </c>
      <c r="G55" s="50"/>
      <c r="H55" s="50"/>
      <c r="I55" s="50"/>
      <c r="J55" s="50"/>
      <c r="K55" s="51"/>
    </row>
    <row r="56" customFormat="false" ht="26" hidden="false" customHeight="true" outlineLevel="0" collapsed="false">
      <c r="A56" s="47" t="s">
        <v>305</v>
      </c>
      <c r="B56" s="47"/>
      <c r="C56" s="47"/>
      <c r="D56" s="47" t="s">
        <v>440</v>
      </c>
      <c r="E56" s="48" t="s">
        <v>184</v>
      </c>
      <c r="F56" s="49" t="n">
        <v>2</v>
      </c>
      <c r="G56" s="50"/>
      <c r="H56" s="50"/>
      <c r="I56" s="50"/>
      <c r="J56" s="50"/>
      <c r="K56" s="51"/>
    </row>
    <row r="57" customFormat="false" ht="65" hidden="false" customHeight="true" outlineLevel="0" collapsed="false">
      <c r="A57" s="47" t="s">
        <v>307</v>
      </c>
      <c r="B57" s="47"/>
      <c r="C57" s="47"/>
      <c r="D57" s="47" t="s">
        <v>441</v>
      </c>
      <c r="E57" s="48" t="s">
        <v>184</v>
      </c>
      <c r="F57" s="49" t="n">
        <v>2</v>
      </c>
      <c r="G57" s="50"/>
      <c r="H57" s="50"/>
      <c r="I57" s="50"/>
      <c r="J57" s="50"/>
      <c r="K57" s="51"/>
    </row>
    <row r="58" customFormat="false" ht="26" hidden="false" customHeight="true" outlineLevel="0" collapsed="false">
      <c r="A58" s="47" t="s">
        <v>309</v>
      </c>
      <c r="B58" s="47"/>
      <c r="C58" s="47"/>
      <c r="D58" s="47" t="s">
        <v>442</v>
      </c>
      <c r="E58" s="48" t="s">
        <v>184</v>
      </c>
      <c r="F58" s="49" t="n">
        <v>1</v>
      </c>
      <c r="G58" s="50"/>
      <c r="H58" s="50"/>
      <c r="I58" s="50"/>
      <c r="J58" s="50"/>
      <c r="K58" s="51"/>
    </row>
    <row r="59" customFormat="false" ht="39" hidden="false" customHeight="true" outlineLevel="0" collapsed="false">
      <c r="A59" s="47" t="s">
        <v>311</v>
      </c>
      <c r="B59" s="47"/>
      <c r="C59" s="47"/>
      <c r="D59" s="47" t="s">
        <v>443</v>
      </c>
      <c r="E59" s="48" t="s">
        <v>184</v>
      </c>
      <c r="F59" s="49" t="n">
        <v>1</v>
      </c>
      <c r="G59" s="50"/>
      <c r="H59" s="50"/>
      <c r="I59" s="50"/>
      <c r="J59" s="50"/>
      <c r="K59" s="51"/>
    </row>
    <row r="60" customFormat="false" ht="39" hidden="false" customHeight="true" outlineLevel="0" collapsed="false">
      <c r="A60" s="47" t="s">
        <v>313</v>
      </c>
      <c r="B60" s="47"/>
      <c r="C60" s="47"/>
      <c r="D60" s="47" t="s">
        <v>444</v>
      </c>
      <c r="E60" s="48" t="s">
        <v>184</v>
      </c>
      <c r="F60" s="49" t="n">
        <v>2</v>
      </c>
      <c r="G60" s="50"/>
      <c r="H60" s="50"/>
      <c r="I60" s="50"/>
      <c r="J60" s="50"/>
      <c r="K60" s="51"/>
    </row>
    <row r="61" customFormat="false" ht="26" hidden="false" customHeight="true" outlineLevel="0" collapsed="false">
      <c r="A61" s="47" t="s">
        <v>315</v>
      </c>
      <c r="B61" s="47"/>
      <c r="C61" s="47"/>
      <c r="D61" s="47" t="s">
        <v>445</v>
      </c>
      <c r="E61" s="48" t="s">
        <v>184</v>
      </c>
      <c r="F61" s="49" t="n">
        <v>3</v>
      </c>
      <c r="G61" s="50"/>
      <c r="H61" s="50"/>
      <c r="I61" s="50"/>
      <c r="J61" s="50"/>
      <c r="K61" s="51"/>
    </row>
    <row r="62" customFormat="false" ht="52" hidden="false" customHeight="true" outlineLevel="0" collapsed="false">
      <c r="A62" s="47" t="s">
        <v>317</v>
      </c>
      <c r="B62" s="47"/>
      <c r="C62" s="47"/>
      <c r="D62" s="47" t="s">
        <v>446</v>
      </c>
      <c r="E62" s="48" t="s">
        <v>184</v>
      </c>
      <c r="F62" s="49" t="n">
        <v>2</v>
      </c>
      <c r="G62" s="50"/>
      <c r="H62" s="50"/>
      <c r="I62" s="50"/>
      <c r="J62" s="50"/>
      <c r="K62" s="51"/>
    </row>
    <row r="63" customFormat="false" ht="24" hidden="false" customHeight="true" outlineLevel="0" collapsed="false">
      <c r="A63" s="47" t="s">
        <v>319</v>
      </c>
      <c r="B63" s="47"/>
      <c r="C63" s="47"/>
      <c r="D63" s="47" t="s">
        <v>447</v>
      </c>
      <c r="E63" s="48" t="s">
        <v>184</v>
      </c>
      <c r="F63" s="49" t="n">
        <v>1</v>
      </c>
      <c r="G63" s="50"/>
      <c r="H63" s="50"/>
      <c r="I63" s="50"/>
      <c r="J63" s="50"/>
      <c r="K63" s="51"/>
    </row>
    <row r="64" customFormat="false" ht="26" hidden="false" customHeight="true" outlineLevel="0" collapsed="false">
      <c r="A64" s="47" t="s">
        <v>321</v>
      </c>
      <c r="B64" s="47"/>
      <c r="C64" s="47"/>
      <c r="D64" s="47" t="s">
        <v>448</v>
      </c>
      <c r="E64" s="48" t="s">
        <v>184</v>
      </c>
      <c r="F64" s="49" t="n">
        <v>1</v>
      </c>
      <c r="G64" s="50"/>
      <c r="H64" s="50"/>
      <c r="I64" s="50"/>
      <c r="J64" s="50"/>
      <c r="K64" s="51"/>
    </row>
    <row r="65" customFormat="false" ht="26" hidden="false" customHeight="true" outlineLevel="0" collapsed="false">
      <c r="A65" s="47" t="s">
        <v>323</v>
      </c>
      <c r="B65" s="47"/>
      <c r="C65" s="47"/>
      <c r="D65" s="47" t="s">
        <v>449</v>
      </c>
      <c r="E65" s="48" t="s">
        <v>184</v>
      </c>
      <c r="F65" s="49" t="n">
        <v>1</v>
      </c>
      <c r="G65" s="50"/>
      <c r="H65" s="50"/>
      <c r="I65" s="50"/>
      <c r="J65" s="50"/>
      <c r="K65" s="51"/>
    </row>
    <row r="66" customFormat="false" ht="26" hidden="false" customHeight="true" outlineLevel="0" collapsed="false">
      <c r="A66" s="47" t="s">
        <v>325</v>
      </c>
      <c r="B66" s="47"/>
      <c r="C66" s="47"/>
      <c r="D66" s="47" t="s">
        <v>450</v>
      </c>
      <c r="E66" s="48" t="s">
        <v>230</v>
      </c>
      <c r="F66" s="49" t="n">
        <v>2</v>
      </c>
      <c r="G66" s="50"/>
      <c r="H66" s="50"/>
      <c r="I66" s="50"/>
      <c r="J66" s="50"/>
      <c r="K66" s="51"/>
    </row>
    <row r="67" customFormat="false" ht="26" hidden="false" customHeight="true" outlineLevel="0" collapsed="false">
      <c r="A67" s="47" t="s">
        <v>327</v>
      </c>
      <c r="B67" s="47"/>
      <c r="C67" s="47"/>
      <c r="D67" s="47" t="s">
        <v>451</v>
      </c>
      <c r="E67" s="48" t="s">
        <v>270</v>
      </c>
      <c r="F67" s="49" t="n">
        <v>150</v>
      </c>
      <c r="G67" s="50"/>
      <c r="H67" s="50"/>
      <c r="I67" s="50"/>
      <c r="J67" s="50"/>
      <c r="K67" s="51"/>
    </row>
    <row r="68" customFormat="false" ht="26" hidden="false" customHeight="true" outlineLevel="0" collapsed="false">
      <c r="A68" s="47" t="s">
        <v>329</v>
      </c>
      <c r="B68" s="47"/>
      <c r="C68" s="47"/>
      <c r="D68" s="47" t="s">
        <v>452</v>
      </c>
      <c r="E68" s="48" t="s">
        <v>270</v>
      </c>
      <c r="F68" s="49" t="n">
        <v>150</v>
      </c>
      <c r="G68" s="50"/>
      <c r="H68" s="50"/>
      <c r="I68" s="50"/>
      <c r="J68" s="50"/>
      <c r="K68" s="51"/>
    </row>
    <row r="69" customFormat="false" ht="26" hidden="false" customHeight="true" outlineLevel="0" collapsed="false">
      <c r="A69" s="47" t="s">
        <v>331</v>
      </c>
      <c r="B69" s="47"/>
      <c r="C69" s="47"/>
      <c r="D69" s="47" t="s">
        <v>453</v>
      </c>
      <c r="E69" s="48" t="s">
        <v>184</v>
      </c>
      <c r="F69" s="49" t="n">
        <v>2</v>
      </c>
      <c r="G69" s="50"/>
      <c r="H69" s="50"/>
      <c r="I69" s="50"/>
      <c r="J69" s="50"/>
      <c r="K69" s="51"/>
    </row>
    <row r="70" customFormat="false" ht="39" hidden="false" customHeight="true" outlineLevel="0" collapsed="false">
      <c r="A70" s="47" t="s">
        <v>333</v>
      </c>
      <c r="B70" s="47"/>
      <c r="C70" s="47"/>
      <c r="D70" s="47" t="s">
        <v>454</v>
      </c>
      <c r="E70" s="48" t="s">
        <v>184</v>
      </c>
      <c r="F70" s="49" t="n">
        <v>2</v>
      </c>
      <c r="G70" s="50"/>
      <c r="H70" s="50"/>
      <c r="I70" s="50"/>
      <c r="J70" s="50"/>
      <c r="K70" s="51"/>
    </row>
    <row r="71" customFormat="false" ht="26" hidden="false" customHeight="true" outlineLevel="0" collapsed="false">
      <c r="A71" s="47" t="s">
        <v>335</v>
      </c>
      <c r="B71" s="47"/>
      <c r="C71" s="47"/>
      <c r="D71" s="47" t="s">
        <v>455</v>
      </c>
      <c r="E71" s="48" t="s">
        <v>184</v>
      </c>
      <c r="F71" s="49" t="n">
        <v>1</v>
      </c>
      <c r="G71" s="50"/>
      <c r="H71" s="50"/>
      <c r="I71" s="50"/>
      <c r="J71" s="50"/>
      <c r="K71" s="51"/>
    </row>
    <row r="72" customFormat="false" ht="24" hidden="false" customHeight="true" outlineLevel="0" collapsed="false">
      <c r="A72" s="47" t="s">
        <v>337</v>
      </c>
      <c r="B72" s="47"/>
      <c r="C72" s="47"/>
      <c r="D72" s="47" t="s">
        <v>456</v>
      </c>
      <c r="E72" s="48" t="s">
        <v>184</v>
      </c>
      <c r="F72" s="49" t="n">
        <v>3</v>
      </c>
      <c r="G72" s="50"/>
      <c r="H72" s="50"/>
      <c r="I72" s="50"/>
      <c r="J72" s="50"/>
      <c r="K72" s="51"/>
    </row>
    <row r="73" customFormat="false" ht="24" hidden="false" customHeight="true" outlineLevel="0" collapsed="false">
      <c r="A73" s="47" t="s">
        <v>339</v>
      </c>
      <c r="B73" s="47"/>
      <c r="C73" s="47"/>
      <c r="D73" s="47" t="s">
        <v>457</v>
      </c>
      <c r="E73" s="48" t="s">
        <v>230</v>
      </c>
      <c r="F73" s="49" t="n">
        <v>2</v>
      </c>
      <c r="G73" s="50"/>
      <c r="H73" s="50"/>
      <c r="I73" s="50"/>
      <c r="J73" s="50"/>
      <c r="K73" s="51"/>
    </row>
    <row r="74" customFormat="false" ht="39" hidden="false" customHeight="true" outlineLevel="0" collapsed="false">
      <c r="A74" s="47" t="s">
        <v>341</v>
      </c>
      <c r="B74" s="47"/>
      <c r="C74" s="47"/>
      <c r="D74" s="47" t="s">
        <v>458</v>
      </c>
      <c r="E74" s="48" t="s">
        <v>184</v>
      </c>
      <c r="F74" s="49" t="n">
        <v>1</v>
      </c>
      <c r="G74" s="50"/>
      <c r="H74" s="50"/>
      <c r="I74" s="50"/>
      <c r="J74" s="50"/>
      <c r="K74" s="51"/>
    </row>
    <row r="75" customFormat="false" ht="24" hidden="false" customHeight="true" outlineLevel="0" collapsed="false">
      <c r="A75" s="47" t="s">
        <v>343</v>
      </c>
      <c r="B75" s="47"/>
      <c r="C75" s="47"/>
      <c r="D75" s="47" t="s">
        <v>459</v>
      </c>
      <c r="E75" s="48" t="s">
        <v>230</v>
      </c>
      <c r="F75" s="49" t="n">
        <v>3</v>
      </c>
      <c r="G75" s="50"/>
      <c r="H75" s="50"/>
      <c r="I75" s="50"/>
      <c r="J75" s="50"/>
      <c r="K75" s="51"/>
    </row>
    <row r="76" customFormat="false" ht="26" hidden="false" customHeight="true" outlineLevel="0" collapsed="false">
      <c r="A76" s="47" t="s">
        <v>345</v>
      </c>
      <c r="B76" s="47"/>
      <c r="C76" s="47"/>
      <c r="D76" s="47" t="s">
        <v>460</v>
      </c>
      <c r="E76" s="48" t="s">
        <v>184</v>
      </c>
      <c r="F76" s="49" t="n">
        <v>1</v>
      </c>
      <c r="G76" s="50"/>
      <c r="H76" s="50"/>
      <c r="I76" s="50"/>
      <c r="J76" s="50"/>
      <c r="K76" s="51"/>
    </row>
    <row r="77" customFormat="false" ht="39" hidden="false" customHeight="true" outlineLevel="0" collapsed="false">
      <c r="A77" s="47" t="s">
        <v>348</v>
      </c>
      <c r="B77" s="47"/>
      <c r="C77" s="47"/>
      <c r="D77" s="47" t="s">
        <v>461</v>
      </c>
      <c r="E77" s="48" t="s">
        <v>184</v>
      </c>
      <c r="F77" s="49" t="n">
        <v>3</v>
      </c>
      <c r="G77" s="50"/>
      <c r="H77" s="50"/>
      <c r="I77" s="50"/>
      <c r="J77" s="50"/>
      <c r="K77" s="51"/>
    </row>
    <row r="78" customFormat="false" ht="24" hidden="false" customHeight="true" outlineLevel="0" collapsed="false">
      <c r="A78" s="47" t="s">
        <v>350</v>
      </c>
      <c r="B78" s="47"/>
      <c r="C78" s="47"/>
      <c r="D78" s="47" t="s">
        <v>462</v>
      </c>
      <c r="E78" s="48" t="s">
        <v>184</v>
      </c>
      <c r="F78" s="49" t="n">
        <v>3</v>
      </c>
      <c r="G78" s="50"/>
      <c r="H78" s="50"/>
      <c r="I78" s="50"/>
      <c r="J78" s="50"/>
      <c r="K78" s="51"/>
    </row>
    <row r="79" customFormat="false" ht="24" hidden="false" customHeight="true" outlineLevel="0" collapsed="false">
      <c r="A79" s="47" t="s">
        <v>352</v>
      </c>
      <c r="B79" s="47"/>
      <c r="C79" s="47"/>
      <c r="D79" s="47" t="s">
        <v>463</v>
      </c>
      <c r="E79" s="48" t="s">
        <v>184</v>
      </c>
      <c r="F79" s="49" t="n">
        <v>3</v>
      </c>
      <c r="G79" s="50"/>
      <c r="H79" s="50"/>
      <c r="I79" s="50"/>
      <c r="J79" s="50"/>
      <c r="K79" s="51"/>
    </row>
    <row r="80" customFormat="false" ht="26" hidden="false" customHeight="true" outlineLevel="0" collapsed="false">
      <c r="A80" s="47" t="s">
        <v>354</v>
      </c>
      <c r="B80" s="47"/>
      <c r="C80" s="47"/>
      <c r="D80" s="47" t="s">
        <v>464</v>
      </c>
      <c r="E80" s="48" t="s">
        <v>184</v>
      </c>
      <c r="F80" s="49" t="n">
        <v>1</v>
      </c>
      <c r="G80" s="50"/>
      <c r="H80" s="50"/>
      <c r="I80" s="50"/>
      <c r="J80" s="50"/>
      <c r="K80" s="51"/>
    </row>
    <row r="81" customFormat="false" ht="26" hidden="false" customHeight="true" outlineLevel="0" collapsed="false">
      <c r="A81" s="47" t="s">
        <v>356</v>
      </c>
      <c r="B81" s="47"/>
      <c r="C81" s="47"/>
      <c r="D81" s="47" t="s">
        <v>430</v>
      </c>
      <c r="E81" s="48" t="s">
        <v>230</v>
      </c>
      <c r="F81" s="49" t="n">
        <v>3</v>
      </c>
      <c r="G81" s="50"/>
      <c r="H81" s="50"/>
      <c r="I81" s="50"/>
      <c r="J81" s="50"/>
      <c r="K81" s="51"/>
    </row>
    <row r="82" customFormat="false" ht="39" hidden="false" customHeight="true" outlineLevel="0" collapsed="false">
      <c r="A82" s="47" t="s">
        <v>358</v>
      </c>
      <c r="B82" s="47"/>
      <c r="C82" s="47"/>
      <c r="D82" s="47" t="s">
        <v>465</v>
      </c>
      <c r="E82" s="48" t="s">
        <v>184</v>
      </c>
      <c r="F82" s="49" t="n">
        <v>1</v>
      </c>
      <c r="G82" s="50"/>
      <c r="H82" s="50"/>
      <c r="I82" s="50"/>
      <c r="J82" s="50"/>
      <c r="K82" s="51"/>
    </row>
    <row r="83" customFormat="false" ht="26" hidden="false" customHeight="true" outlineLevel="0" collapsed="false">
      <c r="A83" s="47" t="s">
        <v>360</v>
      </c>
      <c r="B83" s="47"/>
      <c r="C83" s="47"/>
      <c r="D83" s="47" t="s">
        <v>466</v>
      </c>
      <c r="E83" s="48" t="s">
        <v>184</v>
      </c>
      <c r="F83" s="49" t="n">
        <v>4</v>
      </c>
      <c r="G83" s="50"/>
      <c r="H83" s="50"/>
      <c r="I83" s="50"/>
      <c r="J83" s="50"/>
      <c r="K83" s="51"/>
    </row>
    <row r="84" customFormat="false" ht="26" hidden="false" customHeight="true" outlineLevel="0" collapsed="false">
      <c r="A84" s="47" t="s">
        <v>362</v>
      </c>
      <c r="B84" s="47"/>
      <c r="C84" s="47"/>
      <c r="D84" s="47" t="s">
        <v>467</v>
      </c>
      <c r="E84" s="48" t="s">
        <v>184</v>
      </c>
      <c r="F84" s="49" t="n">
        <v>2</v>
      </c>
      <c r="G84" s="50"/>
      <c r="H84" s="50"/>
      <c r="I84" s="50"/>
      <c r="J84" s="50"/>
      <c r="K84" s="51"/>
    </row>
    <row r="85" customFormat="false" ht="26" hidden="false" customHeight="true" outlineLevel="0" collapsed="false">
      <c r="A85" s="47" t="s">
        <v>364</v>
      </c>
      <c r="B85" s="47"/>
      <c r="C85" s="47"/>
      <c r="D85" s="47" t="s">
        <v>468</v>
      </c>
      <c r="E85" s="48" t="s">
        <v>184</v>
      </c>
      <c r="F85" s="49" t="n">
        <v>2</v>
      </c>
      <c r="G85" s="50"/>
      <c r="H85" s="50"/>
      <c r="I85" s="50"/>
      <c r="J85" s="50"/>
      <c r="K85" s="51"/>
    </row>
    <row r="86" customFormat="false" ht="26" hidden="false" customHeight="true" outlineLevel="0" collapsed="false">
      <c r="A86" s="47" t="s">
        <v>366</v>
      </c>
      <c r="B86" s="47"/>
      <c r="C86" s="47"/>
      <c r="D86" s="47" t="s">
        <v>469</v>
      </c>
      <c r="E86" s="48" t="s">
        <v>184</v>
      </c>
      <c r="F86" s="49" t="n">
        <v>3</v>
      </c>
      <c r="G86" s="50"/>
      <c r="H86" s="50"/>
      <c r="I86" s="50"/>
      <c r="J86" s="50"/>
      <c r="K86" s="51"/>
    </row>
    <row r="87" customFormat="false" ht="26" hidden="false" customHeight="true" outlineLevel="0" collapsed="false">
      <c r="A87" s="47" t="s">
        <v>368</v>
      </c>
      <c r="B87" s="47"/>
      <c r="C87" s="47"/>
      <c r="D87" s="47" t="s">
        <v>390</v>
      </c>
      <c r="E87" s="48" t="s">
        <v>184</v>
      </c>
      <c r="F87" s="49" t="n">
        <v>2</v>
      </c>
      <c r="G87" s="50"/>
      <c r="H87" s="50"/>
      <c r="I87" s="50"/>
      <c r="J87" s="50"/>
      <c r="K87" s="51"/>
    </row>
    <row r="88" customFormat="false" ht="39" hidden="false" customHeight="true" outlineLevel="0" collapsed="false">
      <c r="A88" s="47" t="s">
        <v>370</v>
      </c>
      <c r="B88" s="47"/>
      <c r="C88" s="47"/>
      <c r="D88" s="47" t="s">
        <v>470</v>
      </c>
      <c r="E88" s="48" t="s">
        <v>184</v>
      </c>
      <c r="F88" s="49" t="n">
        <v>1</v>
      </c>
      <c r="G88" s="50"/>
      <c r="H88" s="50"/>
      <c r="I88" s="50"/>
      <c r="J88" s="50"/>
      <c r="K88" s="51"/>
    </row>
    <row r="89" customFormat="false" ht="52" hidden="false" customHeight="true" outlineLevel="0" collapsed="false">
      <c r="A89" s="47" t="s">
        <v>372</v>
      </c>
      <c r="B89" s="47"/>
      <c r="C89" s="47"/>
      <c r="D89" s="47" t="s">
        <v>471</v>
      </c>
      <c r="E89" s="48" t="s">
        <v>184</v>
      </c>
      <c r="F89" s="49" t="n">
        <v>1</v>
      </c>
      <c r="G89" s="50"/>
      <c r="H89" s="50"/>
      <c r="I89" s="50"/>
      <c r="J89" s="50"/>
      <c r="K89" s="51"/>
    </row>
    <row r="90" customFormat="false" ht="26" hidden="false" customHeight="true" outlineLevel="0" collapsed="false">
      <c r="A90" s="47" t="s">
        <v>374</v>
      </c>
      <c r="B90" s="47"/>
      <c r="C90" s="47"/>
      <c r="D90" s="47" t="s">
        <v>472</v>
      </c>
      <c r="E90" s="48" t="s">
        <v>184</v>
      </c>
      <c r="F90" s="49" t="n">
        <v>1</v>
      </c>
      <c r="G90" s="50"/>
      <c r="H90" s="50"/>
      <c r="I90" s="50"/>
      <c r="J90" s="50"/>
      <c r="K90" s="51"/>
    </row>
    <row r="91" customFormat="false" ht="26" hidden="false" customHeight="true" outlineLevel="0" collapsed="false">
      <c r="A91" s="47" t="s">
        <v>376</v>
      </c>
      <c r="B91" s="47"/>
      <c r="C91" s="47"/>
      <c r="D91" s="47" t="s">
        <v>473</v>
      </c>
      <c r="E91" s="48" t="s">
        <v>184</v>
      </c>
      <c r="F91" s="49" t="n">
        <v>1</v>
      </c>
      <c r="G91" s="50"/>
      <c r="H91" s="50"/>
      <c r="I91" s="50"/>
      <c r="J91" s="50"/>
      <c r="K91" s="51"/>
    </row>
    <row r="92" customFormat="false" ht="24" hidden="false" customHeight="true" outlineLevel="0" collapsed="false">
      <c r="A92" s="47" t="s">
        <v>378</v>
      </c>
      <c r="B92" s="47"/>
      <c r="C92" s="47"/>
      <c r="D92" s="47" t="s">
        <v>474</v>
      </c>
      <c r="E92" s="48" t="s">
        <v>230</v>
      </c>
      <c r="F92" s="49" t="n">
        <v>1</v>
      </c>
      <c r="G92" s="50"/>
      <c r="H92" s="50"/>
      <c r="I92" s="50"/>
      <c r="J92" s="50"/>
      <c r="K92" s="51"/>
    </row>
    <row r="93" customFormat="false" ht="26" hidden="false" customHeight="true" outlineLevel="0" collapsed="false">
      <c r="A93" s="47" t="s">
        <v>380</v>
      </c>
      <c r="B93" s="47"/>
      <c r="C93" s="47"/>
      <c r="D93" s="47" t="s">
        <v>475</v>
      </c>
      <c r="E93" s="48" t="s">
        <v>184</v>
      </c>
      <c r="F93" s="49" t="n">
        <v>2</v>
      </c>
      <c r="G93" s="50"/>
      <c r="H93" s="50"/>
      <c r="I93" s="50"/>
      <c r="J93" s="50"/>
      <c r="K93" s="51"/>
    </row>
    <row r="94" customFormat="false" ht="24" hidden="false" customHeight="true" outlineLevel="0" collapsed="false">
      <c r="A94" s="47" t="s">
        <v>476</v>
      </c>
      <c r="B94" s="47"/>
      <c r="C94" s="47"/>
      <c r="D94" s="47" t="s">
        <v>477</v>
      </c>
      <c r="E94" s="48" t="s">
        <v>184</v>
      </c>
      <c r="F94" s="49" t="n">
        <v>2</v>
      </c>
      <c r="G94" s="50"/>
      <c r="H94" s="50"/>
      <c r="I94" s="50"/>
      <c r="J94" s="50"/>
      <c r="K94" s="51"/>
    </row>
    <row r="95" customFormat="false" ht="24" hidden="false" customHeight="true" outlineLevel="0" collapsed="false">
      <c r="A95" s="47" t="s">
        <v>478</v>
      </c>
      <c r="B95" s="47"/>
      <c r="C95" s="47"/>
      <c r="D95" s="47" t="s">
        <v>479</v>
      </c>
      <c r="E95" s="48" t="s">
        <v>184</v>
      </c>
      <c r="F95" s="49" t="n">
        <v>1</v>
      </c>
      <c r="G95" s="50"/>
      <c r="H95" s="50"/>
      <c r="I95" s="50"/>
      <c r="J95" s="50"/>
      <c r="K95" s="51"/>
    </row>
    <row r="96" customFormat="false" ht="52" hidden="false" customHeight="true" outlineLevel="0" collapsed="false">
      <c r="A96" s="47" t="s">
        <v>480</v>
      </c>
      <c r="B96" s="47"/>
      <c r="C96" s="47"/>
      <c r="D96" s="47" t="s">
        <v>481</v>
      </c>
      <c r="E96" s="48" t="s">
        <v>184</v>
      </c>
      <c r="F96" s="49" t="n">
        <v>13</v>
      </c>
      <c r="G96" s="50"/>
      <c r="H96" s="50"/>
      <c r="I96" s="50"/>
      <c r="J96" s="50"/>
      <c r="K96" s="51"/>
    </row>
    <row r="97" customFormat="false" ht="52" hidden="false" customHeight="true" outlineLevel="0" collapsed="false">
      <c r="A97" s="47" t="s">
        <v>482</v>
      </c>
      <c r="B97" s="47"/>
      <c r="C97" s="47"/>
      <c r="D97" s="47" t="s">
        <v>483</v>
      </c>
      <c r="E97" s="48" t="s">
        <v>184</v>
      </c>
      <c r="F97" s="49" t="n">
        <v>3</v>
      </c>
      <c r="G97" s="50"/>
      <c r="H97" s="50"/>
      <c r="I97" s="50"/>
      <c r="J97" s="50"/>
      <c r="K97" s="51"/>
    </row>
    <row r="98" customFormat="false" ht="26" hidden="false" customHeight="true" outlineLevel="0" collapsed="false">
      <c r="A98" s="47" t="s">
        <v>484</v>
      </c>
      <c r="B98" s="47"/>
      <c r="C98" s="47"/>
      <c r="D98" s="47" t="s">
        <v>485</v>
      </c>
      <c r="E98" s="48" t="s">
        <v>184</v>
      </c>
      <c r="F98" s="49" t="n">
        <v>1</v>
      </c>
      <c r="G98" s="50"/>
      <c r="H98" s="50"/>
      <c r="I98" s="50"/>
      <c r="J98" s="50"/>
      <c r="K98" s="51"/>
    </row>
    <row r="99" customFormat="false" ht="26" hidden="false" customHeight="true" outlineLevel="0" collapsed="false">
      <c r="A99" s="47" t="s">
        <v>486</v>
      </c>
      <c r="B99" s="47"/>
      <c r="C99" s="47"/>
      <c r="D99" s="47" t="s">
        <v>487</v>
      </c>
      <c r="E99" s="48" t="s">
        <v>184</v>
      </c>
      <c r="F99" s="49" t="n">
        <v>1</v>
      </c>
      <c r="G99" s="50"/>
      <c r="H99" s="50"/>
      <c r="I99" s="50"/>
      <c r="J99" s="50"/>
      <c r="K99" s="51"/>
    </row>
    <row r="100" customFormat="false" ht="26" hidden="false" customHeight="true" outlineLevel="0" collapsed="false">
      <c r="A100" s="47" t="s">
        <v>488</v>
      </c>
      <c r="B100" s="47"/>
      <c r="C100" s="47"/>
      <c r="D100" s="47" t="s">
        <v>489</v>
      </c>
      <c r="E100" s="48" t="s">
        <v>184</v>
      </c>
      <c r="F100" s="49" t="n">
        <v>1</v>
      </c>
      <c r="G100" s="50"/>
      <c r="H100" s="50"/>
      <c r="I100" s="50"/>
      <c r="J100" s="50"/>
      <c r="K100" s="51"/>
    </row>
    <row r="101" customFormat="false" ht="39" hidden="false" customHeight="true" outlineLevel="0" collapsed="false">
      <c r="A101" s="47" t="s">
        <v>490</v>
      </c>
      <c r="B101" s="47"/>
      <c r="C101" s="47"/>
      <c r="D101" s="47" t="s">
        <v>491</v>
      </c>
      <c r="E101" s="48" t="s">
        <v>184</v>
      </c>
      <c r="F101" s="49" t="n">
        <v>1</v>
      </c>
      <c r="G101" s="50"/>
      <c r="H101" s="50"/>
      <c r="I101" s="50"/>
      <c r="J101" s="50"/>
      <c r="K101" s="51"/>
    </row>
    <row r="102" customFormat="false" ht="26" hidden="false" customHeight="true" outlineLevel="0" collapsed="false">
      <c r="A102" s="47" t="s">
        <v>492</v>
      </c>
      <c r="B102" s="47"/>
      <c r="C102" s="47"/>
      <c r="D102" s="47" t="s">
        <v>493</v>
      </c>
      <c r="E102" s="48" t="s">
        <v>184</v>
      </c>
      <c r="F102" s="49" t="n">
        <v>1</v>
      </c>
      <c r="G102" s="50"/>
      <c r="H102" s="50"/>
      <c r="I102" s="50"/>
      <c r="J102" s="50"/>
      <c r="K102" s="51"/>
    </row>
    <row r="103" customFormat="false" ht="91" hidden="false" customHeight="true" outlineLevel="0" collapsed="false">
      <c r="A103" s="47" t="s">
        <v>494</v>
      </c>
      <c r="B103" s="47"/>
      <c r="C103" s="47"/>
      <c r="D103" s="47" t="s">
        <v>495</v>
      </c>
      <c r="E103" s="48" t="s">
        <v>184</v>
      </c>
      <c r="F103" s="49" t="n">
        <v>1</v>
      </c>
      <c r="G103" s="50"/>
      <c r="H103" s="50"/>
      <c r="I103" s="50"/>
      <c r="J103" s="50"/>
      <c r="K103" s="51"/>
    </row>
    <row r="104" customFormat="false" ht="39" hidden="false" customHeight="true" outlineLevel="0" collapsed="false">
      <c r="A104" s="47" t="s">
        <v>496</v>
      </c>
      <c r="B104" s="47"/>
      <c r="C104" s="47"/>
      <c r="D104" s="47" t="s">
        <v>497</v>
      </c>
      <c r="E104" s="48" t="s">
        <v>184</v>
      </c>
      <c r="F104" s="49" t="n">
        <v>2</v>
      </c>
      <c r="G104" s="50"/>
      <c r="H104" s="50"/>
      <c r="I104" s="50"/>
      <c r="J104" s="50"/>
      <c r="K104" s="51"/>
    </row>
    <row r="105" customFormat="false" ht="26" hidden="false" customHeight="true" outlineLevel="0" collapsed="false">
      <c r="A105" s="47" t="s">
        <v>498</v>
      </c>
      <c r="B105" s="47"/>
      <c r="C105" s="47"/>
      <c r="D105" s="47" t="s">
        <v>499</v>
      </c>
      <c r="E105" s="48" t="s">
        <v>184</v>
      </c>
      <c r="F105" s="49" t="n">
        <v>2</v>
      </c>
      <c r="G105" s="50"/>
      <c r="H105" s="50"/>
      <c r="I105" s="50"/>
      <c r="J105" s="50"/>
      <c r="K105" s="51"/>
    </row>
    <row r="106" customFormat="false" ht="52" hidden="false" customHeight="true" outlineLevel="0" collapsed="false">
      <c r="A106" s="47" t="s">
        <v>500</v>
      </c>
      <c r="B106" s="47"/>
      <c r="C106" s="47"/>
      <c r="D106" s="47" t="s">
        <v>501</v>
      </c>
      <c r="E106" s="48" t="s">
        <v>184</v>
      </c>
      <c r="F106" s="49" t="n">
        <v>2</v>
      </c>
      <c r="G106" s="50"/>
      <c r="H106" s="50"/>
      <c r="I106" s="50"/>
      <c r="J106" s="50"/>
      <c r="K106" s="51"/>
    </row>
    <row r="107" customFormat="false" ht="91" hidden="false" customHeight="true" outlineLevel="0" collapsed="false">
      <c r="A107" s="47" t="s">
        <v>502</v>
      </c>
      <c r="B107" s="47"/>
      <c r="C107" s="47"/>
      <c r="D107" s="47" t="s">
        <v>503</v>
      </c>
      <c r="E107" s="48" t="s">
        <v>184</v>
      </c>
      <c r="F107" s="49" t="n">
        <v>1</v>
      </c>
      <c r="G107" s="50"/>
      <c r="H107" s="50"/>
      <c r="I107" s="50"/>
      <c r="J107" s="50"/>
      <c r="K107" s="51"/>
    </row>
    <row r="108" customFormat="false" ht="26" hidden="false" customHeight="true" outlineLevel="0" collapsed="false">
      <c r="A108" s="47" t="s">
        <v>504</v>
      </c>
      <c r="B108" s="47"/>
      <c r="C108" s="47"/>
      <c r="D108" s="47" t="s">
        <v>505</v>
      </c>
      <c r="E108" s="48" t="s">
        <v>184</v>
      </c>
      <c r="F108" s="49" t="n">
        <v>1</v>
      </c>
      <c r="G108" s="50"/>
      <c r="H108" s="50"/>
      <c r="I108" s="50"/>
      <c r="J108" s="50"/>
      <c r="K108" s="51"/>
    </row>
    <row r="109" customFormat="false" ht="26" hidden="false" customHeight="true" outlineLevel="0" collapsed="false">
      <c r="A109" s="47" t="s">
        <v>506</v>
      </c>
      <c r="B109" s="47"/>
      <c r="C109" s="47"/>
      <c r="D109" s="47" t="s">
        <v>507</v>
      </c>
      <c r="E109" s="48" t="s">
        <v>184</v>
      </c>
      <c r="F109" s="49" t="n">
        <v>1</v>
      </c>
      <c r="G109" s="50"/>
      <c r="H109" s="50"/>
      <c r="I109" s="50"/>
      <c r="J109" s="50"/>
      <c r="K109" s="51"/>
    </row>
    <row r="110" customFormat="false" ht="26" hidden="false" customHeight="true" outlineLevel="0" collapsed="false">
      <c r="A110" s="47" t="s">
        <v>508</v>
      </c>
      <c r="B110" s="47"/>
      <c r="C110" s="47"/>
      <c r="D110" s="47" t="s">
        <v>509</v>
      </c>
      <c r="E110" s="48" t="s">
        <v>184</v>
      </c>
      <c r="F110" s="49" t="n">
        <v>3</v>
      </c>
      <c r="G110" s="50"/>
      <c r="H110" s="50"/>
      <c r="I110" s="50"/>
      <c r="J110" s="50"/>
      <c r="K110" s="51"/>
    </row>
    <row r="111" customFormat="false" ht="24" hidden="false" customHeight="true" outlineLevel="0" collapsed="false">
      <c r="A111" s="47" t="s">
        <v>510</v>
      </c>
      <c r="B111" s="47"/>
      <c r="C111" s="47"/>
      <c r="D111" s="47" t="s">
        <v>511</v>
      </c>
      <c r="E111" s="48" t="s">
        <v>230</v>
      </c>
      <c r="F111" s="49" t="n">
        <v>3</v>
      </c>
      <c r="G111" s="50"/>
      <c r="H111" s="50"/>
      <c r="I111" s="50"/>
      <c r="J111" s="50"/>
      <c r="K111" s="51"/>
    </row>
    <row r="112" customFormat="false" ht="24" hidden="false" customHeight="true" outlineLevel="0" collapsed="false">
      <c r="A112" s="47" t="s">
        <v>512</v>
      </c>
      <c r="B112" s="47"/>
      <c r="C112" s="47"/>
      <c r="D112" s="47" t="s">
        <v>513</v>
      </c>
      <c r="E112" s="48" t="s">
        <v>230</v>
      </c>
      <c r="F112" s="49" t="n">
        <v>1</v>
      </c>
      <c r="G112" s="50"/>
      <c r="H112" s="50"/>
      <c r="I112" s="50"/>
      <c r="J112" s="50"/>
      <c r="K112" s="51"/>
    </row>
    <row r="113" customFormat="false" ht="26" hidden="false" customHeight="true" outlineLevel="0" collapsed="false">
      <c r="A113" s="47" t="s">
        <v>514</v>
      </c>
      <c r="B113" s="47"/>
      <c r="C113" s="47"/>
      <c r="D113" s="47" t="s">
        <v>515</v>
      </c>
      <c r="E113" s="48" t="s">
        <v>184</v>
      </c>
      <c r="F113" s="49" t="n">
        <v>1</v>
      </c>
      <c r="G113" s="50"/>
      <c r="H113" s="50"/>
      <c r="I113" s="50"/>
      <c r="J113" s="50"/>
      <c r="K113" s="51"/>
    </row>
    <row r="114" customFormat="false" ht="39" hidden="false" customHeight="true" outlineLevel="0" collapsed="false">
      <c r="A114" s="47" t="s">
        <v>516</v>
      </c>
      <c r="B114" s="47"/>
      <c r="C114" s="47"/>
      <c r="D114" s="47" t="s">
        <v>517</v>
      </c>
      <c r="E114" s="48" t="s">
        <v>184</v>
      </c>
      <c r="F114" s="49" t="n">
        <v>1</v>
      </c>
      <c r="G114" s="50"/>
      <c r="H114" s="50"/>
      <c r="I114" s="50"/>
      <c r="J114" s="50"/>
      <c r="K114" s="51"/>
    </row>
    <row r="115" customFormat="false" ht="26" hidden="false" customHeight="true" outlineLevel="0" collapsed="false">
      <c r="A115" s="47" t="s">
        <v>518</v>
      </c>
      <c r="B115" s="47"/>
      <c r="C115" s="47"/>
      <c r="D115" s="47" t="s">
        <v>519</v>
      </c>
      <c r="E115" s="48" t="s">
        <v>184</v>
      </c>
      <c r="F115" s="49" t="n">
        <v>1</v>
      </c>
      <c r="G115" s="50"/>
      <c r="H115" s="50"/>
      <c r="I115" s="50"/>
      <c r="J115" s="50"/>
      <c r="K115" s="51"/>
    </row>
    <row r="116" customFormat="false" ht="52" hidden="false" customHeight="true" outlineLevel="0" collapsed="false">
      <c r="A116" s="47" t="s">
        <v>520</v>
      </c>
      <c r="B116" s="47"/>
      <c r="C116" s="47"/>
      <c r="D116" s="47" t="s">
        <v>521</v>
      </c>
      <c r="E116" s="48" t="s">
        <v>184</v>
      </c>
      <c r="F116" s="49" t="n">
        <v>1</v>
      </c>
      <c r="G116" s="50"/>
      <c r="H116" s="50"/>
      <c r="I116" s="50"/>
      <c r="J116" s="50"/>
      <c r="K116" s="51"/>
    </row>
    <row r="117" customFormat="false" ht="24" hidden="false" customHeight="true" outlineLevel="0" collapsed="false">
      <c r="A117" s="47" t="s">
        <v>522</v>
      </c>
      <c r="B117" s="47"/>
      <c r="C117" s="47"/>
      <c r="D117" s="47" t="s">
        <v>523</v>
      </c>
      <c r="E117" s="48" t="s">
        <v>184</v>
      </c>
      <c r="F117" s="49" t="n">
        <v>2</v>
      </c>
      <c r="G117" s="50"/>
      <c r="H117" s="50"/>
      <c r="I117" s="50"/>
      <c r="J117" s="50"/>
      <c r="K117" s="51"/>
    </row>
    <row r="118" customFormat="false" ht="26" hidden="false" customHeight="true" outlineLevel="0" collapsed="false">
      <c r="A118" s="47" t="s">
        <v>524</v>
      </c>
      <c r="B118" s="47"/>
      <c r="C118" s="47"/>
      <c r="D118" s="47" t="s">
        <v>525</v>
      </c>
      <c r="E118" s="48" t="s">
        <v>184</v>
      </c>
      <c r="F118" s="49" t="n">
        <v>2</v>
      </c>
      <c r="G118" s="50"/>
      <c r="H118" s="50"/>
      <c r="I118" s="50"/>
      <c r="J118" s="50"/>
      <c r="K118" s="51"/>
    </row>
    <row r="119" customFormat="false" ht="18" hidden="false" customHeight="false" outlineLevel="0" collapsed="false">
      <c r="A119" s="52"/>
      <c r="B119" s="52"/>
      <c r="C119" s="52"/>
      <c r="D119" s="52"/>
      <c r="E119" s="52"/>
      <c r="F119" s="52"/>
      <c r="G119" s="52"/>
      <c r="H119" s="52"/>
      <c r="I119" s="52"/>
      <c r="J119" s="52"/>
      <c r="K119" s="52"/>
    </row>
    <row r="120" customFormat="false" ht="18" hidden="false" customHeight="true" outlineLevel="0" collapsed="false">
      <c r="A120" s="53"/>
      <c r="B120" s="53"/>
      <c r="C120" s="53"/>
      <c r="D120" s="54"/>
      <c r="E120" s="55"/>
      <c r="F120" s="56" t="s">
        <v>171</v>
      </c>
      <c r="G120" s="56"/>
      <c r="H120" s="55"/>
      <c r="I120" s="57" t="n">
        <f aca="false">SUM(H5:H118)</f>
        <v>0</v>
      </c>
      <c r="J120" s="57"/>
      <c r="K120" s="57"/>
    </row>
    <row r="121" customFormat="false" ht="18" hidden="false" customHeight="true" outlineLevel="0" collapsed="false">
      <c r="A121" s="53"/>
      <c r="B121" s="53"/>
      <c r="C121" s="53"/>
      <c r="D121" s="54"/>
      <c r="E121" s="55"/>
      <c r="F121" s="56" t="s">
        <v>172</v>
      </c>
      <c r="G121" s="56"/>
      <c r="H121" s="55"/>
      <c r="I121" s="57" t="n">
        <f aca="false">I120*0.1405</f>
        <v>0</v>
      </c>
      <c r="J121" s="57"/>
      <c r="K121" s="57"/>
    </row>
    <row r="122" customFormat="false" ht="18" hidden="false" customHeight="true" outlineLevel="0" collapsed="false">
      <c r="A122" s="53"/>
      <c r="B122" s="53"/>
      <c r="C122" s="53"/>
      <c r="D122" s="54"/>
      <c r="E122" s="55"/>
      <c r="F122" s="56" t="s">
        <v>173</v>
      </c>
      <c r="G122" s="56"/>
      <c r="H122" s="55"/>
      <c r="I122" s="57" t="n">
        <f aca="false">SUM(J5:J118)</f>
        <v>0</v>
      </c>
      <c r="J122" s="57"/>
      <c r="K122" s="57"/>
    </row>
    <row r="123" customFormat="false" ht="18" hidden="false" customHeight="true" outlineLevel="0" collapsed="false">
      <c r="A123" s="53"/>
      <c r="B123" s="53"/>
      <c r="C123" s="53"/>
      <c r="D123" s="54"/>
      <c r="E123" s="55"/>
      <c r="F123" s="65" t="s">
        <v>526</v>
      </c>
      <c r="G123" s="65"/>
      <c r="H123" s="65"/>
      <c r="I123" s="65"/>
      <c r="J123" s="65"/>
      <c r="K123" s="57" t="n">
        <f aca="false">I122*0.005</f>
        <v>0</v>
      </c>
    </row>
    <row r="124" customFormat="false" ht="18" hidden="false" customHeight="true" outlineLevel="0" collapsed="false">
      <c r="A124" s="53"/>
      <c r="B124" s="53"/>
      <c r="C124" s="53"/>
      <c r="D124" s="54"/>
      <c r="E124" s="55"/>
      <c r="F124" s="65" t="s">
        <v>527</v>
      </c>
      <c r="G124" s="65"/>
      <c r="H124" s="65"/>
      <c r="I124" s="65"/>
      <c r="J124" s="65"/>
      <c r="K124" s="57" t="n">
        <f aca="false">(I122*0.1)/12</f>
        <v>0</v>
      </c>
    </row>
    <row r="125" customFormat="false" ht="18" hidden="false" customHeight="true" outlineLevel="0" collapsed="false">
      <c r="A125" s="53"/>
      <c r="B125" s="53"/>
      <c r="C125" s="53"/>
      <c r="D125" s="54"/>
      <c r="E125" s="55"/>
      <c r="F125" s="65" t="s">
        <v>528</v>
      </c>
      <c r="G125" s="65"/>
      <c r="H125" s="65"/>
      <c r="I125" s="65"/>
      <c r="J125" s="65"/>
      <c r="K125" s="53" t="n">
        <v>12</v>
      </c>
    </row>
    <row r="126" customFormat="false" ht="32.8" hidden="false" customHeight="true" outlineLevel="0" collapsed="false">
      <c r="A126" s="53"/>
      <c r="B126" s="53"/>
      <c r="C126" s="53"/>
      <c r="D126" s="54"/>
      <c r="E126" s="55"/>
      <c r="F126" s="66" t="s">
        <v>529</v>
      </c>
      <c r="G126" s="66"/>
      <c r="H126" s="66"/>
      <c r="I126" s="66"/>
      <c r="J126" s="66"/>
      <c r="K126" s="57" t="n">
        <f aca="false">(K123+K124)/K125</f>
        <v>0</v>
      </c>
    </row>
    <row r="127" customFormat="false" ht="60" hidden="false" customHeight="true" outlineLevel="0" collapsed="false">
      <c r="A127" s="61"/>
      <c r="B127" s="61"/>
      <c r="C127" s="61"/>
      <c r="D127" s="61"/>
      <c r="E127" s="61"/>
      <c r="F127" s="61"/>
      <c r="G127" s="61"/>
      <c r="H127" s="61"/>
      <c r="I127" s="61"/>
      <c r="J127" s="61"/>
      <c r="K127" s="61"/>
    </row>
    <row r="128" customFormat="false" ht="70" hidden="false" customHeight="true" outlineLevel="0" collapsed="false">
      <c r="A128" s="62"/>
      <c r="B128" s="62"/>
      <c r="C128" s="62"/>
      <c r="D128" s="62"/>
      <c r="E128" s="62"/>
      <c r="F128" s="62"/>
      <c r="G128" s="62"/>
      <c r="H128" s="62"/>
      <c r="I128" s="62"/>
      <c r="J128" s="62"/>
      <c r="K128" s="62"/>
    </row>
  </sheetData>
  <mergeCells count="21">
    <mergeCell ref="E1:F1"/>
    <mergeCell ref="G1:I1"/>
    <mergeCell ref="J1:K1"/>
    <mergeCell ref="E2:F2"/>
    <mergeCell ref="G2:I2"/>
    <mergeCell ref="J2:K2"/>
    <mergeCell ref="A3:K3"/>
    <mergeCell ref="A120:C120"/>
    <mergeCell ref="F120:G120"/>
    <mergeCell ref="I120:K120"/>
    <mergeCell ref="A121:C121"/>
    <mergeCell ref="F121:G121"/>
    <mergeCell ref="I121:K121"/>
    <mergeCell ref="A122:C122"/>
    <mergeCell ref="F122:G122"/>
    <mergeCell ref="I122:K122"/>
    <mergeCell ref="F123:J123"/>
    <mergeCell ref="F124:J124"/>
    <mergeCell ref="F125:J125"/>
    <mergeCell ref="F126:J126"/>
    <mergeCell ref="A128:K12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F13"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530</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171</v>
      </c>
      <c r="I4" s="45" t="s">
        <v>156</v>
      </c>
      <c r="J4" s="45" t="s">
        <v>531</v>
      </c>
      <c r="K4" s="45" t="s">
        <v>158</v>
      </c>
    </row>
    <row r="5" customFormat="false" ht="24" hidden="false" customHeight="true" outlineLevel="0" collapsed="false">
      <c r="A5" s="47" t="s">
        <v>159</v>
      </c>
      <c r="B5" s="47"/>
      <c r="C5" s="47"/>
      <c r="D5" s="47" t="s">
        <v>532</v>
      </c>
      <c r="E5" s="48" t="s">
        <v>230</v>
      </c>
      <c r="F5" s="49" t="n">
        <v>2</v>
      </c>
      <c r="G5" s="50"/>
      <c r="H5" s="50"/>
      <c r="I5" s="50"/>
      <c r="J5" s="50"/>
      <c r="K5" s="51"/>
    </row>
    <row r="6" customFormat="false" ht="52" hidden="false" customHeight="true" outlineLevel="0" collapsed="false">
      <c r="A6" s="47" t="s">
        <v>162</v>
      </c>
      <c r="B6" s="47"/>
      <c r="C6" s="47"/>
      <c r="D6" s="47" t="s">
        <v>533</v>
      </c>
      <c r="E6" s="48" t="s">
        <v>161</v>
      </c>
      <c r="F6" s="49" t="n">
        <v>2</v>
      </c>
      <c r="G6" s="50"/>
      <c r="H6" s="50"/>
      <c r="I6" s="50"/>
      <c r="J6" s="50"/>
      <c r="K6" s="51"/>
    </row>
    <row r="7" customFormat="false" ht="52" hidden="false" customHeight="true" outlineLevel="0" collapsed="false">
      <c r="A7" s="47" t="s">
        <v>165</v>
      </c>
      <c r="B7" s="47"/>
      <c r="C7" s="47"/>
      <c r="D7" s="47" t="s">
        <v>534</v>
      </c>
      <c r="E7" s="48" t="s">
        <v>161</v>
      </c>
      <c r="F7" s="49" t="n">
        <v>2</v>
      </c>
      <c r="G7" s="50"/>
      <c r="H7" s="50"/>
      <c r="I7" s="50"/>
      <c r="J7" s="50"/>
      <c r="K7" s="51"/>
    </row>
    <row r="8" customFormat="false" ht="24" hidden="false" customHeight="true" outlineLevel="0" collapsed="false">
      <c r="A8" s="47" t="s">
        <v>167</v>
      </c>
      <c r="B8" s="47"/>
      <c r="C8" s="47"/>
      <c r="D8" s="47" t="s">
        <v>535</v>
      </c>
      <c r="E8" s="48" t="s">
        <v>184</v>
      </c>
      <c r="F8" s="49" t="n">
        <v>2</v>
      </c>
      <c r="G8" s="50"/>
      <c r="H8" s="50"/>
      <c r="I8" s="50"/>
      <c r="J8" s="50"/>
      <c r="K8" s="51"/>
    </row>
    <row r="9" customFormat="false" ht="24" hidden="false" customHeight="true" outlineLevel="0" collapsed="false">
      <c r="A9" s="47" t="s">
        <v>169</v>
      </c>
      <c r="B9" s="47"/>
      <c r="C9" s="47"/>
      <c r="D9" s="47" t="s">
        <v>536</v>
      </c>
      <c r="E9" s="48" t="s">
        <v>230</v>
      </c>
      <c r="F9" s="49" t="n">
        <v>2</v>
      </c>
      <c r="G9" s="50"/>
      <c r="H9" s="50"/>
      <c r="I9" s="50"/>
      <c r="J9" s="50"/>
      <c r="K9" s="51"/>
    </row>
    <row r="10" customFormat="false" ht="26" hidden="false" customHeight="true" outlineLevel="0" collapsed="false">
      <c r="A10" s="47" t="s">
        <v>190</v>
      </c>
      <c r="B10" s="47"/>
      <c r="C10" s="47"/>
      <c r="D10" s="47" t="s">
        <v>537</v>
      </c>
      <c r="E10" s="48" t="s">
        <v>184</v>
      </c>
      <c r="F10" s="49" t="n">
        <v>2</v>
      </c>
      <c r="G10" s="50"/>
      <c r="H10" s="50"/>
      <c r="I10" s="50"/>
      <c r="J10" s="50"/>
      <c r="K10" s="51"/>
    </row>
    <row r="11" customFormat="false" ht="24" hidden="false" customHeight="true" outlineLevel="0" collapsed="false">
      <c r="A11" s="47" t="s">
        <v>196</v>
      </c>
      <c r="B11" s="47"/>
      <c r="C11" s="47"/>
      <c r="D11" s="47" t="s">
        <v>538</v>
      </c>
      <c r="E11" s="48" t="s">
        <v>184</v>
      </c>
      <c r="F11" s="49" t="n">
        <v>2</v>
      </c>
      <c r="G11" s="50"/>
      <c r="H11" s="50"/>
      <c r="I11" s="50"/>
      <c r="J11" s="50"/>
      <c r="K11" s="51"/>
    </row>
    <row r="12" customFormat="false" ht="24" hidden="false" customHeight="true" outlineLevel="0" collapsed="false">
      <c r="A12" s="47" t="s">
        <v>198</v>
      </c>
      <c r="B12" s="47"/>
      <c r="C12" s="47"/>
      <c r="D12" s="47" t="s">
        <v>539</v>
      </c>
      <c r="E12" s="48" t="s">
        <v>230</v>
      </c>
      <c r="F12" s="49" t="n">
        <v>2</v>
      </c>
      <c r="G12" s="50"/>
      <c r="H12" s="50"/>
      <c r="I12" s="50"/>
      <c r="J12" s="50"/>
      <c r="K12" s="51"/>
    </row>
    <row r="13" customFormat="false" ht="39" hidden="false" customHeight="true" outlineLevel="0" collapsed="false">
      <c r="A13" s="47" t="s">
        <v>213</v>
      </c>
      <c r="B13" s="47"/>
      <c r="C13" s="47"/>
      <c r="D13" s="47" t="s">
        <v>540</v>
      </c>
      <c r="E13" s="48" t="s">
        <v>161</v>
      </c>
      <c r="F13" s="49" t="n">
        <v>2</v>
      </c>
      <c r="G13" s="50"/>
      <c r="H13" s="50"/>
      <c r="I13" s="50"/>
      <c r="J13" s="50"/>
      <c r="K13" s="51"/>
    </row>
    <row r="14" customFormat="false" ht="24" hidden="false" customHeight="true" outlineLevel="0" collapsed="false">
      <c r="A14" s="47" t="s">
        <v>215</v>
      </c>
      <c r="B14" s="47"/>
      <c r="C14" s="47"/>
      <c r="D14" s="47" t="s">
        <v>420</v>
      </c>
      <c r="E14" s="48" t="s">
        <v>184</v>
      </c>
      <c r="F14" s="49" t="n">
        <v>2</v>
      </c>
      <c r="G14" s="50"/>
      <c r="H14" s="50"/>
      <c r="I14" s="50"/>
      <c r="J14" s="50"/>
      <c r="K14" s="51"/>
    </row>
    <row r="15" customFormat="false" ht="156" hidden="false" customHeight="true" outlineLevel="0" collapsed="false">
      <c r="A15" s="47" t="s">
        <v>218</v>
      </c>
      <c r="B15" s="47"/>
      <c r="C15" s="47"/>
      <c r="D15" s="47" t="s">
        <v>541</v>
      </c>
      <c r="E15" s="48" t="s">
        <v>161</v>
      </c>
      <c r="F15" s="49" t="n">
        <v>2</v>
      </c>
      <c r="G15" s="50"/>
      <c r="H15" s="50"/>
      <c r="I15" s="50"/>
      <c r="J15" s="50"/>
      <c r="K15" s="51"/>
    </row>
    <row r="16" customFormat="false" ht="26" hidden="false" customHeight="true" outlineLevel="0" collapsed="false">
      <c r="A16" s="47" t="s">
        <v>220</v>
      </c>
      <c r="B16" s="47"/>
      <c r="C16" s="47"/>
      <c r="D16" s="47" t="s">
        <v>542</v>
      </c>
      <c r="E16" s="48" t="s">
        <v>161</v>
      </c>
      <c r="F16" s="49" t="n">
        <v>2</v>
      </c>
      <c r="G16" s="50"/>
      <c r="H16" s="50"/>
      <c r="I16" s="50"/>
      <c r="J16" s="50"/>
      <c r="K16" s="51"/>
    </row>
    <row r="17" customFormat="false" ht="26" hidden="false" customHeight="true" outlineLevel="0" collapsed="false">
      <c r="A17" s="47" t="s">
        <v>222</v>
      </c>
      <c r="B17" s="47"/>
      <c r="C17" s="47"/>
      <c r="D17" s="47" t="s">
        <v>543</v>
      </c>
      <c r="E17" s="48" t="s">
        <v>161</v>
      </c>
      <c r="F17" s="49" t="n">
        <v>2</v>
      </c>
      <c r="G17" s="50"/>
      <c r="H17" s="50"/>
      <c r="I17" s="50"/>
      <c r="J17" s="50"/>
      <c r="K17" s="51"/>
    </row>
    <row r="18" customFormat="false" ht="65" hidden="false" customHeight="true" outlineLevel="0" collapsed="false">
      <c r="A18" s="47" t="s">
        <v>224</v>
      </c>
      <c r="B18" s="47"/>
      <c r="C18" s="47"/>
      <c r="D18" s="47" t="s">
        <v>544</v>
      </c>
      <c r="E18" s="48" t="s">
        <v>161</v>
      </c>
      <c r="F18" s="49" t="n">
        <v>2</v>
      </c>
      <c r="G18" s="50"/>
      <c r="H18" s="50"/>
      <c r="I18" s="50"/>
      <c r="J18" s="50"/>
      <c r="K18" s="51"/>
    </row>
    <row r="19" customFormat="false" ht="39" hidden="false" customHeight="true" outlineLevel="0" collapsed="false">
      <c r="A19" s="47" t="s">
        <v>226</v>
      </c>
      <c r="B19" s="47"/>
      <c r="C19" s="47"/>
      <c r="D19" s="47" t="s">
        <v>545</v>
      </c>
      <c r="E19" s="48" t="s">
        <v>161</v>
      </c>
      <c r="F19" s="49" t="n">
        <v>2</v>
      </c>
      <c r="G19" s="50"/>
      <c r="H19" s="50"/>
      <c r="I19" s="50"/>
      <c r="J19" s="50"/>
      <c r="K19" s="51"/>
    </row>
    <row r="20" customFormat="false" ht="78" hidden="false" customHeight="true" outlineLevel="0" collapsed="false">
      <c r="A20" s="47" t="s">
        <v>228</v>
      </c>
      <c r="B20" s="47"/>
      <c r="C20" s="47"/>
      <c r="D20" s="47" t="s">
        <v>546</v>
      </c>
      <c r="E20" s="48" t="s">
        <v>161</v>
      </c>
      <c r="F20" s="49" t="n">
        <v>2</v>
      </c>
      <c r="G20" s="50"/>
      <c r="H20" s="50"/>
      <c r="I20" s="50"/>
      <c r="J20" s="50"/>
      <c r="K20" s="51"/>
    </row>
    <row r="21" customFormat="false" ht="26" hidden="false" customHeight="true" outlineLevel="0" collapsed="false">
      <c r="A21" s="47" t="s">
        <v>231</v>
      </c>
      <c r="B21" s="47"/>
      <c r="C21" s="47"/>
      <c r="D21" s="47" t="s">
        <v>547</v>
      </c>
      <c r="E21" s="48" t="s">
        <v>161</v>
      </c>
      <c r="F21" s="49" t="n">
        <v>2</v>
      </c>
      <c r="G21" s="50"/>
      <c r="H21" s="50"/>
      <c r="I21" s="50"/>
      <c r="J21" s="50"/>
      <c r="K21" s="51"/>
    </row>
    <row r="22" customFormat="false" ht="24" hidden="false" customHeight="true" outlineLevel="0" collapsed="false">
      <c r="A22" s="47" t="s">
        <v>233</v>
      </c>
      <c r="B22" s="47"/>
      <c r="C22" s="47"/>
      <c r="D22" s="47" t="s">
        <v>513</v>
      </c>
      <c r="E22" s="48" t="s">
        <v>230</v>
      </c>
      <c r="F22" s="49" t="n">
        <v>2</v>
      </c>
      <c r="G22" s="50"/>
      <c r="H22" s="50"/>
      <c r="I22" s="50"/>
      <c r="J22" s="50"/>
      <c r="K22" s="51"/>
    </row>
    <row r="23" customFormat="false" ht="26" hidden="false" customHeight="true" outlineLevel="0" collapsed="false">
      <c r="A23" s="47" t="s">
        <v>236</v>
      </c>
      <c r="B23" s="47"/>
      <c r="C23" s="47"/>
      <c r="D23" s="47" t="s">
        <v>548</v>
      </c>
      <c r="E23" s="48" t="s">
        <v>161</v>
      </c>
      <c r="F23" s="49" t="n">
        <v>2</v>
      </c>
      <c r="G23" s="50"/>
      <c r="H23" s="50"/>
      <c r="I23" s="50"/>
      <c r="J23" s="50"/>
      <c r="K23" s="51"/>
    </row>
    <row r="24" customFormat="false" ht="18" hidden="false" customHeight="false" outlineLevel="0" collapsed="false">
      <c r="A24" s="52"/>
      <c r="B24" s="52"/>
      <c r="C24" s="52"/>
      <c r="D24" s="52"/>
      <c r="E24" s="52"/>
      <c r="F24" s="52"/>
      <c r="G24" s="52"/>
      <c r="H24" s="52"/>
      <c r="I24" s="52"/>
      <c r="J24" s="52"/>
      <c r="K24" s="52"/>
    </row>
    <row r="25" customFormat="false" ht="18" hidden="false" customHeight="true" outlineLevel="0" collapsed="false">
      <c r="A25" s="53"/>
      <c r="B25" s="53"/>
      <c r="C25" s="53"/>
      <c r="D25" s="54"/>
      <c r="E25" s="55"/>
      <c r="F25" s="56" t="s">
        <v>171</v>
      </c>
      <c r="G25" s="56"/>
      <c r="H25" s="55"/>
      <c r="I25" s="57" t="n">
        <f aca="false">SUM(H5:H23)</f>
        <v>0</v>
      </c>
      <c r="J25" s="57"/>
      <c r="K25" s="57"/>
    </row>
    <row r="26" customFormat="false" ht="18" hidden="false" customHeight="true" outlineLevel="0" collapsed="false">
      <c r="A26" s="53"/>
      <c r="B26" s="53"/>
      <c r="C26" s="53"/>
      <c r="D26" s="54"/>
      <c r="E26" s="55"/>
      <c r="F26" s="56" t="s">
        <v>172</v>
      </c>
      <c r="G26" s="56"/>
      <c r="H26" s="55"/>
      <c r="I26" s="57" t="n">
        <f aca="false">I25*0.1405</f>
        <v>0</v>
      </c>
      <c r="J26" s="57"/>
      <c r="K26" s="57"/>
    </row>
    <row r="27" customFormat="false" ht="18" hidden="false" customHeight="true" outlineLevel="0" collapsed="false">
      <c r="A27" s="53"/>
      <c r="B27" s="53"/>
      <c r="C27" s="53"/>
      <c r="D27" s="54"/>
      <c r="E27" s="55"/>
      <c r="F27" s="56" t="s">
        <v>173</v>
      </c>
      <c r="G27" s="56"/>
      <c r="H27" s="55"/>
      <c r="I27" s="57" t="n">
        <f aca="false">SUM(J5:J23)</f>
        <v>0</v>
      </c>
      <c r="J27" s="57"/>
      <c r="K27" s="57"/>
    </row>
    <row r="28" customFormat="false" ht="18" hidden="false" customHeight="true" outlineLevel="0" collapsed="false">
      <c r="A28" s="53"/>
      <c r="B28" s="53"/>
      <c r="C28" s="53"/>
      <c r="D28" s="54"/>
      <c r="E28" s="55"/>
      <c r="F28" s="65" t="s">
        <v>526</v>
      </c>
      <c r="G28" s="65"/>
      <c r="H28" s="65"/>
      <c r="I28" s="65"/>
      <c r="J28" s="65"/>
      <c r="K28" s="57" t="n">
        <f aca="false">I27*0.005</f>
        <v>0</v>
      </c>
    </row>
    <row r="29" customFormat="false" ht="18" hidden="false" customHeight="true" outlineLevel="0" collapsed="false">
      <c r="A29" s="53"/>
      <c r="B29" s="53"/>
      <c r="C29" s="53"/>
      <c r="D29" s="54"/>
      <c r="E29" s="55"/>
      <c r="F29" s="65" t="s">
        <v>527</v>
      </c>
      <c r="G29" s="65"/>
      <c r="H29" s="65"/>
      <c r="I29" s="65"/>
      <c r="J29" s="65"/>
      <c r="K29" s="57" t="n">
        <f aca="false">(I27*0.1)/12</f>
        <v>0</v>
      </c>
    </row>
    <row r="30" customFormat="false" ht="18" hidden="false" customHeight="true" outlineLevel="0" collapsed="false">
      <c r="A30" s="53"/>
      <c r="B30" s="53"/>
      <c r="C30" s="53"/>
      <c r="D30" s="54"/>
      <c r="E30" s="55"/>
      <c r="F30" s="65" t="s">
        <v>528</v>
      </c>
      <c r="G30" s="65"/>
      <c r="H30" s="65"/>
      <c r="I30" s="65"/>
      <c r="J30" s="65"/>
      <c r="K30" s="53" t="n">
        <v>12</v>
      </c>
    </row>
    <row r="31" customFormat="false" ht="33.55" hidden="false" customHeight="true" outlineLevel="0" collapsed="false">
      <c r="A31" s="53"/>
      <c r="B31" s="53"/>
      <c r="C31" s="53"/>
      <c r="D31" s="54"/>
      <c r="E31" s="55"/>
      <c r="F31" s="66" t="s">
        <v>529</v>
      </c>
      <c r="G31" s="66"/>
      <c r="H31" s="66"/>
      <c r="I31" s="66"/>
      <c r="J31" s="66"/>
      <c r="K31" s="57" t="n">
        <f aca="false">(K28+K29)/K30</f>
        <v>0</v>
      </c>
    </row>
    <row r="32" customFormat="false" ht="60" hidden="false" customHeight="true" outlineLevel="0" collapsed="false">
      <c r="A32" s="61"/>
      <c r="B32" s="61"/>
      <c r="C32" s="61"/>
      <c r="D32" s="61"/>
      <c r="E32" s="61"/>
      <c r="F32" s="61"/>
      <c r="G32" s="61"/>
      <c r="H32" s="61"/>
      <c r="I32" s="61"/>
      <c r="J32" s="61"/>
      <c r="K32" s="61"/>
    </row>
    <row r="33" customFormat="false" ht="70" hidden="false" customHeight="true" outlineLevel="0" collapsed="false">
      <c r="A33" s="62"/>
      <c r="B33" s="62"/>
      <c r="C33" s="62"/>
      <c r="D33" s="62"/>
      <c r="E33" s="62"/>
      <c r="F33" s="62"/>
      <c r="G33" s="62"/>
      <c r="H33" s="62"/>
      <c r="I33" s="62"/>
      <c r="J33" s="62"/>
      <c r="K33" s="62"/>
    </row>
  </sheetData>
  <mergeCells count="21">
    <mergeCell ref="E1:F1"/>
    <mergeCell ref="G1:I1"/>
    <mergeCell ref="J1:K1"/>
    <mergeCell ref="E2:F2"/>
    <mergeCell ref="G2:I2"/>
    <mergeCell ref="J2:K2"/>
    <mergeCell ref="A3:K3"/>
    <mergeCell ref="A25:C25"/>
    <mergeCell ref="F25:G25"/>
    <mergeCell ref="I25:K25"/>
    <mergeCell ref="A26:C26"/>
    <mergeCell ref="F26:G26"/>
    <mergeCell ref="I26:K26"/>
    <mergeCell ref="A27:C27"/>
    <mergeCell ref="F27:G27"/>
    <mergeCell ref="I27:K27"/>
    <mergeCell ref="F28:J28"/>
    <mergeCell ref="F29:J29"/>
    <mergeCell ref="F30:J30"/>
    <mergeCell ref="F31:J31"/>
    <mergeCell ref="A33:K3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1"/>
  <sheetViews>
    <sheetView showFormulas="false" showGridLines="true" showRowColHeaders="true" showZeros="true" rightToLeft="false" tabSelected="false" showOutlineSymbols="true" defaultGridColor="true" view="normal" topLeftCell="E7"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549</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550</v>
      </c>
      <c r="I4" s="45" t="s">
        <v>156</v>
      </c>
      <c r="J4" s="45" t="s">
        <v>46</v>
      </c>
      <c r="K4" s="45" t="s">
        <v>158</v>
      </c>
    </row>
    <row r="5" customFormat="false" ht="24" hidden="false" customHeight="true" outlineLevel="0" collapsed="false">
      <c r="A5" s="47" t="s">
        <v>159</v>
      </c>
      <c r="B5" s="47"/>
      <c r="C5" s="47"/>
      <c r="D5" s="47" t="s">
        <v>532</v>
      </c>
      <c r="E5" s="48" t="s">
        <v>230</v>
      </c>
      <c r="F5" s="49" t="n">
        <v>2</v>
      </c>
      <c r="G5" s="50"/>
      <c r="H5" s="50"/>
      <c r="I5" s="50"/>
      <c r="J5" s="50"/>
      <c r="K5" s="51"/>
    </row>
    <row r="6" customFormat="false" ht="52" hidden="false" customHeight="true" outlineLevel="0" collapsed="false">
      <c r="A6" s="47" t="s">
        <v>162</v>
      </c>
      <c r="B6" s="47"/>
      <c r="C6" s="47"/>
      <c r="D6" s="47" t="s">
        <v>533</v>
      </c>
      <c r="E6" s="48" t="s">
        <v>184</v>
      </c>
      <c r="F6" s="49" t="n">
        <v>2</v>
      </c>
      <c r="G6" s="50"/>
      <c r="H6" s="50"/>
      <c r="I6" s="50"/>
      <c r="J6" s="50"/>
      <c r="K6" s="51"/>
    </row>
    <row r="7" customFormat="false" ht="52" hidden="false" customHeight="true" outlineLevel="0" collapsed="false">
      <c r="A7" s="47" t="s">
        <v>165</v>
      </c>
      <c r="B7" s="47"/>
      <c r="C7" s="47"/>
      <c r="D7" s="47" t="s">
        <v>534</v>
      </c>
      <c r="E7" s="48" t="s">
        <v>184</v>
      </c>
      <c r="F7" s="49" t="n">
        <v>2</v>
      </c>
      <c r="G7" s="50"/>
      <c r="H7" s="50"/>
      <c r="I7" s="50"/>
      <c r="J7" s="50"/>
      <c r="K7" s="51"/>
    </row>
    <row r="8" customFormat="false" ht="24" hidden="false" customHeight="true" outlineLevel="0" collapsed="false">
      <c r="A8" s="47" t="s">
        <v>167</v>
      </c>
      <c r="B8" s="47"/>
      <c r="C8" s="47"/>
      <c r="D8" s="47" t="s">
        <v>551</v>
      </c>
      <c r="E8" s="48" t="s">
        <v>184</v>
      </c>
      <c r="F8" s="49" t="n">
        <v>1</v>
      </c>
      <c r="G8" s="50"/>
      <c r="H8" s="50"/>
      <c r="I8" s="50"/>
      <c r="J8" s="50"/>
      <c r="K8" s="51"/>
    </row>
    <row r="9" customFormat="false" ht="26" hidden="false" customHeight="true" outlineLevel="0" collapsed="false">
      <c r="A9" s="47" t="s">
        <v>169</v>
      </c>
      <c r="B9" s="47"/>
      <c r="C9" s="47"/>
      <c r="D9" s="47" t="s">
        <v>537</v>
      </c>
      <c r="E9" s="48" t="s">
        <v>184</v>
      </c>
      <c r="F9" s="49" t="n">
        <v>2</v>
      </c>
      <c r="G9" s="50"/>
      <c r="H9" s="50"/>
      <c r="I9" s="50"/>
      <c r="J9" s="50"/>
      <c r="K9" s="51"/>
    </row>
    <row r="10" customFormat="false" ht="24" hidden="false" customHeight="true" outlineLevel="0" collapsed="false">
      <c r="A10" s="47" t="s">
        <v>190</v>
      </c>
      <c r="B10" s="47"/>
      <c r="C10" s="47"/>
      <c r="D10" s="47" t="s">
        <v>538</v>
      </c>
      <c r="E10" s="48" t="s">
        <v>184</v>
      </c>
      <c r="F10" s="49" t="n">
        <v>2</v>
      </c>
      <c r="G10" s="50"/>
      <c r="H10" s="50"/>
      <c r="I10" s="50"/>
      <c r="J10" s="50"/>
      <c r="K10" s="51"/>
    </row>
    <row r="11" customFormat="false" ht="26" hidden="false" customHeight="true" outlineLevel="0" collapsed="false">
      <c r="A11" s="47" t="s">
        <v>196</v>
      </c>
      <c r="B11" s="47"/>
      <c r="C11" s="47"/>
      <c r="D11" s="47" t="s">
        <v>552</v>
      </c>
      <c r="E11" s="48" t="s">
        <v>184</v>
      </c>
      <c r="F11" s="49" t="n">
        <v>2</v>
      </c>
      <c r="G11" s="50"/>
      <c r="H11" s="50"/>
      <c r="I11" s="50"/>
      <c r="J11" s="50"/>
      <c r="K11" s="51"/>
    </row>
    <row r="12" customFormat="false" ht="39" hidden="false" customHeight="true" outlineLevel="0" collapsed="false">
      <c r="A12" s="47" t="s">
        <v>198</v>
      </c>
      <c r="B12" s="47"/>
      <c r="C12" s="47"/>
      <c r="D12" s="47" t="s">
        <v>540</v>
      </c>
      <c r="E12" s="48" t="s">
        <v>184</v>
      </c>
      <c r="F12" s="49" t="n">
        <v>2</v>
      </c>
      <c r="G12" s="50"/>
      <c r="H12" s="50"/>
      <c r="I12" s="50"/>
      <c r="J12" s="50"/>
      <c r="K12" s="51"/>
    </row>
    <row r="13" customFormat="false" ht="24" hidden="false" customHeight="true" outlineLevel="0" collapsed="false">
      <c r="A13" s="47" t="s">
        <v>213</v>
      </c>
      <c r="B13" s="47"/>
      <c r="C13" s="47"/>
      <c r="D13" s="47" t="s">
        <v>420</v>
      </c>
      <c r="E13" s="48" t="s">
        <v>184</v>
      </c>
      <c r="F13" s="49" t="n">
        <v>2</v>
      </c>
      <c r="G13" s="50"/>
      <c r="H13" s="50"/>
      <c r="I13" s="50"/>
      <c r="J13" s="50"/>
      <c r="K13" s="51"/>
    </row>
    <row r="14" customFormat="false" ht="156" hidden="false" customHeight="true" outlineLevel="0" collapsed="false">
      <c r="A14" s="47" t="s">
        <v>215</v>
      </c>
      <c r="B14" s="47"/>
      <c r="C14" s="47"/>
      <c r="D14" s="47" t="s">
        <v>541</v>
      </c>
      <c r="E14" s="48" t="s">
        <v>184</v>
      </c>
      <c r="F14" s="49" t="n">
        <v>2</v>
      </c>
      <c r="G14" s="50"/>
      <c r="H14" s="50"/>
      <c r="I14" s="50"/>
      <c r="J14" s="50"/>
      <c r="K14" s="51"/>
    </row>
    <row r="15" customFormat="false" ht="26" hidden="false" customHeight="true" outlineLevel="0" collapsed="false">
      <c r="A15" s="47" t="s">
        <v>218</v>
      </c>
      <c r="B15" s="47"/>
      <c r="C15" s="47"/>
      <c r="D15" s="47" t="s">
        <v>542</v>
      </c>
      <c r="E15" s="48" t="s">
        <v>184</v>
      </c>
      <c r="F15" s="49" t="n">
        <v>2</v>
      </c>
      <c r="G15" s="50"/>
      <c r="H15" s="50"/>
      <c r="I15" s="50"/>
      <c r="J15" s="50"/>
      <c r="K15" s="51"/>
    </row>
    <row r="16" customFormat="false" ht="26" hidden="false" customHeight="true" outlineLevel="0" collapsed="false">
      <c r="A16" s="47" t="s">
        <v>220</v>
      </c>
      <c r="B16" s="47"/>
      <c r="C16" s="47"/>
      <c r="D16" s="47" t="s">
        <v>553</v>
      </c>
      <c r="E16" s="48" t="s">
        <v>184</v>
      </c>
      <c r="F16" s="49" t="n">
        <v>2</v>
      </c>
      <c r="G16" s="50"/>
      <c r="H16" s="50"/>
      <c r="I16" s="50"/>
      <c r="J16" s="50"/>
      <c r="K16" s="51"/>
    </row>
    <row r="17" customFormat="false" ht="65" hidden="false" customHeight="true" outlineLevel="0" collapsed="false">
      <c r="A17" s="47" t="s">
        <v>222</v>
      </c>
      <c r="B17" s="47"/>
      <c r="C17" s="47"/>
      <c r="D17" s="47" t="s">
        <v>554</v>
      </c>
      <c r="E17" s="48" t="s">
        <v>184</v>
      </c>
      <c r="F17" s="49" t="n">
        <v>2</v>
      </c>
      <c r="G17" s="50"/>
      <c r="H17" s="50"/>
      <c r="I17" s="50"/>
      <c r="J17" s="50"/>
      <c r="K17" s="51"/>
    </row>
    <row r="18" customFormat="false" ht="24" hidden="false" customHeight="true" outlineLevel="0" collapsed="false">
      <c r="A18" s="47" t="s">
        <v>224</v>
      </c>
      <c r="B18" s="47"/>
      <c r="C18" s="47"/>
      <c r="D18" s="47" t="s">
        <v>555</v>
      </c>
      <c r="E18" s="48" t="s">
        <v>184</v>
      </c>
      <c r="F18" s="49" t="n">
        <v>1</v>
      </c>
      <c r="G18" s="50"/>
      <c r="H18" s="50"/>
      <c r="I18" s="50"/>
      <c r="J18" s="50"/>
      <c r="K18" s="51"/>
    </row>
    <row r="19" customFormat="false" ht="26" hidden="false" customHeight="true" outlineLevel="0" collapsed="false">
      <c r="A19" s="47" t="s">
        <v>226</v>
      </c>
      <c r="B19" s="47"/>
      <c r="C19" s="47"/>
      <c r="D19" s="47" t="s">
        <v>390</v>
      </c>
      <c r="E19" s="48" t="s">
        <v>184</v>
      </c>
      <c r="F19" s="49" t="n">
        <v>2</v>
      </c>
      <c r="G19" s="50"/>
      <c r="H19" s="50"/>
      <c r="I19" s="50"/>
      <c r="J19" s="50"/>
      <c r="K19" s="51"/>
    </row>
    <row r="20" customFormat="false" ht="26" hidden="false" customHeight="true" outlineLevel="0" collapsed="false">
      <c r="A20" s="47" t="s">
        <v>228</v>
      </c>
      <c r="B20" s="47"/>
      <c r="C20" s="47"/>
      <c r="D20" s="47" t="s">
        <v>556</v>
      </c>
      <c r="E20" s="48" t="s">
        <v>184</v>
      </c>
      <c r="F20" s="49" t="n">
        <v>2</v>
      </c>
      <c r="G20" s="50"/>
      <c r="H20" s="50"/>
      <c r="I20" s="50"/>
      <c r="J20" s="50"/>
      <c r="K20" s="51"/>
    </row>
    <row r="21" customFormat="false" ht="24" hidden="false" customHeight="true" outlineLevel="0" collapsed="false">
      <c r="A21" s="47" t="s">
        <v>231</v>
      </c>
      <c r="B21" s="47"/>
      <c r="C21" s="47"/>
      <c r="D21" s="47" t="s">
        <v>523</v>
      </c>
      <c r="E21" s="48" t="s">
        <v>184</v>
      </c>
      <c r="F21" s="49" t="n">
        <v>2</v>
      </c>
      <c r="G21" s="50"/>
      <c r="H21" s="50"/>
      <c r="I21" s="50"/>
      <c r="J21" s="50"/>
      <c r="K21" s="51"/>
    </row>
    <row r="22" customFormat="false" ht="18" hidden="false" customHeight="false" outlineLevel="0" collapsed="false">
      <c r="A22" s="52"/>
      <c r="B22" s="52"/>
      <c r="C22" s="52"/>
      <c r="D22" s="52"/>
      <c r="E22" s="52"/>
      <c r="F22" s="52"/>
      <c r="G22" s="52"/>
      <c r="H22" s="52"/>
      <c r="I22" s="52"/>
      <c r="J22" s="52"/>
      <c r="K22" s="52"/>
    </row>
    <row r="23" customFormat="false" ht="18" hidden="false" customHeight="true" outlineLevel="0" collapsed="false">
      <c r="A23" s="53"/>
      <c r="B23" s="53"/>
      <c r="C23" s="53"/>
      <c r="D23" s="54"/>
      <c r="E23" s="55"/>
      <c r="F23" s="56" t="s">
        <v>171</v>
      </c>
      <c r="G23" s="56"/>
      <c r="H23" s="55"/>
      <c r="I23" s="57" t="n">
        <f aca="false">SUM(H5:H21)</f>
        <v>0</v>
      </c>
      <c r="J23" s="57"/>
      <c r="K23" s="57"/>
    </row>
    <row r="24" customFormat="false" ht="18" hidden="false" customHeight="true" outlineLevel="0" collapsed="false">
      <c r="A24" s="53"/>
      <c r="B24" s="53"/>
      <c r="C24" s="53"/>
      <c r="D24" s="54"/>
      <c r="E24" s="55"/>
      <c r="F24" s="56" t="s">
        <v>172</v>
      </c>
      <c r="G24" s="56"/>
      <c r="H24" s="55"/>
      <c r="I24" s="57" t="n">
        <f aca="false">I23*0.1405</f>
        <v>0</v>
      </c>
      <c r="J24" s="57"/>
      <c r="K24" s="57"/>
    </row>
    <row r="25" customFormat="false" ht="18" hidden="false" customHeight="true" outlineLevel="0" collapsed="false">
      <c r="A25" s="53"/>
      <c r="B25" s="53"/>
      <c r="C25" s="53"/>
      <c r="D25" s="54"/>
      <c r="E25" s="55"/>
      <c r="F25" s="56" t="s">
        <v>173</v>
      </c>
      <c r="G25" s="56"/>
      <c r="H25" s="55"/>
      <c r="I25" s="57" t="n">
        <f aca="false">SUM(J5:J21)</f>
        <v>0</v>
      </c>
      <c r="J25" s="57"/>
      <c r="K25" s="57"/>
    </row>
    <row r="26" customFormat="false" ht="18" hidden="false" customHeight="true" outlineLevel="0" collapsed="false">
      <c r="A26" s="53"/>
      <c r="B26" s="53"/>
      <c r="C26" s="53"/>
      <c r="D26" s="54"/>
      <c r="E26" s="55"/>
      <c r="F26" s="65" t="s">
        <v>526</v>
      </c>
      <c r="G26" s="65"/>
      <c r="H26" s="65"/>
      <c r="I26" s="65"/>
      <c r="J26" s="65"/>
      <c r="K26" s="57" t="n">
        <f aca="false">I25*0.005</f>
        <v>0</v>
      </c>
    </row>
    <row r="27" customFormat="false" ht="18" hidden="false" customHeight="true" outlineLevel="0" collapsed="false">
      <c r="A27" s="53"/>
      <c r="B27" s="53"/>
      <c r="C27" s="53"/>
      <c r="D27" s="54"/>
      <c r="E27" s="55"/>
      <c r="F27" s="65" t="s">
        <v>527</v>
      </c>
      <c r="G27" s="65"/>
      <c r="H27" s="65"/>
      <c r="I27" s="65"/>
      <c r="J27" s="65"/>
      <c r="K27" s="57" t="n">
        <f aca="false">(I25*0.1)/12</f>
        <v>0</v>
      </c>
    </row>
    <row r="28" customFormat="false" ht="18" hidden="false" customHeight="true" outlineLevel="0" collapsed="false">
      <c r="A28" s="53"/>
      <c r="B28" s="53"/>
      <c r="C28" s="53"/>
      <c r="D28" s="54"/>
      <c r="E28" s="55"/>
      <c r="F28" s="65" t="s">
        <v>528</v>
      </c>
      <c r="G28" s="65"/>
      <c r="H28" s="65"/>
      <c r="I28" s="65"/>
      <c r="J28" s="65"/>
      <c r="K28" s="53" t="n">
        <v>12</v>
      </c>
    </row>
    <row r="29" customFormat="false" ht="23.85" hidden="false" customHeight="true" outlineLevel="0" collapsed="false">
      <c r="A29" s="53"/>
      <c r="B29" s="53"/>
      <c r="C29" s="53"/>
      <c r="D29" s="54"/>
      <c r="E29" s="55"/>
      <c r="F29" s="66" t="s">
        <v>529</v>
      </c>
      <c r="G29" s="66"/>
      <c r="H29" s="66"/>
      <c r="I29" s="66"/>
      <c r="J29" s="66"/>
      <c r="K29" s="57" t="n">
        <f aca="false">(K26+K27)/K28</f>
        <v>0</v>
      </c>
    </row>
    <row r="30" customFormat="false" ht="60" hidden="false" customHeight="true" outlineLevel="0" collapsed="false">
      <c r="A30" s="61"/>
      <c r="B30" s="61"/>
      <c r="C30" s="61"/>
      <c r="D30" s="61"/>
      <c r="E30" s="61"/>
      <c r="F30" s="61"/>
      <c r="G30" s="61"/>
      <c r="H30" s="61"/>
      <c r="I30" s="61"/>
      <c r="J30" s="61"/>
      <c r="K30" s="61"/>
    </row>
    <row r="31" customFormat="false" ht="70" hidden="false" customHeight="true" outlineLevel="0" collapsed="false">
      <c r="A31" s="62"/>
      <c r="B31" s="62"/>
      <c r="C31" s="62"/>
      <c r="D31" s="62"/>
      <c r="E31" s="62"/>
      <c r="F31" s="62"/>
      <c r="G31" s="62"/>
      <c r="H31" s="62"/>
      <c r="I31" s="62"/>
      <c r="J31" s="62"/>
      <c r="K31" s="62"/>
    </row>
  </sheetData>
  <mergeCells count="21">
    <mergeCell ref="E1:F1"/>
    <mergeCell ref="G1:I1"/>
    <mergeCell ref="J1:K1"/>
    <mergeCell ref="E2:F2"/>
    <mergeCell ref="G2:I2"/>
    <mergeCell ref="J2:K2"/>
    <mergeCell ref="A3:K3"/>
    <mergeCell ref="A23:C23"/>
    <mergeCell ref="F23:G23"/>
    <mergeCell ref="I23:K23"/>
    <mergeCell ref="A24:C24"/>
    <mergeCell ref="F24:G24"/>
    <mergeCell ref="I24:K24"/>
    <mergeCell ref="A25:C25"/>
    <mergeCell ref="F25:G25"/>
    <mergeCell ref="I25:K25"/>
    <mergeCell ref="F26:J26"/>
    <mergeCell ref="F27:J27"/>
    <mergeCell ref="F28:J28"/>
    <mergeCell ref="F29:J29"/>
    <mergeCell ref="A31:K3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4"/>
  <sheetViews>
    <sheetView showFormulas="false" showGridLines="true" showRowColHeaders="true" showZeros="true" rightToLeft="false" tabSelected="false" showOutlineSymbols="true" defaultGridColor="true" view="normal" topLeftCell="F19"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557</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155</v>
      </c>
      <c r="I4" s="45" t="s">
        <v>156</v>
      </c>
      <c r="J4" s="45" t="s">
        <v>46</v>
      </c>
      <c r="K4" s="45" t="s">
        <v>158</v>
      </c>
    </row>
    <row r="5" customFormat="false" ht="52" hidden="false" customHeight="true" outlineLevel="0" collapsed="false">
      <c r="A5" s="47" t="s">
        <v>159</v>
      </c>
      <c r="B5" s="47"/>
      <c r="C5" s="47"/>
      <c r="D5" s="47" t="s">
        <v>534</v>
      </c>
      <c r="E5" s="48" t="s">
        <v>161</v>
      </c>
      <c r="F5" s="49" t="n">
        <v>2</v>
      </c>
      <c r="G5" s="50"/>
      <c r="H5" s="50"/>
      <c r="I5" s="50"/>
      <c r="J5" s="50"/>
      <c r="K5" s="51"/>
    </row>
    <row r="6" customFormat="false" ht="52" hidden="false" customHeight="true" outlineLevel="0" collapsed="false">
      <c r="A6" s="47" t="s">
        <v>162</v>
      </c>
      <c r="B6" s="47"/>
      <c r="C6" s="47"/>
      <c r="D6" s="47" t="s">
        <v>533</v>
      </c>
      <c r="E6" s="48" t="s">
        <v>161</v>
      </c>
      <c r="F6" s="49" t="n">
        <v>2</v>
      </c>
      <c r="G6" s="50"/>
      <c r="H6" s="50"/>
      <c r="I6" s="50"/>
      <c r="J6" s="50"/>
      <c r="K6" s="51"/>
    </row>
    <row r="7" customFormat="false" ht="65" hidden="false" customHeight="true" outlineLevel="0" collapsed="false">
      <c r="A7" s="47" t="s">
        <v>165</v>
      </c>
      <c r="B7" s="47"/>
      <c r="C7" s="47"/>
      <c r="D7" s="47" t="s">
        <v>558</v>
      </c>
      <c r="E7" s="48" t="s">
        <v>161</v>
      </c>
      <c r="F7" s="49" t="n">
        <v>1</v>
      </c>
      <c r="G7" s="50"/>
      <c r="H7" s="50"/>
      <c r="I7" s="50"/>
      <c r="J7" s="50"/>
      <c r="K7" s="51"/>
    </row>
    <row r="8" customFormat="false" ht="24" hidden="false" customHeight="true" outlineLevel="0" collapsed="false">
      <c r="A8" s="47" t="s">
        <v>167</v>
      </c>
      <c r="B8" s="47"/>
      <c r="C8" s="47"/>
      <c r="D8" s="47" t="s">
        <v>535</v>
      </c>
      <c r="E8" s="48" t="s">
        <v>184</v>
      </c>
      <c r="F8" s="49" t="n">
        <v>2</v>
      </c>
      <c r="G8" s="50"/>
      <c r="H8" s="50"/>
      <c r="I8" s="50"/>
      <c r="J8" s="50"/>
      <c r="K8" s="51"/>
    </row>
    <row r="9" customFormat="false" ht="26" hidden="false" customHeight="true" outlineLevel="0" collapsed="false">
      <c r="A9" s="47" t="s">
        <v>169</v>
      </c>
      <c r="B9" s="47"/>
      <c r="C9" s="47"/>
      <c r="D9" s="47" t="s">
        <v>559</v>
      </c>
      <c r="E9" s="48" t="s">
        <v>184</v>
      </c>
      <c r="F9" s="49" t="n">
        <v>1</v>
      </c>
      <c r="G9" s="50"/>
      <c r="H9" s="50"/>
      <c r="I9" s="50"/>
      <c r="J9" s="50"/>
      <c r="K9" s="51"/>
    </row>
    <row r="10" customFormat="false" ht="26" hidden="false" customHeight="true" outlineLevel="0" collapsed="false">
      <c r="A10" s="47" t="s">
        <v>190</v>
      </c>
      <c r="B10" s="47"/>
      <c r="C10" s="47"/>
      <c r="D10" s="47" t="s">
        <v>537</v>
      </c>
      <c r="E10" s="48" t="s">
        <v>184</v>
      </c>
      <c r="F10" s="49" t="n">
        <v>2</v>
      </c>
      <c r="G10" s="50"/>
      <c r="H10" s="50"/>
      <c r="I10" s="50"/>
      <c r="J10" s="50"/>
      <c r="K10" s="51"/>
    </row>
    <row r="11" customFormat="false" ht="24" hidden="false" customHeight="true" outlineLevel="0" collapsed="false">
      <c r="A11" s="47" t="s">
        <v>196</v>
      </c>
      <c r="B11" s="47"/>
      <c r="C11" s="47"/>
      <c r="D11" s="47" t="s">
        <v>538</v>
      </c>
      <c r="E11" s="48" t="s">
        <v>184</v>
      </c>
      <c r="F11" s="49" t="n">
        <v>2</v>
      </c>
      <c r="G11" s="50"/>
      <c r="H11" s="50"/>
      <c r="I11" s="50"/>
      <c r="J11" s="50"/>
      <c r="K11" s="51"/>
    </row>
    <row r="12" customFormat="false" ht="26" hidden="false" customHeight="true" outlineLevel="0" collapsed="false">
      <c r="A12" s="47" t="s">
        <v>198</v>
      </c>
      <c r="B12" s="47"/>
      <c r="C12" s="47"/>
      <c r="D12" s="47" t="s">
        <v>560</v>
      </c>
      <c r="E12" s="48" t="s">
        <v>184</v>
      </c>
      <c r="F12" s="49" t="n">
        <v>1</v>
      </c>
      <c r="G12" s="50"/>
      <c r="H12" s="50"/>
      <c r="I12" s="50"/>
      <c r="J12" s="50"/>
      <c r="K12" s="51"/>
    </row>
    <row r="13" customFormat="false" ht="26" hidden="false" customHeight="true" outlineLevel="0" collapsed="false">
      <c r="A13" s="47" t="s">
        <v>213</v>
      </c>
      <c r="B13" s="47"/>
      <c r="C13" s="47"/>
      <c r="D13" s="47" t="s">
        <v>561</v>
      </c>
      <c r="E13" s="48" t="s">
        <v>230</v>
      </c>
      <c r="F13" s="49" t="n">
        <v>1</v>
      </c>
      <c r="G13" s="50"/>
      <c r="H13" s="50"/>
      <c r="I13" s="50"/>
      <c r="J13" s="50"/>
      <c r="K13" s="51"/>
    </row>
    <row r="14" customFormat="false" ht="26" hidden="false" customHeight="true" outlineLevel="0" collapsed="false">
      <c r="A14" s="47" t="s">
        <v>215</v>
      </c>
      <c r="B14" s="47"/>
      <c r="C14" s="47"/>
      <c r="D14" s="47" t="s">
        <v>562</v>
      </c>
      <c r="E14" s="48" t="s">
        <v>161</v>
      </c>
      <c r="F14" s="49" t="n">
        <v>1</v>
      </c>
      <c r="G14" s="50"/>
      <c r="H14" s="50"/>
      <c r="I14" s="50"/>
      <c r="J14" s="50"/>
      <c r="K14" s="51"/>
    </row>
    <row r="15" customFormat="false" ht="65" hidden="false" customHeight="true" outlineLevel="0" collapsed="false">
      <c r="A15" s="47" t="s">
        <v>218</v>
      </c>
      <c r="B15" s="47"/>
      <c r="C15" s="47"/>
      <c r="D15" s="47" t="s">
        <v>563</v>
      </c>
      <c r="E15" s="48" t="s">
        <v>161</v>
      </c>
      <c r="F15" s="49" t="n">
        <v>1</v>
      </c>
      <c r="G15" s="50"/>
      <c r="H15" s="50"/>
      <c r="I15" s="50"/>
      <c r="J15" s="50"/>
      <c r="K15" s="51"/>
    </row>
    <row r="16" customFormat="false" ht="39" hidden="false" customHeight="true" outlineLevel="0" collapsed="false">
      <c r="A16" s="47" t="s">
        <v>220</v>
      </c>
      <c r="B16" s="47"/>
      <c r="C16" s="47"/>
      <c r="D16" s="47" t="s">
        <v>564</v>
      </c>
      <c r="E16" s="48" t="s">
        <v>161</v>
      </c>
      <c r="F16" s="49" t="n">
        <v>1</v>
      </c>
      <c r="G16" s="50"/>
      <c r="H16" s="50"/>
      <c r="I16" s="50"/>
      <c r="J16" s="50"/>
      <c r="K16" s="51"/>
    </row>
    <row r="17" customFormat="false" ht="39" hidden="false" customHeight="true" outlineLevel="0" collapsed="false">
      <c r="A17" s="47" t="s">
        <v>222</v>
      </c>
      <c r="B17" s="47"/>
      <c r="C17" s="47"/>
      <c r="D17" s="47" t="s">
        <v>565</v>
      </c>
      <c r="E17" s="48" t="s">
        <v>161</v>
      </c>
      <c r="F17" s="49" t="n">
        <v>1</v>
      </c>
      <c r="G17" s="50"/>
      <c r="H17" s="50"/>
      <c r="I17" s="50"/>
      <c r="J17" s="50"/>
      <c r="K17" s="51"/>
    </row>
    <row r="18" customFormat="false" ht="24" hidden="false" customHeight="true" outlineLevel="0" collapsed="false">
      <c r="A18" s="47" t="s">
        <v>224</v>
      </c>
      <c r="B18" s="47"/>
      <c r="C18" s="47"/>
      <c r="D18" s="47" t="s">
        <v>420</v>
      </c>
      <c r="E18" s="48" t="s">
        <v>184</v>
      </c>
      <c r="F18" s="49" t="n">
        <v>1</v>
      </c>
      <c r="G18" s="50"/>
      <c r="H18" s="50"/>
      <c r="I18" s="50"/>
      <c r="J18" s="50"/>
      <c r="K18" s="51"/>
    </row>
    <row r="19" customFormat="false" ht="26" hidden="false" customHeight="true" outlineLevel="0" collapsed="false">
      <c r="A19" s="47" t="s">
        <v>226</v>
      </c>
      <c r="B19" s="47"/>
      <c r="C19" s="47"/>
      <c r="D19" s="47" t="s">
        <v>542</v>
      </c>
      <c r="E19" s="48" t="s">
        <v>161</v>
      </c>
      <c r="F19" s="49" t="n">
        <v>1</v>
      </c>
      <c r="G19" s="50"/>
      <c r="H19" s="50"/>
      <c r="I19" s="50"/>
      <c r="J19" s="50"/>
      <c r="K19" s="51"/>
    </row>
    <row r="20" customFormat="false" ht="39" hidden="false" customHeight="true" outlineLevel="0" collapsed="false">
      <c r="A20" s="47" t="s">
        <v>228</v>
      </c>
      <c r="B20" s="47"/>
      <c r="C20" s="47"/>
      <c r="D20" s="47" t="s">
        <v>566</v>
      </c>
      <c r="E20" s="48" t="s">
        <v>161</v>
      </c>
      <c r="F20" s="49" t="n">
        <v>2</v>
      </c>
      <c r="G20" s="50"/>
      <c r="H20" s="50"/>
      <c r="I20" s="50"/>
      <c r="J20" s="50"/>
      <c r="K20" s="51"/>
    </row>
    <row r="21" customFormat="false" ht="65" hidden="false" customHeight="true" outlineLevel="0" collapsed="false">
      <c r="A21" s="47" t="s">
        <v>231</v>
      </c>
      <c r="B21" s="47"/>
      <c r="C21" s="47"/>
      <c r="D21" s="47" t="s">
        <v>544</v>
      </c>
      <c r="E21" s="48" t="s">
        <v>161</v>
      </c>
      <c r="F21" s="49" t="n">
        <v>2</v>
      </c>
      <c r="G21" s="50"/>
      <c r="H21" s="50"/>
      <c r="I21" s="50"/>
      <c r="J21" s="50"/>
      <c r="K21" s="51"/>
    </row>
    <row r="22" customFormat="false" ht="52" hidden="false" customHeight="true" outlineLevel="0" collapsed="false">
      <c r="A22" s="47" t="s">
        <v>233</v>
      </c>
      <c r="B22" s="47"/>
      <c r="C22" s="47"/>
      <c r="D22" s="47" t="s">
        <v>567</v>
      </c>
      <c r="E22" s="48" t="s">
        <v>161</v>
      </c>
      <c r="F22" s="49" t="n">
        <v>2</v>
      </c>
      <c r="G22" s="50"/>
      <c r="H22" s="50"/>
      <c r="I22" s="50"/>
      <c r="J22" s="50"/>
      <c r="K22" s="51"/>
    </row>
    <row r="23" customFormat="false" ht="78" hidden="false" customHeight="true" outlineLevel="0" collapsed="false">
      <c r="A23" s="47" t="s">
        <v>236</v>
      </c>
      <c r="B23" s="47"/>
      <c r="C23" s="47"/>
      <c r="D23" s="47" t="s">
        <v>546</v>
      </c>
      <c r="E23" s="48" t="s">
        <v>161</v>
      </c>
      <c r="F23" s="49" t="n">
        <v>2</v>
      </c>
      <c r="G23" s="50"/>
      <c r="H23" s="50"/>
      <c r="I23" s="50"/>
      <c r="J23" s="50"/>
      <c r="K23" s="51"/>
    </row>
    <row r="24" customFormat="false" ht="26" hidden="false" customHeight="true" outlineLevel="0" collapsed="false">
      <c r="A24" s="47" t="s">
        <v>238</v>
      </c>
      <c r="B24" s="47"/>
      <c r="C24" s="47"/>
      <c r="D24" s="47" t="s">
        <v>548</v>
      </c>
      <c r="E24" s="48" t="s">
        <v>161</v>
      </c>
      <c r="F24" s="49" t="n">
        <v>2</v>
      </c>
      <c r="G24" s="50"/>
      <c r="H24" s="50"/>
      <c r="I24" s="50"/>
      <c r="J24" s="50"/>
      <c r="K24" s="51"/>
    </row>
    <row r="25" customFormat="false" ht="18" hidden="false" customHeight="false" outlineLevel="0" collapsed="false">
      <c r="A25" s="52"/>
      <c r="B25" s="52"/>
      <c r="C25" s="52"/>
      <c r="D25" s="52"/>
      <c r="E25" s="52"/>
      <c r="F25" s="52"/>
      <c r="G25" s="52"/>
      <c r="H25" s="52"/>
      <c r="I25" s="52"/>
      <c r="J25" s="52"/>
      <c r="K25" s="52"/>
    </row>
    <row r="26" customFormat="false" ht="18" hidden="false" customHeight="true" outlineLevel="0" collapsed="false">
      <c r="A26" s="53"/>
      <c r="B26" s="53"/>
      <c r="C26" s="53"/>
      <c r="D26" s="54"/>
      <c r="E26" s="55"/>
      <c r="F26" s="56" t="s">
        <v>171</v>
      </c>
      <c r="G26" s="56"/>
      <c r="H26" s="55"/>
      <c r="I26" s="57" t="n">
        <f aca="false">SUM(H5:H24)</f>
        <v>0</v>
      </c>
      <c r="J26" s="57"/>
      <c r="K26" s="57"/>
    </row>
    <row r="27" customFormat="false" ht="18" hidden="false" customHeight="true" outlineLevel="0" collapsed="false">
      <c r="A27" s="53"/>
      <c r="B27" s="53"/>
      <c r="C27" s="53"/>
      <c r="D27" s="54"/>
      <c r="E27" s="55"/>
      <c r="F27" s="56" t="s">
        <v>172</v>
      </c>
      <c r="G27" s="56"/>
      <c r="H27" s="55"/>
      <c r="I27" s="57" t="n">
        <f aca="false">I26*0.1405</f>
        <v>0</v>
      </c>
      <c r="J27" s="57"/>
      <c r="K27" s="57"/>
    </row>
    <row r="28" customFormat="false" ht="18" hidden="false" customHeight="true" outlineLevel="0" collapsed="false">
      <c r="A28" s="53"/>
      <c r="B28" s="53"/>
      <c r="C28" s="53"/>
      <c r="D28" s="54"/>
      <c r="E28" s="55"/>
      <c r="F28" s="56" t="s">
        <v>173</v>
      </c>
      <c r="G28" s="56"/>
      <c r="H28" s="55"/>
      <c r="I28" s="57" t="n">
        <f aca="false">SUM(J5:J24)</f>
        <v>0</v>
      </c>
      <c r="J28" s="57"/>
      <c r="K28" s="57"/>
    </row>
    <row r="29" customFormat="false" ht="18" hidden="false" customHeight="true" outlineLevel="0" collapsed="false">
      <c r="A29" s="53"/>
      <c r="B29" s="53"/>
      <c r="C29" s="53"/>
      <c r="D29" s="54"/>
      <c r="E29" s="55"/>
      <c r="F29" s="65" t="s">
        <v>526</v>
      </c>
      <c r="G29" s="65"/>
      <c r="H29" s="65"/>
      <c r="I29" s="65"/>
      <c r="J29" s="65"/>
      <c r="K29" s="57" t="n">
        <f aca="false">I28*0.005</f>
        <v>0</v>
      </c>
    </row>
    <row r="30" customFormat="false" ht="18" hidden="false" customHeight="true" outlineLevel="0" collapsed="false">
      <c r="A30" s="53"/>
      <c r="B30" s="53"/>
      <c r="C30" s="53"/>
      <c r="D30" s="54"/>
      <c r="E30" s="55"/>
      <c r="F30" s="65" t="s">
        <v>527</v>
      </c>
      <c r="G30" s="65"/>
      <c r="H30" s="65"/>
      <c r="I30" s="65"/>
      <c r="J30" s="65"/>
      <c r="K30" s="57" t="n">
        <f aca="false">(I28*0.1)/12</f>
        <v>0</v>
      </c>
    </row>
    <row r="31" customFormat="false" ht="18" hidden="false" customHeight="true" outlineLevel="0" collapsed="false">
      <c r="A31" s="53"/>
      <c r="B31" s="53"/>
      <c r="C31" s="53"/>
      <c r="D31" s="54"/>
      <c r="E31" s="55"/>
      <c r="F31" s="65" t="s">
        <v>528</v>
      </c>
      <c r="G31" s="65"/>
      <c r="H31" s="65"/>
      <c r="I31" s="65"/>
      <c r="J31" s="65"/>
      <c r="K31" s="53" t="n">
        <v>12</v>
      </c>
    </row>
    <row r="32" customFormat="false" ht="24.6" hidden="false" customHeight="true" outlineLevel="0" collapsed="false">
      <c r="A32" s="53"/>
      <c r="B32" s="53"/>
      <c r="C32" s="53"/>
      <c r="D32" s="54"/>
      <c r="E32" s="55"/>
      <c r="F32" s="66" t="s">
        <v>529</v>
      </c>
      <c r="G32" s="66"/>
      <c r="H32" s="66"/>
      <c r="I32" s="66"/>
      <c r="J32" s="66"/>
      <c r="K32" s="57" t="n">
        <f aca="false">(K29+K30)/K31</f>
        <v>0</v>
      </c>
    </row>
    <row r="33" customFormat="false" ht="60" hidden="false" customHeight="true" outlineLevel="0" collapsed="false">
      <c r="A33" s="61"/>
      <c r="B33" s="61"/>
      <c r="C33" s="61"/>
      <c r="D33" s="61"/>
      <c r="E33" s="61"/>
      <c r="F33" s="61"/>
      <c r="G33" s="61"/>
      <c r="H33" s="61"/>
      <c r="I33" s="61"/>
      <c r="J33" s="61"/>
      <c r="K33" s="61"/>
    </row>
    <row r="34" customFormat="false" ht="70" hidden="false" customHeight="true" outlineLevel="0" collapsed="false">
      <c r="A34" s="62"/>
      <c r="B34" s="62"/>
      <c r="C34" s="62"/>
      <c r="D34" s="62"/>
      <c r="E34" s="62"/>
      <c r="F34" s="62"/>
      <c r="G34" s="62"/>
      <c r="H34" s="62"/>
      <c r="I34" s="62"/>
      <c r="J34" s="62"/>
      <c r="K34" s="62"/>
    </row>
  </sheetData>
  <mergeCells count="21">
    <mergeCell ref="E1:F1"/>
    <mergeCell ref="G1:I1"/>
    <mergeCell ref="J1:K1"/>
    <mergeCell ref="E2:F2"/>
    <mergeCell ref="G2:I2"/>
    <mergeCell ref="J2:K2"/>
    <mergeCell ref="A3:K3"/>
    <mergeCell ref="A26:C26"/>
    <mergeCell ref="F26:G26"/>
    <mergeCell ref="I26:K26"/>
    <mergeCell ref="A27:C27"/>
    <mergeCell ref="F27:G27"/>
    <mergeCell ref="I27:K27"/>
    <mergeCell ref="A28:C28"/>
    <mergeCell ref="F28:G28"/>
    <mergeCell ref="I28:K28"/>
    <mergeCell ref="F29:J29"/>
    <mergeCell ref="F30:J30"/>
    <mergeCell ref="F31:J31"/>
    <mergeCell ref="F32:J32"/>
    <mergeCell ref="A34:K3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3"/>
  <sheetViews>
    <sheetView showFormulas="false" showGridLines="true" showRowColHeaders="true" showZeros="true" rightToLeft="false" tabSelected="false" showOutlineSymbols="true" defaultGridColor="true" view="normal" topLeftCell="F19"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568</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182</v>
      </c>
      <c r="I4" s="45" t="s">
        <v>156</v>
      </c>
      <c r="J4" s="45" t="s">
        <v>46</v>
      </c>
      <c r="K4" s="45" t="s">
        <v>158</v>
      </c>
    </row>
    <row r="5" customFormat="false" ht="39" hidden="false" customHeight="true" outlineLevel="0" collapsed="false">
      <c r="A5" s="47" t="s">
        <v>159</v>
      </c>
      <c r="B5" s="47"/>
      <c r="C5" s="47"/>
      <c r="D5" s="47" t="s">
        <v>569</v>
      </c>
      <c r="E5" s="48" t="s">
        <v>161</v>
      </c>
      <c r="F5" s="49" t="n">
        <v>2</v>
      </c>
      <c r="G5" s="50"/>
      <c r="H5" s="50"/>
      <c r="I5" s="50"/>
      <c r="J5" s="50"/>
      <c r="K5" s="51"/>
    </row>
    <row r="6" customFormat="false" ht="24" hidden="false" customHeight="true" outlineLevel="0" collapsed="false">
      <c r="A6" s="47" t="s">
        <v>162</v>
      </c>
      <c r="B6" s="47"/>
      <c r="C6" s="47"/>
      <c r="D6" s="47" t="s">
        <v>532</v>
      </c>
      <c r="E6" s="48" t="s">
        <v>230</v>
      </c>
      <c r="F6" s="49" t="n">
        <v>2</v>
      </c>
      <c r="G6" s="50"/>
      <c r="H6" s="50"/>
      <c r="I6" s="50"/>
      <c r="J6" s="50"/>
      <c r="K6" s="51"/>
    </row>
    <row r="7" customFormat="false" ht="52" hidden="false" customHeight="true" outlineLevel="0" collapsed="false">
      <c r="A7" s="47" t="s">
        <v>165</v>
      </c>
      <c r="B7" s="47"/>
      <c r="C7" s="47"/>
      <c r="D7" s="47" t="s">
        <v>533</v>
      </c>
      <c r="E7" s="48" t="s">
        <v>161</v>
      </c>
      <c r="F7" s="49" t="n">
        <v>2</v>
      </c>
      <c r="G7" s="50"/>
      <c r="H7" s="50"/>
      <c r="I7" s="50"/>
      <c r="J7" s="50"/>
      <c r="K7" s="51"/>
    </row>
    <row r="8" customFormat="false" ht="52" hidden="false" customHeight="true" outlineLevel="0" collapsed="false">
      <c r="A8" s="47" t="s">
        <v>167</v>
      </c>
      <c r="B8" s="47"/>
      <c r="C8" s="47"/>
      <c r="D8" s="47" t="s">
        <v>534</v>
      </c>
      <c r="E8" s="48" t="s">
        <v>161</v>
      </c>
      <c r="F8" s="49" t="n">
        <v>2</v>
      </c>
      <c r="G8" s="50"/>
      <c r="H8" s="50"/>
      <c r="I8" s="50"/>
      <c r="J8" s="50"/>
      <c r="K8" s="51"/>
    </row>
    <row r="9" customFormat="false" ht="24" hidden="false" customHeight="true" outlineLevel="0" collapsed="false">
      <c r="A9" s="47" t="s">
        <v>169</v>
      </c>
      <c r="B9" s="47"/>
      <c r="C9" s="47"/>
      <c r="D9" s="47" t="s">
        <v>535</v>
      </c>
      <c r="E9" s="48" t="s">
        <v>184</v>
      </c>
      <c r="F9" s="49" t="n">
        <v>2</v>
      </c>
      <c r="G9" s="50"/>
      <c r="H9" s="50"/>
      <c r="I9" s="50"/>
      <c r="J9" s="50"/>
      <c r="K9" s="51"/>
    </row>
    <row r="10" customFormat="false" ht="24" hidden="false" customHeight="true" outlineLevel="0" collapsed="false">
      <c r="A10" s="47" t="s">
        <v>190</v>
      </c>
      <c r="B10" s="47"/>
      <c r="C10" s="47"/>
      <c r="D10" s="47" t="s">
        <v>536</v>
      </c>
      <c r="E10" s="48" t="s">
        <v>230</v>
      </c>
      <c r="F10" s="49" t="n">
        <v>2</v>
      </c>
      <c r="G10" s="50"/>
      <c r="H10" s="50"/>
      <c r="I10" s="50"/>
      <c r="J10" s="50"/>
      <c r="K10" s="51"/>
    </row>
    <row r="11" customFormat="false" ht="26" hidden="false" customHeight="true" outlineLevel="0" collapsed="false">
      <c r="A11" s="47" t="s">
        <v>196</v>
      </c>
      <c r="B11" s="47"/>
      <c r="C11" s="47"/>
      <c r="D11" s="47" t="s">
        <v>537</v>
      </c>
      <c r="E11" s="48" t="s">
        <v>184</v>
      </c>
      <c r="F11" s="49" t="n">
        <v>2</v>
      </c>
      <c r="G11" s="50"/>
      <c r="H11" s="50"/>
      <c r="I11" s="50"/>
      <c r="J11" s="50"/>
      <c r="K11" s="51"/>
    </row>
    <row r="12" customFormat="false" ht="24" hidden="false" customHeight="true" outlineLevel="0" collapsed="false">
      <c r="A12" s="47" t="s">
        <v>198</v>
      </c>
      <c r="B12" s="47"/>
      <c r="C12" s="47"/>
      <c r="D12" s="47" t="s">
        <v>538</v>
      </c>
      <c r="E12" s="48" t="s">
        <v>184</v>
      </c>
      <c r="F12" s="49" t="n">
        <v>2</v>
      </c>
      <c r="G12" s="50"/>
      <c r="H12" s="50"/>
      <c r="I12" s="50"/>
      <c r="J12" s="50"/>
      <c r="K12" s="51"/>
    </row>
    <row r="13" customFormat="false" ht="26" hidden="false" customHeight="true" outlineLevel="0" collapsed="false">
      <c r="A13" s="47" t="s">
        <v>213</v>
      </c>
      <c r="B13" s="47"/>
      <c r="C13" s="47"/>
      <c r="D13" s="47" t="s">
        <v>570</v>
      </c>
      <c r="E13" s="48" t="s">
        <v>184</v>
      </c>
      <c r="F13" s="49" t="n">
        <v>2</v>
      </c>
      <c r="G13" s="50"/>
      <c r="H13" s="50"/>
      <c r="I13" s="50"/>
      <c r="J13" s="50"/>
      <c r="K13" s="51"/>
    </row>
    <row r="14" customFormat="false" ht="26" hidden="false" customHeight="true" outlineLevel="0" collapsed="false">
      <c r="A14" s="47" t="s">
        <v>215</v>
      </c>
      <c r="B14" s="47"/>
      <c r="C14" s="47"/>
      <c r="D14" s="47" t="s">
        <v>561</v>
      </c>
      <c r="E14" s="48" t="s">
        <v>230</v>
      </c>
      <c r="F14" s="49" t="n">
        <v>2</v>
      </c>
      <c r="G14" s="50"/>
      <c r="H14" s="50"/>
      <c r="I14" s="50"/>
      <c r="J14" s="50"/>
      <c r="K14" s="51"/>
    </row>
    <row r="15" customFormat="false" ht="26" hidden="false" customHeight="true" outlineLevel="0" collapsed="false">
      <c r="A15" s="47" t="s">
        <v>218</v>
      </c>
      <c r="B15" s="47"/>
      <c r="C15" s="47"/>
      <c r="D15" s="47" t="s">
        <v>571</v>
      </c>
      <c r="E15" s="48" t="s">
        <v>161</v>
      </c>
      <c r="F15" s="49" t="n">
        <v>2</v>
      </c>
      <c r="G15" s="50"/>
      <c r="H15" s="50"/>
      <c r="I15" s="50"/>
      <c r="J15" s="50"/>
      <c r="K15" s="51"/>
    </row>
    <row r="16" customFormat="false" ht="26" hidden="false" customHeight="true" outlineLevel="0" collapsed="false">
      <c r="A16" s="47" t="s">
        <v>220</v>
      </c>
      <c r="B16" s="47"/>
      <c r="C16" s="47"/>
      <c r="D16" s="47" t="s">
        <v>552</v>
      </c>
      <c r="E16" s="48" t="s">
        <v>184</v>
      </c>
      <c r="F16" s="49" t="n">
        <v>2</v>
      </c>
      <c r="G16" s="50"/>
      <c r="H16" s="50"/>
      <c r="I16" s="50"/>
      <c r="J16" s="50"/>
      <c r="K16" s="51"/>
    </row>
    <row r="17" customFormat="false" ht="39" hidden="false" customHeight="true" outlineLevel="0" collapsed="false">
      <c r="A17" s="47" t="s">
        <v>222</v>
      </c>
      <c r="B17" s="47"/>
      <c r="C17" s="47"/>
      <c r="D17" s="47" t="s">
        <v>572</v>
      </c>
      <c r="E17" s="48" t="s">
        <v>161</v>
      </c>
      <c r="F17" s="49" t="n">
        <v>2</v>
      </c>
      <c r="G17" s="50"/>
      <c r="H17" s="50"/>
      <c r="I17" s="50"/>
      <c r="J17" s="50"/>
      <c r="K17" s="51"/>
    </row>
    <row r="18" customFormat="false" ht="234" hidden="false" customHeight="true" outlineLevel="0" collapsed="false">
      <c r="A18" s="47" t="s">
        <v>224</v>
      </c>
      <c r="B18" s="47"/>
      <c r="C18" s="47"/>
      <c r="D18" s="47" t="s">
        <v>573</v>
      </c>
      <c r="E18" s="48" t="s">
        <v>161</v>
      </c>
      <c r="F18" s="49" t="n">
        <v>1</v>
      </c>
      <c r="G18" s="50"/>
      <c r="H18" s="50"/>
      <c r="I18" s="50"/>
      <c r="J18" s="50"/>
      <c r="K18" s="51"/>
    </row>
    <row r="19" customFormat="false" ht="39" hidden="false" customHeight="true" outlineLevel="0" collapsed="false">
      <c r="A19" s="47" t="s">
        <v>226</v>
      </c>
      <c r="B19" s="47"/>
      <c r="C19" s="47"/>
      <c r="D19" s="47" t="s">
        <v>540</v>
      </c>
      <c r="E19" s="48" t="s">
        <v>161</v>
      </c>
      <c r="F19" s="49" t="n">
        <v>2</v>
      </c>
      <c r="G19" s="50"/>
      <c r="H19" s="50"/>
      <c r="I19" s="50"/>
      <c r="J19" s="50"/>
      <c r="K19" s="51"/>
    </row>
    <row r="20" customFormat="false" ht="26" hidden="false" customHeight="true" outlineLevel="0" collapsed="false">
      <c r="A20" s="47" t="s">
        <v>228</v>
      </c>
      <c r="B20" s="47"/>
      <c r="C20" s="47"/>
      <c r="D20" s="47" t="s">
        <v>574</v>
      </c>
      <c r="E20" s="48" t="s">
        <v>184</v>
      </c>
      <c r="F20" s="49" t="n">
        <v>2</v>
      </c>
      <c r="G20" s="50"/>
      <c r="H20" s="50"/>
      <c r="I20" s="50"/>
      <c r="J20" s="50"/>
      <c r="K20" s="51"/>
    </row>
    <row r="21" customFormat="false" ht="24" hidden="false" customHeight="true" outlineLevel="0" collapsed="false">
      <c r="A21" s="47" t="s">
        <v>231</v>
      </c>
      <c r="B21" s="47"/>
      <c r="C21" s="47"/>
      <c r="D21" s="47" t="s">
        <v>420</v>
      </c>
      <c r="E21" s="48" t="s">
        <v>184</v>
      </c>
      <c r="F21" s="49" t="n">
        <v>2</v>
      </c>
      <c r="G21" s="50"/>
      <c r="H21" s="50"/>
      <c r="I21" s="50"/>
      <c r="J21" s="50"/>
      <c r="K21" s="51"/>
    </row>
    <row r="22" customFormat="false" ht="156" hidden="false" customHeight="true" outlineLevel="0" collapsed="false">
      <c r="A22" s="47" t="s">
        <v>233</v>
      </c>
      <c r="B22" s="47"/>
      <c r="C22" s="47"/>
      <c r="D22" s="47" t="s">
        <v>541</v>
      </c>
      <c r="E22" s="48" t="s">
        <v>161</v>
      </c>
      <c r="F22" s="49" t="n">
        <v>2</v>
      </c>
      <c r="G22" s="50"/>
      <c r="H22" s="50"/>
      <c r="I22" s="50"/>
      <c r="J22" s="50"/>
      <c r="K22" s="51"/>
    </row>
    <row r="23" customFormat="false" ht="26" hidden="false" customHeight="true" outlineLevel="0" collapsed="false">
      <c r="A23" s="47" t="s">
        <v>236</v>
      </c>
      <c r="B23" s="47"/>
      <c r="C23" s="47"/>
      <c r="D23" s="47" t="s">
        <v>542</v>
      </c>
      <c r="E23" s="48" t="s">
        <v>161</v>
      </c>
      <c r="F23" s="49" t="n">
        <v>2</v>
      </c>
      <c r="G23" s="50"/>
      <c r="H23" s="50"/>
      <c r="I23" s="50"/>
      <c r="J23" s="50"/>
      <c r="K23" s="51"/>
    </row>
    <row r="24" customFormat="false" ht="39" hidden="false" customHeight="true" outlineLevel="0" collapsed="false">
      <c r="A24" s="47" t="s">
        <v>238</v>
      </c>
      <c r="B24" s="47"/>
      <c r="C24" s="47"/>
      <c r="D24" s="47" t="s">
        <v>566</v>
      </c>
      <c r="E24" s="48" t="s">
        <v>161</v>
      </c>
      <c r="F24" s="49" t="n">
        <v>2</v>
      </c>
      <c r="G24" s="50"/>
      <c r="H24" s="50"/>
      <c r="I24" s="50"/>
      <c r="J24" s="50"/>
      <c r="K24" s="51"/>
    </row>
    <row r="25" customFormat="false" ht="65" hidden="false" customHeight="true" outlineLevel="0" collapsed="false">
      <c r="A25" s="47" t="s">
        <v>240</v>
      </c>
      <c r="B25" s="47"/>
      <c r="C25" s="47"/>
      <c r="D25" s="47" t="s">
        <v>544</v>
      </c>
      <c r="E25" s="48" t="s">
        <v>161</v>
      </c>
      <c r="F25" s="49" t="n">
        <v>2</v>
      </c>
      <c r="G25" s="50"/>
      <c r="H25" s="50"/>
      <c r="I25" s="50"/>
      <c r="J25" s="50"/>
      <c r="K25" s="51"/>
    </row>
    <row r="26" customFormat="false" ht="52" hidden="false" customHeight="true" outlineLevel="0" collapsed="false">
      <c r="A26" s="47" t="s">
        <v>242</v>
      </c>
      <c r="B26" s="47"/>
      <c r="C26" s="47"/>
      <c r="D26" s="47" t="s">
        <v>567</v>
      </c>
      <c r="E26" s="48" t="s">
        <v>161</v>
      </c>
      <c r="F26" s="49" t="n">
        <v>2</v>
      </c>
      <c r="G26" s="50"/>
      <c r="H26" s="50"/>
      <c r="I26" s="50"/>
      <c r="J26" s="50"/>
      <c r="K26" s="51"/>
    </row>
    <row r="27" customFormat="false" ht="78" hidden="false" customHeight="true" outlineLevel="0" collapsed="false">
      <c r="A27" s="47" t="s">
        <v>244</v>
      </c>
      <c r="B27" s="47"/>
      <c r="C27" s="47"/>
      <c r="D27" s="47" t="s">
        <v>546</v>
      </c>
      <c r="E27" s="48" t="s">
        <v>161</v>
      </c>
      <c r="F27" s="49" t="n">
        <v>2</v>
      </c>
      <c r="G27" s="50"/>
      <c r="H27" s="50"/>
      <c r="I27" s="50"/>
      <c r="J27" s="50"/>
      <c r="K27" s="51"/>
    </row>
    <row r="28" customFormat="false" ht="52" hidden="false" customHeight="true" outlineLevel="0" collapsed="false">
      <c r="A28" s="47" t="s">
        <v>245</v>
      </c>
      <c r="B28" s="47"/>
      <c r="C28" s="47"/>
      <c r="D28" s="47" t="s">
        <v>575</v>
      </c>
      <c r="E28" s="48" t="s">
        <v>161</v>
      </c>
      <c r="F28" s="49" t="n">
        <v>2</v>
      </c>
      <c r="G28" s="50"/>
      <c r="H28" s="50"/>
      <c r="I28" s="50"/>
      <c r="J28" s="50"/>
      <c r="K28" s="51"/>
    </row>
    <row r="29" customFormat="false" ht="26" hidden="false" customHeight="true" outlineLevel="0" collapsed="false">
      <c r="A29" s="47" t="s">
        <v>247</v>
      </c>
      <c r="B29" s="47"/>
      <c r="C29" s="47"/>
      <c r="D29" s="47" t="s">
        <v>576</v>
      </c>
      <c r="E29" s="48" t="s">
        <v>184</v>
      </c>
      <c r="F29" s="49" t="n">
        <v>2</v>
      </c>
      <c r="G29" s="50"/>
      <c r="H29" s="50"/>
      <c r="I29" s="50"/>
      <c r="J29" s="50"/>
      <c r="K29" s="51"/>
    </row>
    <row r="30" customFormat="false" ht="24" hidden="false" customHeight="true" outlineLevel="0" collapsed="false">
      <c r="A30" s="47" t="s">
        <v>248</v>
      </c>
      <c r="B30" s="47"/>
      <c r="C30" s="47"/>
      <c r="D30" s="47" t="s">
        <v>577</v>
      </c>
      <c r="E30" s="48" t="s">
        <v>161</v>
      </c>
      <c r="F30" s="49" t="n">
        <v>2</v>
      </c>
      <c r="G30" s="50"/>
      <c r="H30" s="50"/>
      <c r="I30" s="50"/>
      <c r="J30" s="50"/>
      <c r="K30" s="51"/>
    </row>
    <row r="31" customFormat="false" ht="24" hidden="false" customHeight="true" outlineLevel="0" collapsed="false">
      <c r="A31" s="47" t="s">
        <v>250</v>
      </c>
      <c r="B31" s="47"/>
      <c r="C31" s="47"/>
      <c r="D31" s="47" t="s">
        <v>578</v>
      </c>
      <c r="E31" s="48" t="s">
        <v>184</v>
      </c>
      <c r="F31" s="49" t="n">
        <v>2</v>
      </c>
      <c r="G31" s="50"/>
      <c r="H31" s="50"/>
      <c r="I31" s="50"/>
      <c r="J31" s="50"/>
      <c r="K31" s="51"/>
    </row>
    <row r="32" customFormat="false" ht="26" hidden="false" customHeight="true" outlineLevel="0" collapsed="false">
      <c r="A32" s="47" t="s">
        <v>252</v>
      </c>
      <c r="B32" s="47"/>
      <c r="C32" s="47"/>
      <c r="D32" s="47" t="s">
        <v>556</v>
      </c>
      <c r="E32" s="48" t="s">
        <v>184</v>
      </c>
      <c r="F32" s="49" t="n">
        <v>2</v>
      </c>
      <c r="G32" s="50"/>
      <c r="H32" s="50"/>
      <c r="I32" s="50"/>
      <c r="J32" s="50"/>
      <c r="K32" s="51"/>
    </row>
    <row r="33" customFormat="false" ht="26" hidden="false" customHeight="true" outlineLevel="0" collapsed="false">
      <c r="A33" s="47" t="s">
        <v>254</v>
      </c>
      <c r="B33" s="47"/>
      <c r="C33" s="47"/>
      <c r="D33" s="47" t="s">
        <v>548</v>
      </c>
      <c r="E33" s="48" t="s">
        <v>161</v>
      </c>
      <c r="F33" s="49" t="n">
        <v>2</v>
      </c>
      <c r="G33" s="50"/>
      <c r="H33" s="50"/>
      <c r="I33" s="50"/>
      <c r="J33" s="50"/>
      <c r="K33" s="51"/>
    </row>
    <row r="34" customFormat="false" ht="18" hidden="false" customHeight="false" outlineLevel="0" collapsed="false">
      <c r="A34" s="52"/>
      <c r="B34" s="52"/>
      <c r="C34" s="52"/>
      <c r="D34" s="52"/>
      <c r="E34" s="52"/>
      <c r="F34" s="52"/>
      <c r="G34" s="52"/>
      <c r="H34" s="52"/>
      <c r="I34" s="52"/>
      <c r="J34" s="52"/>
      <c r="K34" s="52"/>
    </row>
    <row r="35" customFormat="false" ht="18" hidden="false" customHeight="true" outlineLevel="0" collapsed="false">
      <c r="A35" s="53"/>
      <c r="B35" s="53"/>
      <c r="C35" s="53"/>
      <c r="D35" s="54"/>
      <c r="E35" s="55"/>
      <c r="F35" s="56" t="s">
        <v>171</v>
      </c>
      <c r="G35" s="56"/>
      <c r="H35" s="55"/>
      <c r="I35" s="57" t="n">
        <f aca="false">SUM(H5:H33)</f>
        <v>0</v>
      </c>
      <c r="J35" s="57"/>
      <c r="K35" s="57"/>
    </row>
    <row r="36" customFormat="false" ht="18" hidden="false" customHeight="true" outlineLevel="0" collapsed="false">
      <c r="A36" s="53"/>
      <c r="B36" s="53"/>
      <c r="C36" s="53"/>
      <c r="D36" s="54"/>
      <c r="E36" s="55"/>
      <c r="F36" s="56" t="s">
        <v>172</v>
      </c>
      <c r="G36" s="56"/>
      <c r="H36" s="55"/>
      <c r="I36" s="57" t="n">
        <f aca="false">I35*0.1405</f>
        <v>0</v>
      </c>
      <c r="J36" s="57"/>
      <c r="K36" s="57"/>
    </row>
    <row r="37" customFormat="false" ht="18" hidden="false" customHeight="true" outlineLevel="0" collapsed="false">
      <c r="A37" s="53"/>
      <c r="B37" s="53"/>
      <c r="C37" s="53"/>
      <c r="D37" s="54"/>
      <c r="E37" s="55"/>
      <c r="F37" s="56" t="s">
        <v>173</v>
      </c>
      <c r="G37" s="56"/>
      <c r="H37" s="55"/>
      <c r="I37" s="57" t="n">
        <f aca="false">SUM(J5:J33)</f>
        <v>0</v>
      </c>
      <c r="J37" s="57"/>
      <c r="K37" s="57"/>
    </row>
    <row r="38" customFormat="false" ht="18" hidden="false" customHeight="true" outlineLevel="0" collapsed="false">
      <c r="A38" s="53"/>
      <c r="B38" s="53"/>
      <c r="C38" s="53"/>
      <c r="D38" s="54"/>
      <c r="E38" s="55"/>
      <c r="F38" s="65" t="s">
        <v>526</v>
      </c>
      <c r="G38" s="65"/>
      <c r="H38" s="65"/>
      <c r="I38" s="65"/>
      <c r="J38" s="65"/>
      <c r="K38" s="57" t="n">
        <f aca="false">I37*0.005</f>
        <v>0</v>
      </c>
    </row>
    <row r="39" customFormat="false" ht="18" hidden="false" customHeight="true" outlineLevel="0" collapsed="false">
      <c r="A39" s="53"/>
      <c r="B39" s="53"/>
      <c r="C39" s="53"/>
      <c r="D39" s="54"/>
      <c r="E39" s="55"/>
      <c r="F39" s="65" t="s">
        <v>527</v>
      </c>
      <c r="G39" s="65"/>
      <c r="H39" s="65"/>
      <c r="I39" s="65"/>
      <c r="J39" s="65"/>
      <c r="K39" s="57" t="n">
        <f aca="false">(I37*0.1)/12</f>
        <v>0</v>
      </c>
    </row>
    <row r="40" customFormat="false" ht="18" hidden="false" customHeight="true" outlineLevel="0" collapsed="false">
      <c r="A40" s="53"/>
      <c r="B40" s="53"/>
      <c r="C40" s="53"/>
      <c r="D40" s="54"/>
      <c r="E40" s="55"/>
      <c r="F40" s="65" t="s">
        <v>528</v>
      </c>
      <c r="G40" s="65"/>
      <c r="H40" s="65"/>
      <c r="I40" s="65"/>
      <c r="J40" s="65"/>
      <c r="K40" s="53" t="n">
        <v>12</v>
      </c>
    </row>
    <row r="41" customFormat="false" ht="26.1" hidden="false" customHeight="true" outlineLevel="0" collapsed="false">
      <c r="A41" s="53"/>
      <c r="B41" s="53"/>
      <c r="C41" s="53"/>
      <c r="D41" s="54"/>
      <c r="E41" s="55"/>
      <c r="F41" s="66" t="s">
        <v>529</v>
      </c>
      <c r="G41" s="66"/>
      <c r="H41" s="66"/>
      <c r="I41" s="66"/>
      <c r="J41" s="66"/>
      <c r="K41" s="57" t="n">
        <f aca="false">(K38+K39)/K40</f>
        <v>0</v>
      </c>
    </row>
    <row r="42" customFormat="false" ht="60" hidden="false" customHeight="true" outlineLevel="0" collapsed="false">
      <c r="A42" s="61"/>
      <c r="B42" s="61"/>
      <c r="C42" s="61"/>
      <c r="D42" s="61"/>
      <c r="E42" s="61"/>
      <c r="F42" s="61"/>
      <c r="G42" s="61"/>
      <c r="H42" s="61"/>
      <c r="I42" s="61"/>
      <c r="J42" s="61"/>
      <c r="K42" s="61"/>
    </row>
    <row r="43" customFormat="false" ht="70" hidden="false" customHeight="true" outlineLevel="0" collapsed="false">
      <c r="A43" s="62"/>
      <c r="B43" s="62"/>
      <c r="C43" s="62"/>
      <c r="D43" s="62"/>
      <c r="E43" s="62"/>
      <c r="F43" s="62"/>
      <c r="G43" s="62"/>
      <c r="H43" s="62"/>
      <c r="I43" s="62"/>
      <c r="J43" s="62"/>
      <c r="K43" s="62"/>
    </row>
  </sheetData>
  <mergeCells count="21">
    <mergeCell ref="E1:F1"/>
    <mergeCell ref="G1:I1"/>
    <mergeCell ref="J1:K1"/>
    <mergeCell ref="E2:F2"/>
    <mergeCell ref="G2:I2"/>
    <mergeCell ref="J2:K2"/>
    <mergeCell ref="A3:K3"/>
    <mergeCell ref="A35:C35"/>
    <mergeCell ref="F35:G35"/>
    <mergeCell ref="I35:K35"/>
    <mergeCell ref="A36:C36"/>
    <mergeCell ref="F36:G36"/>
    <mergeCell ref="I36:K36"/>
    <mergeCell ref="A37:C37"/>
    <mergeCell ref="F37:G37"/>
    <mergeCell ref="I37:K37"/>
    <mergeCell ref="F38:J38"/>
    <mergeCell ref="F39:J39"/>
    <mergeCell ref="F40:J40"/>
    <mergeCell ref="F41:J41"/>
    <mergeCell ref="A43:K4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F19"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579</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155</v>
      </c>
      <c r="I4" s="45" t="s">
        <v>156</v>
      </c>
      <c r="J4" s="45" t="s">
        <v>46</v>
      </c>
      <c r="K4" s="45" t="s">
        <v>158</v>
      </c>
    </row>
    <row r="5" customFormat="false" ht="26" hidden="false" customHeight="true" outlineLevel="0" collapsed="false">
      <c r="A5" s="47" t="s">
        <v>159</v>
      </c>
      <c r="B5" s="47"/>
      <c r="C5" s="47"/>
      <c r="D5" s="47" t="s">
        <v>580</v>
      </c>
      <c r="E5" s="48" t="s">
        <v>184</v>
      </c>
      <c r="F5" s="49" t="n">
        <v>2</v>
      </c>
      <c r="G5" s="50"/>
      <c r="H5" s="50"/>
      <c r="I5" s="50"/>
      <c r="J5" s="50"/>
      <c r="K5" s="51"/>
    </row>
    <row r="6" customFormat="false" ht="39" hidden="false" customHeight="true" outlineLevel="0" collapsed="false">
      <c r="A6" s="47" t="s">
        <v>162</v>
      </c>
      <c r="B6" s="47"/>
      <c r="C6" s="47"/>
      <c r="D6" s="47" t="s">
        <v>581</v>
      </c>
      <c r="E6" s="48" t="s">
        <v>184</v>
      </c>
      <c r="F6" s="49" t="n">
        <v>2</v>
      </c>
      <c r="G6" s="50"/>
      <c r="H6" s="50"/>
      <c r="I6" s="50"/>
      <c r="J6" s="50"/>
      <c r="K6" s="51"/>
    </row>
    <row r="7" customFormat="false" ht="24" hidden="false" customHeight="true" outlineLevel="0" collapsed="false">
      <c r="A7" s="47" t="s">
        <v>165</v>
      </c>
      <c r="B7" s="47"/>
      <c r="C7" s="47"/>
      <c r="D7" s="47" t="s">
        <v>582</v>
      </c>
      <c r="E7" s="48" t="s">
        <v>184</v>
      </c>
      <c r="F7" s="49" t="n">
        <v>12</v>
      </c>
      <c r="G7" s="50"/>
      <c r="H7" s="50"/>
      <c r="I7" s="50"/>
      <c r="J7" s="50"/>
      <c r="K7" s="51"/>
    </row>
    <row r="8" customFormat="false" ht="24" hidden="false" customHeight="true" outlineLevel="0" collapsed="false">
      <c r="A8" s="47" t="s">
        <v>167</v>
      </c>
      <c r="B8" s="47"/>
      <c r="C8" s="47"/>
      <c r="D8" s="47" t="s">
        <v>583</v>
      </c>
      <c r="E8" s="48" t="s">
        <v>164</v>
      </c>
      <c r="F8" s="49" t="n">
        <v>2</v>
      </c>
      <c r="G8" s="50"/>
      <c r="H8" s="50"/>
      <c r="I8" s="50"/>
      <c r="J8" s="50"/>
      <c r="K8" s="51"/>
    </row>
    <row r="9" customFormat="false" ht="24" hidden="false" customHeight="true" outlineLevel="0" collapsed="false">
      <c r="A9" s="47" t="s">
        <v>169</v>
      </c>
      <c r="B9" s="47"/>
      <c r="C9" s="47"/>
      <c r="D9" s="47" t="s">
        <v>584</v>
      </c>
      <c r="E9" s="48" t="s">
        <v>276</v>
      </c>
      <c r="F9" s="49" t="n">
        <v>200</v>
      </c>
      <c r="G9" s="50"/>
      <c r="H9" s="50"/>
      <c r="I9" s="50"/>
      <c r="J9" s="50"/>
      <c r="K9" s="51"/>
    </row>
    <row r="10" customFormat="false" ht="26" hidden="false" customHeight="true" outlineLevel="0" collapsed="false">
      <c r="A10" s="47" t="s">
        <v>190</v>
      </c>
      <c r="B10" s="47"/>
      <c r="C10" s="47"/>
      <c r="D10" s="47" t="s">
        <v>585</v>
      </c>
      <c r="E10" s="48" t="s">
        <v>184</v>
      </c>
      <c r="F10" s="49" t="n">
        <v>1</v>
      </c>
      <c r="G10" s="50"/>
      <c r="H10" s="50"/>
      <c r="I10" s="50"/>
      <c r="J10" s="50"/>
      <c r="K10" s="51"/>
    </row>
    <row r="11" customFormat="false" ht="26" hidden="false" customHeight="true" outlineLevel="0" collapsed="false">
      <c r="A11" s="47" t="s">
        <v>196</v>
      </c>
      <c r="B11" s="47"/>
      <c r="C11" s="47"/>
      <c r="D11" s="47" t="s">
        <v>586</v>
      </c>
      <c r="E11" s="48" t="s">
        <v>184</v>
      </c>
      <c r="F11" s="49" t="n">
        <v>13</v>
      </c>
      <c r="G11" s="50"/>
      <c r="H11" s="50"/>
      <c r="I11" s="50"/>
      <c r="J11" s="50"/>
      <c r="K11" s="51"/>
    </row>
    <row r="12" customFormat="false" ht="26" hidden="false" customHeight="true" outlineLevel="0" collapsed="false">
      <c r="A12" s="47" t="s">
        <v>198</v>
      </c>
      <c r="B12" s="47"/>
      <c r="C12" s="47"/>
      <c r="D12" s="47" t="s">
        <v>587</v>
      </c>
      <c r="E12" s="48" t="s">
        <v>184</v>
      </c>
      <c r="F12" s="49" t="n">
        <v>2</v>
      </c>
      <c r="G12" s="50"/>
      <c r="H12" s="50"/>
      <c r="I12" s="50"/>
      <c r="J12" s="50"/>
      <c r="K12" s="51"/>
    </row>
    <row r="13" customFormat="false" ht="24" hidden="false" customHeight="true" outlineLevel="0" collapsed="false">
      <c r="A13" s="47" t="s">
        <v>213</v>
      </c>
      <c r="B13" s="47"/>
      <c r="C13" s="47"/>
      <c r="D13" s="47" t="s">
        <v>588</v>
      </c>
      <c r="E13" s="48" t="s">
        <v>184</v>
      </c>
      <c r="F13" s="49" t="n">
        <v>13</v>
      </c>
      <c r="G13" s="50"/>
      <c r="H13" s="50"/>
      <c r="I13" s="50"/>
      <c r="J13" s="50"/>
      <c r="K13" s="51"/>
    </row>
    <row r="14" customFormat="false" ht="26" hidden="false" customHeight="true" outlineLevel="0" collapsed="false">
      <c r="A14" s="47" t="s">
        <v>215</v>
      </c>
      <c r="B14" s="47"/>
      <c r="C14" s="47"/>
      <c r="D14" s="47" t="s">
        <v>589</v>
      </c>
      <c r="E14" s="48" t="s">
        <v>184</v>
      </c>
      <c r="F14" s="49" t="n">
        <v>3</v>
      </c>
      <c r="G14" s="50"/>
      <c r="H14" s="50"/>
      <c r="I14" s="50"/>
      <c r="J14" s="50"/>
      <c r="K14" s="51"/>
    </row>
    <row r="15" customFormat="false" ht="24" hidden="false" customHeight="true" outlineLevel="0" collapsed="false">
      <c r="A15" s="47" t="s">
        <v>218</v>
      </c>
      <c r="B15" s="47"/>
      <c r="C15" s="47"/>
      <c r="D15" s="47" t="s">
        <v>590</v>
      </c>
      <c r="E15" s="48" t="s">
        <v>184</v>
      </c>
      <c r="F15" s="49" t="n">
        <v>3</v>
      </c>
      <c r="G15" s="50"/>
      <c r="H15" s="50"/>
      <c r="I15" s="50"/>
      <c r="J15" s="50"/>
      <c r="K15" s="51"/>
    </row>
    <row r="16" customFormat="false" ht="26" hidden="false" customHeight="true" outlineLevel="0" collapsed="false">
      <c r="A16" s="47" t="s">
        <v>220</v>
      </c>
      <c r="B16" s="47"/>
      <c r="C16" s="47"/>
      <c r="D16" s="47" t="s">
        <v>591</v>
      </c>
      <c r="E16" s="48" t="s">
        <v>276</v>
      </c>
      <c r="F16" s="49" t="n">
        <v>60</v>
      </c>
      <c r="G16" s="50"/>
      <c r="H16" s="50"/>
      <c r="I16" s="50"/>
      <c r="J16" s="50"/>
      <c r="K16" s="51"/>
    </row>
    <row r="17" customFormat="false" ht="26" hidden="false" customHeight="true" outlineLevel="0" collapsed="false">
      <c r="A17" s="47" t="s">
        <v>222</v>
      </c>
      <c r="B17" s="47"/>
      <c r="C17" s="47"/>
      <c r="D17" s="47" t="s">
        <v>592</v>
      </c>
      <c r="E17" s="48" t="s">
        <v>164</v>
      </c>
      <c r="F17" s="49" t="n">
        <v>2</v>
      </c>
      <c r="G17" s="50"/>
      <c r="H17" s="50"/>
      <c r="I17" s="50"/>
      <c r="J17" s="50"/>
      <c r="K17" s="51"/>
    </row>
    <row r="18" customFormat="false" ht="26" hidden="false" customHeight="true" outlineLevel="0" collapsed="false">
      <c r="A18" s="47" t="s">
        <v>224</v>
      </c>
      <c r="B18" s="47"/>
      <c r="C18" s="47"/>
      <c r="D18" s="47" t="s">
        <v>593</v>
      </c>
      <c r="E18" s="48" t="s">
        <v>164</v>
      </c>
      <c r="F18" s="49" t="n">
        <v>2</v>
      </c>
      <c r="G18" s="50"/>
      <c r="H18" s="50"/>
      <c r="I18" s="50"/>
      <c r="J18" s="50"/>
      <c r="K18" s="51"/>
    </row>
    <row r="19" customFormat="false" ht="24" hidden="false" customHeight="true" outlineLevel="0" collapsed="false">
      <c r="A19" s="47" t="s">
        <v>226</v>
      </c>
      <c r="B19" s="47"/>
      <c r="C19" s="47"/>
      <c r="D19" s="47" t="s">
        <v>594</v>
      </c>
      <c r="E19" s="48" t="s">
        <v>164</v>
      </c>
      <c r="F19" s="49" t="n">
        <v>15</v>
      </c>
      <c r="G19" s="50"/>
      <c r="H19" s="50"/>
      <c r="I19" s="50"/>
      <c r="J19" s="50"/>
      <c r="K19" s="51"/>
    </row>
    <row r="20" customFormat="false" ht="26" hidden="false" customHeight="true" outlineLevel="0" collapsed="false">
      <c r="A20" s="47" t="s">
        <v>228</v>
      </c>
      <c r="B20" s="47"/>
      <c r="C20" s="47"/>
      <c r="D20" s="47" t="s">
        <v>595</v>
      </c>
      <c r="E20" s="48" t="s">
        <v>164</v>
      </c>
      <c r="F20" s="49" t="n">
        <v>5</v>
      </c>
      <c r="G20" s="50"/>
      <c r="H20" s="50"/>
      <c r="I20" s="50"/>
      <c r="J20" s="50"/>
      <c r="K20" s="51"/>
    </row>
    <row r="21" customFormat="false" ht="24" hidden="false" customHeight="true" outlineLevel="0" collapsed="false">
      <c r="A21" s="47" t="s">
        <v>231</v>
      </c>
      <c r="B21" s="47"/>
      <c r="C21" s="47"/>
      <c r="D21" s="47" t="s">
        <v>596</v>
      </c>
      <c r="E21" s="48" t="s">
        <v>184</v>
      </c>
      <c r="F21" s="49" t="n">
        <v>2</v>
      </c>
      <c r="G21" s="50"/>
      <c r="H21" s="50"/>
      <c r="I21" s="50"/>
      <c r="J21" s="50"/>
      <c r="K21" s="51"/>
    </row>
    <row r="22" customFormat="false" ht="39" hidden="false" customHeight="true" outlineLevel="0" collapsed="false">
      <c r="A22" s="47" t="s">
        <v>233</v>
      </c>
      <c r="B22" s="47"/>
      <c r="C22" s="47"/>
      <c r="D22" s="47" t="s">
        <v>597</v>
      </c>
      <c r="E22" s="48" t="s">
        <v>184</v>
      </c>
      <c r="F22" s="49" t="n">
        <v>20</v>
      </c>
      <c r="G22" s="50"/>
      <c r="H22" s="50"/>
      <c r="I22" s="50"/>
      <c r="J22" s="50"/>
      <c r="K22" s="51"/>
    </row>
    <row r="23" customFormat="false" ht="52" hidden="false" customHeight="true" outlineLevel="0" collapsed="false">
      <c r="A23" s="47" t="s">
        <v>236</v>
      </c>
      <c r="B23" s="47"/>
      <c r="C23" s="47"/>
      <c r="D23" s="47" t="s">
        <v>598</v>
      </c>
      <c r="E23" s="48" t="s">
        <v>184</v>
      </c>
      <c r="F23" s="49" t="n">
        <v>4</v>
      </c>
      <c r="G23" s="50"/>
      <c r="H23" s="50"/>
      <c r="I23" s="50"/>
      <c r="J23" s="50"/>
      <c r="K23" s="51"/>
    </row>
    <row r="24" customFormat="false" ht="18" hidden="false" customHeight="false" outlineLevel="0" collapsed="false">
      <c r="A24" s="52"/>
      <c r="B24" s="52"/>
      <c r="C24" s="52"/>
      <c r="D24" s="52"/>
      <c r="E24" s="52"/>
      <c r="F24" s="52"/>
      <c r="G24" s="52"/>
      <c r="H24" s="52"/>
      <c r="I24" s="52"/>
      <c r="J24" s="52"/>
      <c r="K24" s="52"/>
    </row>
    <row r="25" customFormat="false" ht="18" hidden="false" customHeight="true" outlineLevel="0" collapsed="false">
      <c r="A25" s="53"/>
      <c r="B25" s="53"/>
      <c r="C25" s="53"/>
      <c r="D25" s="54"/>
      <c r="E25" s="55"/>
      <c r="F25" s="56" t="s">
        <v>171</v>
      </c>
      <c r="G25" s="56"/>
      <c r="H25" s="55"/>
      <c r="I25" s="57" t="n">
        <f aca="false">SUM(H5:H23)</f>
        <v>0</v>
      </c>
      <c r="J25" s="57"/>
      <c r="K25" s="57"/>
    </row>
    <row r="26" customFormat="false" ht="18" hidden="false" customHeight="true" outlineLevel="0" collapsed="false">
      <c r="A26" s="53"/>
      <c r="B26" s="53"/>
      <c r="C26" s="53"/>
      <c r="D26" s="54"/>
      <c r="E26" s="55"/>
      <c r="F26" s="56" t="s">
        <v>172</v>
      </c>
      <c r="G26" s="56"/>
      <c r="H26" s="55"/>
      <c r="I26" s="57" t="n">
        <f aca="false">I25*0.1405</f>
        <v>0</v>
      </c>
      <c r="J26" s="57"/>
      <c r="K26" s="57"/>
    </row>
    <row r="27" customFormat="false" ht="18" hidden="false" customHeight="true" outlineLevel="0" collapsed="false">
      <c r="A27" s="53"/>
      <c r="B27" s="53"/>
      <c r="C27" s="53"/>
      <c r="D27" s="54"/>
      <c r="E27" s="55"/>
      <c r="F27" s="56" t="s">
        <v>173</v>
      </c>
      <c r="G27" s="56"/>
      <c r="H27" s="55"/>
      <c r="I27" s="57" t="n">
        <f aca="false">SUM(J5:J23)</f>
        <v>0</v>
      </c>
      <c r="J27" s="57"/>
      <c r="K27" s="57"/>
    </row>
    <row r="28" customFormat="false" ht="18" hidden="false" customHeight="true" outlineLevel="0" collapsed="false">
      <c r="A28" s="53"/>
      <c r="B28" s="53"/>
      <c r="C28" s="53"/>
      <c r="D28" s="54"/>
      <c r="E28" s="55"/>
      <c r="F28" s="65" t="s">
        <v>526</v>
      </c>
      <c r="G28" s="65"/>
      <c r="H28" s="65"/>
      <c r="I28" s="65"/>
      <c r="J28" s="65"/>
      <c r="K28" s="57" t="n">
        <f aca="false">I27*0.005</f>
        <v>0</v>
      </c>
    </row>
    <row r="29" customFormat="false" ht="18" hidden="false" customHeight="true" outlineLevel="0" collapsed="false">
      <c r="A29" s="53"/>
      <c r="B29" s="53"/>
      <c r="C29" s="53"/>
      <c r="D29" s="54"/>
      <c r="E29" s="55"/>
      <c r="F29" s="65" t="s">
        <v>527</v>
      </c>
      <c r="G29" s="65"/>
      <c r="H29" s="65"/>
      <c r="I29" s="65"/>
      <c r="J29" s="65"/>
      <c r="K29" s="57" t="n">
        <f aca="false">(I27*0.1)/12</f>
        <v>0</v>
      </c>
    </row>
    <row r="30" customFormat="false" ht="18" hidden="false" customHeight="true" outlineLevel="0" collapsed="false">
      <c r="A30" s="53"/>
      <c r="B30" s="53"/>
      <c r="C30" s="53"/>
      <c r="D30" s="54"/>
      <c r="E30" s="55"/>
      <c r="F30" s="65" t="s">
        <v>528</v>
      </c>
      <c r="G30" s="65"/>
      <c r="H30" s="65"/>
      <c r="I30" s="65"/>
      <c r="J30" s="65"/>
      <c r="K30" s="53" t="n">
        <v>12</v>
      </c>
    </row>
    <row r="31" customFormat="false" ht="29.85" hidden="false" customHeight="true" outlineLevel="0" collapsed="false">
      <c r="A31" s="53"/>
      <c r="B31" s="53"/>
      <c r="C31" s="53"/>
      <c r="D31" s="54"/>
      <c r="E31" s="55"/>
      <c r="F31" s="66" t="s">
        <v>529</v>
      </c>
      <c r="G31" s="66"/>
      <c r="H31" s="66"/>
      <c r="I31" s="66"/>
      <c r="J31" s="66"/>
      <c r="K31" s="57" t="n">
        <f aca="false">(K28+K29)/K30</f>
        <v>0</v>
      </c>
    </row>
    <row r="32" customFormat="false" ht="60" hidden="false" customHeight="true" outlineLevel="0" collapsed="false">
      <c r="A32" s="61"/>
      <c r="B32" s="61"/>
      <c r="C32" s="61"/>
      <c r="D32" s="61"/>
      <c r="E32" s="61"/>
      <c r="F32" s="61"/>
      <c r="G32" s="61"/>
      <c r="H32" s="61"/>
      <c r="I32" s="61"/>
      <c r="J32" s="61"/>
      <c r="K32" s="61"/>
    </row>
    <row r="33" customFormat="false" ht="70" hidden="false" customHeight="true" outlineLevel="0" collapsed="false">
      <c r="A33" s="62"/>
      <c r="B33" s="62"/>
      <c r="C33" s="62"/>
      <c r="D33" s="62"/>
      <c r="E33" s="62"/>
      <c r="F33" s="62"/>
      <c r="G33" s="62"/>
      <c r="H33" s="62"/>
      <c r="I33" s="62"/>
      <c r="J33" s="62"/>
      <c r="K33" s="62"/>
    </row>
  </sheetData>
  <mergeCells count="21">
    <mergeCell ref="E1:F1"/>
    <mergeCell ref="G1:I1"/>
    <mergeCell ref="J1:K1"/>
    <mergeCell ref="E2:F2"/>
    <mergeCell ref="G2:I2"/>
    <mergeCell ref="J2:K2"/>
    <mergeCell ref="A3:K3"/>
    <mergeCell ref="A25:C25"/>
    <mergeCell ref="F25:G25"/>
    <mergeCell ref="I25:K25"/>
    <mergeCell ref="A26:C26"/>
    <mergeCell ref="F26:G26"/>
    <mergeCell ref="I26:K26"/>
    <mergeCell ref="A27:C27"/>
    <mergeCell ref="F27:G27"/>
    <mergeCell ref="I27:K27"/>
    <mergeCell ref="F28:J28"/>
    <mergeCell ref="F29:J29"/>
    <mergeCell ref="F30:J30"/>
    <mergeCell ref="F31:J31"/>
    <mergeCell ref="A33:K3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0"/>
  <sheetViews>
    <sheetView showFormulas="false" showGridLines="true" showRowColHeaders="true" showZeros="true" rightToLeft="false" tabSelected="false" showOutlineSymbols="true" defaultGridColor="true" view="normal" topLeftCell="F1"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0" min="6" style="1" width="14.29"/>
  </cols>
  <sheetData>
    <row r="1" customFormat="false" ht="18" hidden="false" customHeight="true" outlineLevel="0" collapsed="false">
      <c r="A1" s="37"/>
      <c r="B1" s="37"/>
      <c r="C1" s="37"/>
      <c r="D1" s="38" t="s">
        <v>142</v>
      </c>
      <c r="E1" s="39" t="s">
        <v>143</v>
      </c>
      <c r="F1" s="39"/>
      <c r="G1" s="39" t="s">
        <v>144</v>
      </c>
      <c r="H1" s="39"/>
      <c r="I1" s="39" t="s">
        <v>145</v>
      </c>
      <c r="J1" s="39"/>
    </row>
    <row r="2" customFormat="false" ht="80" hidden="false" customHeight="true" outlineLevel="0" collapsed="false">
      <c r="A2" s="40"/>
      <c r="B2" s="40"/>
      <c r="C2" s="40"/>
      <c r="D2" s="41" t="s">
        <v>599</v>
      </c>
      <c r="E2" s="42"/>
      <c r="F2" s="42"/>
      <c r="G2" s="42"/>
      <c r="H2" s="42"/>
      <c r="I2" s="42"/>
      <c r="J2" s="42"/>
    </row>
    <row r="3" customFormat="false" ht="18" hidden="false" customHeight="true" outlineLevel="0" collapsed="false">
      <c r="A3" s="43" t="s">
        <v>147</v>
      </c>
      <c r="B3" s="43"/>
      <c r="C3" s="43"/>
      <c r="D3" s="43"/>
      <c r="E3" s="43"/>
      <c r="F3" s="43"/>
      <c r="G3" s="43"/>
      <c r="H3" s="43"/>
      <c r="I3" s="43"/>
      <c r="J3" s="43"/>
    </row>
    <row r="4" customFormat="false" ht="30" hidden="false" customHeight="true" outlineLevel="0" collapsed="false">
      <c r="A4" s="44" t="s">
        <v>148</v>
      </c>
      <c r="B4" s="45" t="s">
        <v>149</v>
      </c>
      <c r="C4" s="44" t="s">
        <v>150</v>
      </c>
      <c r="D4" s="44" t="s">
        <v>151</v>
      </c>
      <c r="E4" s="46" t="s">
        <v>152</v>
      </c>
      <c r="F4" s="45" t="s">
        <v>153</v>
      </c>
      <c r="G4" s="45" t="s">
        <v>154</v>
      </c>
      <c r="H4" s="45" t="s">
        <v>156</v>
      </c>
      <c r="I4" s="45" t="s">
        <v>46</v>
      </c>
      <c r="J4" s="45" t="s">
        <v>158</v>
      </c>
    </row>
    <row r="5" customFormat="false" ht="26" hidden="false" customHeight="true" outlineLevel="0" collapsed="false">
      <c r="A5" s="47" t="s">
        <v>159</v>
      </c>
      <c r="B5" s="47"/>
      <c r="C5" s="47"/>
      <c r="D5" s="47" t="s">
        <v>600</v>
      </c>
      <c r="E5" s="48" t="s">
        <v>184</v>
      </c>
      <c r="F5" s="49" t="n">
        <v>3</v>
      </c>
      <c r="G5" s="50"/>
      <c r="H5" s="50"/>
      <c r="I5" s="50"/>
      <c r="J5" s="51"/>
      <c r="R5" s="1" t="n">
        <f aca="false">F5*G5</f>
        <v>0</v>
      </c>
    </row>
    <row r="6" customFormat="false" ht="26" hidden="false" customHeight="true" outlineLevel="0" collapsed="false">
      <c r="A6" s="47" t="s">
        <v>162</v>
      </c>
      <c r="B6" s="47"/>
      <c r="C6" s="47"/>
      <c r="D6" s="47" t="s">
        <v>601</v>
      </c>
      <c r="E6" s="48" t="s">
        <v>184</v>
      </c>
      <c r="F6" s="49" t="n">
        <v>4</v>
      </c>
      <c r="G6" s="50"/>
      <c r="H6" s="50"/>
      <c r="I6" s="50"/>
      <c r="J6" s="51"/>
      <c r="R6" s="1" t="n">
        <f aca="false">F6*G6</f>
        <v>0</v>
      </c>
    </row>
    <row r="7" customFormat="false" ht="65" hidden="false" customHeight="true" outlineLevel="0" collapsed="false">
      <c r="A7" s="47" t="s">
        <v>165</v>
      </c>
      <c r="B7" s="47"/>
      <c r="C7" s="47"/>
      <c r="D7" s="47" t="s">
        <v>602</v>
      </c>
      <c r="E7" s="48" t="s">
        <v>184</v>
      </c>
      <c r="F7" s="49" t="n">
        <v>3</v>
      </c>
      <c r="G7" s="50"/>
      <c r="H7" s="50"/>
      <c r="I7" s="50"/>
      <c r="J7" s="51"/>
      <c r="R7" s="1" t="n">
        <f aca="false">F7*G7</f>
        <v>0</v>
      </c>
    </row>
    <row r="8" customFormat="false" ht="65" hidden="false" customHeight="true" outlineLevel="0" collapsed="false">
      <c r="A8" s="47" t="s">
        <v>167</v>
      </c>
      <c r="B8" s="47"/>
      <c r="C8" s="47"/>
      <c r="D8" s="47" t="s">
        <v>603</v>
      </c>
      <c r="E8" s="48" t="s">
        <v>184</v>
      </c>
      <c r="F8" s="49" t="n">
        <v>1</v>
      </c>
      <c r="G8" s="50"/>
      <c r="H8" s="50"/>
      <c r="I8" s="50"/>
      <c r="J8" s="51"/>
      <c r="R8" s="1" t="n">
        <f aca="false">F8*G8</f>
        <v>0</v>
      </c>
    </row>
    <row r="9" customFormat="false" ht="39" hidden="false" customHeight="true" outlineLevel="0" collapsed="false">
      <c r="A9" s="47" t="s">
        <v>169</v>
      </c>
      <c r="B9" s="47"/>
      <c r="C9" s="47"/>
      <c r="D9" s="47" t="s">
        <v>604</v>
      </c>
      <c r="E9" s="48" t="s">
        <v>184</v>
      </c>
      <c r="F9" s="49" t="n">
        <v>2</v>
      </c>
      <c r="G9" s="50"/>
      <c r="H9" s="50"/>
      <c r="I9" s="50"/>
      <c r="J9" s="51"/>
      <c r="R9" s="1" t="n">
        <f aca="false">F9*G9</f>
        <v>0</v>
      </c>
    </row>
    <row r="10" customFormat="false" ht="26" hidden="false" customHeight="true" outlineLevel="0" collapsed="false">
      <c r="A10" s="47" t="s">
        <v>190</v>
      </c>
      <c r="B10" s="47"/>
      <c r="C10" s="47"/>
      <c r="D10" s="47" t="s">
        <v>605</v>
      </c>
      <c r="E10" s="48" t="s">
        <v>184</v>
      </c>
      <c r="F10" s="49" t="n">
        <v>6</v>
      </c>
      <c r="G10" s="50"/>
      <c r="H10" s="50"/>
      <c r="I10" s="50"/>
      <c r="J10" s="51"/>
      <c r="R10" s="1" t="n">
        <f aca="false">F10*G10</f>
        <v>0</v>
      </c>
    </row>
    <row r="11" customFormat="false" ht="18" hidden="false" customHeight="false" outlineLevel="0" collapsed="false">
      <c r="A11" s="52"/>
      <c r="B11" s="52"/>
      <c r="C11" s="52"/>
      <c r="D11" s="52"/>
      <c r="E11" s="52"/>
      <c r="F11" s="52"/>
      <c r="G11" s="52"/>
      <c r="H11" s="52"/>
      <c r="I11" s="52"/>
      <c r="J11" s="52"/>
    </row>
    <row r="12" customFormat="false" ht="18" hidden="false" customHeight="true" outlineLevel="0" collapsed="false">
      <c r="A12" s="53"/>
      <c r="B12" s="53"/>
      <c r="C12" s="53"/>
      <c r="D12" s="54"/>
      <c r="E12" s="55"/>
      <c r="F12" s="56" t="s">
        <v>171</v>
      </c>
      <c r="G12" s="56"/>
      <c r="H12" s="57" t="n">
        <f aca="false">SUM(R5:R10)</f>
        <v>0</v>
      </c>
      <c r="I12" s="57"/>
      <c r="J12" s="57"/>
    </row>
    <row r="13" customFormat="false" ht="18" hidden="false" customHeight="true" outlineLevel="0" collapsed="false">
      <c r="A13" s="53"/>
      <c r="B13" s="53"/>
      <c r="C13" s="53"/>
      <c r="D13" s="54"/>
      <c r="E13" s="55"/>
      <c r="F13" s="56" t="s">
        <v>172</v>
      </c>
      <c r="G13" s="56"/>
      <c r="H13" s="57" t="n">
        <f aca="false">H12*0.1405</f>
        <v>0</v>
      </c>
      <c r="I13" s="57"/>
      <c r="J13" s="57"/>
    </row>
    <row r="14" customFormat="false" ht="18" hidden="false" customHeight="true" outlineLevel="0" collapsed="false">
      <c r="A14" s="53"/>
      <c r="B14" s="53"/>
      <c r="C14" s="53"/>
      <c r="D14" s="54"/>
      <c r="E14" s="55"/>
      <c r="F14" s="56" t="s">
        <v>173</v>
      </c>
      <c r="G14" s="56"/>
      <c r="H14" s="57" t="n">
        <f aca="false">SUM(H12:J13)</f>
        <v>0</v>
      </c>
      <c r="I14" s="57"/>
      <c r="J14" s="57"/>
    </row>
    <row r="15" customFormat="false" ht="18" hidden="false" customHeight="true" outlineLevel="0" collapsed="false">
      <c r="A15" s="53"/>
      <c r="B15" s="55"/>
      <c r="C15" s="55"/>
      <c r="D15" s="54"/>
      <c r="E15" s="55"/>
      <c r="F15" s="65" t="s">
        <v>526</v>
      </c>
      <c r="G15" s="65"/>
      <c r="H15" s="65"/>
      <c r="I15" s="65"/>
      <c r="J15" s="57" t="n">
        <f aca="false">H14*0.005</f>
        <v>0</v>
      </c>
    </row>
    <row r="16" customFormat="false" ht="18" hidden="false" customHeight="true" outlineLevel="0" collapsed="false">
      <c r="A16" s="53"/>
      <c r="B16" s="55"/>
      <c r="C16" s="55"/>
      <c r="D16" s="54"/>
      <c r="E16" s="55"/>
      <c r="F16" s="65" t="s">
        <v>527</v>
      </c>
      <c r="G16" s="65"/>
      <c r="H16" s="65"/>
      <c r="I16" s="65"/>
      <c r="J16" s="57" t="n">
        <f aca="false">(H14*0.1)/12</f>
        <v>0</v>
      </c>
    </row>
    <row r="17" customFormat="false" ht="18" hidden="false" customHeight="true" outlineLevel="0" collapsed="false">
      <c r="A17" s="53"/>
      <c r="B17" s="55"/>
      <c r="C17" s="55"/>
      <c r="D17" s="54"/>
      <c r="E17" s="55"/>
      <c r="F17" s="65" t="s">
        <v>528</v>
      </c>
      <c r="G17" s="65"/>
      <c r="H17" s="65"/>
      <c r="I17" s="65"/>
      <c r="J17" s="53" t="n">
        <v>12</v>
      </c>
    </row>
    <row r="18" customFormat="false" ht="23.85" hidden="false" customHeight="true" outlineLevel="0" collapsed="false">
      <c r="A18" s="53"/>
      <c r="B18" s="55"/>
      <c r="C18" s="55"/>
      <c r="D18" s="54"/>
      <c r="E18" s="55"/>
      <c r="F18" s="66" t="s">
        <v>529</v>
      </c>
      <c r="G18" s="66"/>
      <c r="H18" s="66"/>
      <c r="I18" s="66"/>
      <c r="J18" s="57" t="n">
        <f aca="false">(J15+J16)/J17</f>
        <v>0</v>
      </c>
    </row>
    <row r="19" customFormat="false" ht="60" hidden="false" customHeight="true" outlineLevel="0" collapsed="false">
      <c r="A19" s="61"/>
      <c r="B19" s="61"/>
      <c r="C19" s="61"/>
      <c r="D19" s="61"/>
      <c r="E19" s="61"/>
      <c r="F19" s="61"/>
      <c r="G19" s="61"/>
      <c r="H19" s="61"/>
      <c r="I19" s="61"/>
      <c r="J19" s="61"/>
    </row>
    <row r="20" customFormat="false" ht="70" hidden="false" customHeight="true" outlineLevel="0" collapsed="false">
      <c r="A20" s="62"/>
      <c r="B20" s="62"/>
      <c r="C20" s="62"/>
      <c r="D20" s="62"/>
      <c r="E20" s="62"/>
      <c r="F20" s="62"/>
      <c r="G20" s="62"/>
      <c r="H20" s="62"/>
      <c r="I20" s="62"/>
      <c r="J20" s="62"/>
    </row>
  </sheetData>
  <mergeCells count="21">
    <mergeCell ref="E1:F1"/>
    <mergeCell ref="G1:H1"/>
    <mergeCell ref="I1:J1"/>
    <mergeCell ref="E2:F2"/>
    <mergeCell ref="G2:H2"/>
    <mergeCell ref="I2:J2"/>
    <mergeCell ref="A3:J3"/>
    <mergeCell ref="A12:C12"/>
    <mergeCell ref="F12:G12"/>
    <mergeCell ref="H12:J12"/>
    <mergeCell ref="A13:C13"/>
    <mergeCell ref="F13:G13"/>
    <mergeCell ref="H13:J13"/>
    <mergeCell ref="A14:C14"/>
    <mergeCell ref="F14:G14"/>
    <mergeCell ref="H14:J14"/>
    <mergeCell ref="F15:I15"/>
    <mergeCell ref="F16:I16"/>
    <mergeCell ref="F17:I17"/>
    <mergeCell ref="F18:I18"/>
    <mergeCell ref="A20:J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43"/>
  <sheetViews>
    <sheetView showFormulas="false" showGridLines="true" showRowColHeaders="true" showZeros="true" rightToLeft="false" tabSelected="false" showOutlineSymbols="true" defaultGridColor="true" view="normal" topLeftCell="B106" colorId="64" zoomScale="100" zoomScaleNormal="100" zoomScalePageLayoutView="100" workbookViewId="0">
      <selection pane="topLeft" activeCell="E30" activeCellId="0" sqref="E30"/>
    </sheetView>
  </sheetViews>
  <sheetFormatPr defaultColWidth="9.1015625" defaultRowHeight="12.8" zeroHeight="false" outlineLevelRow="0" outlineLevelCol="0"/>
  <cols>
    <col collapsed="false" customWidth="true" hidden="false" outlineLevel="0" max="1" min="1" style="1" width="9.04"/>
    <col collapsed="false" customWidth="true" hidden="false" outlineLevel="0" max="2" min="2" style="1" width="1.61"/>
    <col collapsed="false" customWidth="true" hidden="false" outlineLevel="0" max="5" min="3" style="1" width="2.04"/>
    <col collapsed="false" customWidth="true" hidden="false" outlineLevel="0" max="6" min="6" style="1" width="1.51"/>
    <col collapsed="false" customWidth="true" hidden="false" outlineLevel="0" max="7" min="7" style="1" width="1.92"/>
    <col collapsed="false" customWidth="true" hidden="false" outlineLevel="0" max="8" min="8" style="1" width="1.39"/>
    <col collapsed="false" customWidth="true" hidden="false" outlineLevel="0" max="9" min="9" style="1" width="8.49"/>
    <col collapsed="false" customWidth="true" hidden="false" outlineLevel="0" max="10" min="10" style="1" width="15.3"/>
    <col collapsed="false" customWidth="true" hidden="true" outlineLevel="0" max="11" min="11" style="1" width="3.11"/>
    <col collapsed="false" customWidth="true" hidden="false" outlineLevel="0" max="12" min="12" style="1" width="17.24"/>
    <col collapsed="false" customWidth="true" hidden="false" outlineLevel="0" max="13" min="13" style="1" width="3.52"/>
    <col collapsed="false" customWidth="true" hidden="false" outlineLevel="0" max="14" min="14" style="1" width="8.37"/>
    <col collapsed="false" customWidth="true" hidden="false" outlineLevel="0" max="15" min="15" style="1" width="8.13"/>
    <col collapsed="false" customWidth="true" hidden="false" outlineLevel="0" max="16" min="16" style="1" width="2.64"/>
    <col collapsed="false" customWidth="true" hidden="false" outlineLevel="0" max="17" min="17" style="1" width="6.31"/>
    <col collapsed="false" customWidth="true" hidden="true" outlineLevel="0" max="18" min="18" style="1" width="5.62"/>
    <col collapsed="false" customWidth="true" hidden="true" outlineLevel="0" max="19" min="19" style="1" width="6.81"/>
    <col collapsed="false" customWidth="true" hidden="true" outlineLevel="0" max="20" min="20" style="1" width="1.72"/>
    <col collapsed="false" customWidth="true" hidden="true" outlineLevel="0" max="22" min="21" style="1" width="2.25"/>
    <col collapsed="false" customWidth="true" hidden="true" outlineLevel="0" max="23" min="23" style="1" width="2.04"/>
    <col collapsed="false" customWidth="true" hidden="false" outlineLevel="0" max="24" min="24" style="1" width="6.93"/>
    <col collapsed="false" customWidth="true" hidden="false" outlineLevel="0" max="25" min="25" style="1" width="2.04"/>
    <col collapsed="false" customWidth="true" hidden="false" outlineLevel="0" max="26" min="26" style="1" width="13.3"/>
    <col collapsed="false" customWidth="true" hidden="false" outlineLevel="0" max="27" min="27" style="1" width="8.57"/>
  </cols>
  <sheetData>
    <row r="1" customFormat="false" ht="12.8" hidden="false" customHeight="true" outlineLevel="0" collapsed="false">
      <c r="A1" s="8"/>
      <c r="B1" s="2"/>
      <c r="C1" s="2"/>
      <c r="D1" s="2"/>
      <c r="E1" s="2"/>
      <c r="F1" s="2"/>
      <c r="G1" s="2"/>
      <c r="H1" s="2"/>
      <c r="I1" s="2"/>
      <c r="J1" s="2"/>
      <c r="K1" s="2"/>
      <c r="L1" s="2"/>
      <c r="M1" s="2"/>
      <c r="N1" s="2"/>
      <c r="O1" s="2"/>
      <c r="P1" s="2"/>
      <c r="Q1" s="2"/>
      <c r="R1" s="2"/>
      <c r="S1" s="2"/>
      <c r="T1" s="2"/>
      <c r="U1" s="2"/>
      <c r="V1" s="2"/>
      <c r="W1" s="2"/>
      <c r="X1" s="2"/>
      <c r="Y1" s="2"/>
      <c r="Z1" s="2"/>
      <c r="AA1" s="2"/>
    </row>
    <row r="2" customFormat="false" ht="46.25" hidden="false" customHeight="true" outlineLevel="0" collapsed="false">
      <c r="A2" s="9"/>
      <c r="B2" s="3"/>
      <c r="C2" s="3"/>
      <c r="D2" s="3"/>
      <c r="E2" s="3"/>
      <c r="F2" s="3"/>
      <c r="G2" s="3"/>
      <c r="H2" s="3"/>
      <c r="I2" s="3"/>
      <c r="J2" s="3"/>
      <c r="K2" s="3"/>
      <c r="L2" s="3"/>
      <c r="M2" s="3"/>
      <c r="N2" s="3"/>
      <c r="O2" s="3"/>
      <c r="P2" s="3"/>
      <c r="Q2" s="3"/>
      <c r="R2" s="3"/>
      <c r="S2" s="3"/>
      <c r="T2" s="3"/>
      <c r="U2" s="3"/>
      <c r="V2" s="3"/>
      <c r="W2" s="3"/>
      <c r="X2" s="3"/>
      <c r="Y2" s="3"/>
      <c r="Z2" s="3"/>
      <c r="AA2" s="3"/>
    </row>
    <row r="3" customFormat="false" ht="28.35" hidden="false" customHeight="true" outlineLevel="0" collapsed="false">
      <c r="A3" s="9"/>
      <c r="B3" s="10"/>
      <c r="C3" s="10"/>
      <c r="D3" s="10"/>
      <c r="E3" s="10"/>
      <c r="F3" s="10"/>
      <c r="G3" s="10"/>
      <c r="H3" s="10"/>
      <c r="I3" s="10"/>
      <c r="J3" s="10"/>
      <c r="K3" s="10"/>
      <c r="L3" s="10"/>
      <c r="M3" s="10"/>
      <c r="N3" s="10"/>
      <c r="O3" s="10"/>
      <c r="P3" s="10"/>
      <c r="Q3" s="10"/>
      <c r="R3" s="10"/>
      <c r="S3" s="10"/>
      <c r="T3" s="10"/>
      <c r="U3" s="10"/>
      <c r="V3" s="10"/>
      <c r="W3" s="10"/>
      <c r="X3" s="10"/>
      <c r="Y3" s="10"/>
      <c r="Z3" s="10"/>
      <c r="AA3" s="10"/>
    </row>
    <row r="4" customFormat="false" ht="14.15" hidden="false" customHeight="true" outlineLevel="0" collapsed="false">
      <c r="A4" s="9"/>
      <c r="B4" s="11" t="s">
        <v>11</v>
      </c>
      <c r="C4" s="11"/>
      <c r="D4" s="11"/>
      <c r="E4" s="11"/>
      <c r="F4" s="11"/>
      <c r="G4" s="11"/>
      <c r="H4" s="11"/>
      <c r="I4" s="11"/>
      <c r="J4" s="11"/>
      <c r="K4" s="11"/>
      <c r="L4" s="11"/>
      <c r="M4" s="11"/>
      <c r="N4" s="11"/>
      <c r="O4" s="11"/>
      <c r="P4" s="11"/>
      <c r="Q4" s="11"/>
      <c r="R4" s="11"/>
      <c r="S4" s="11"/>
      <c r="T4" s="11"/>
      <c r="U4" s="11"/>
      <c r="V4" s="11"/>
      <c r="W4" s="11"/>
      <c r="X4" s="11"/>
      <c r="Y4" s="11"/>
      <c r="Z4" s="11"/>
      <c r="AA4" s="11"/>
    </row>
    <row r="5" customFormat="false" ht="14.15" hidden="false" customHeight="true" outlineLevel="0" collapsed="false">
      <c r="A5" s="9"/>
      <c r="B5" s="3" t="s">
        <v>12</v>
      </c>
      <c r="C5" s="3"/>
      <c r="D5" s="3"/>
      <c r="E5" s="3"/>
      <c r="F5" s="3"/>
      <c r="G5" s="3"/>
      <c r="H5" s="3"/>
      <c r="I5" s="3"/>
      <c r="J5" s="3"/>
      <c r="K5" s="3"/>
      <c r="L5" s="3"/>
      <c r="M5" s="10"/>
      <c r="N5" s="10"/>
      <c r="O5" s="10"/>
      <c r="P5" s="10"/>
      <c r="Q5" s="10"/>
      <c r="R5" s="10"/>
      <c r="S5" s="10"/>
      <c r="T5" s="10"/>
      <c r="U5" s="10"/>
      <c r="V5" s="10"/>
      <c r="W5" s="10"/>
      <c r="X5" s="10"/>
      <c r="Y5" s="10"/>
      <c r="Z5" s="10"/>
      <c r="AA5" s="10"/>
    </row>
    <row r="6" customFormat="false" ht="14.15" hidden="false" customHeight="true" outlineLevel="0" collapsed="false">
      <c r="A6" s="9"/>
      <c r="B6" s="7" t="s">
        <v>13</v>
      </c>
      <c r="C6" s="7"/>
      <c r="D6" s="7"/>
      <c r="E6" s="7"/>
      <c r="F6" s="7"/>
      <c r="G6" s="7"/>
      <c r="H6" s="7"/>
      <c r="I6" s="7"/>
      <c r="J6" s="7"/>
      <c r="K6" s="7"/>
      <c r="L6" s="7"/>
      <c r="M6" s="10"/>
      <c r="N6" s="10"/>
      <c r="O6" s="10"/>
      <c r="P6" s="10"/>
      <c r="Q6" s="10"/>
      <c r="R6" s="10"/>
      <c r="S6" s="10"/>
      <c r="T6" s="10"/>
      <c r="U6" s="10"/>
      <c r="V6" s="10"/>
      <c r="W6" s="10"/>
      <c r="X6" s="10"/>
      <c r="Y6" s="10"/>
      <c r="Z6" s="10"/>
      <c r="AA6" s="10"/>
    </row>
    <row r="7" customFormat="false" ht="14.15" hidden="false" customHeight="true" outlineLevel="0" collapsed="false">
      <c r="A7" s="9"/>
      <c r="B7" s="3"/>
      <c r="C7" s="3"/>
      <c r="D7" s="3"/>
      <c r="E7" s="3"/>
      <c r="F7" s="3"/>
      <c r="G7" s="3"/>
      <c r="H7" s="3"/>
      <c r="I7" s="3"/>
      <c r="J7" s="3"/>
      <c r="K7" s="3"/>
      <c r="L7" s="3"/>
      <c r="M7" s="3"/>
      <c r="N7" s="3"/>
      <c r="O7" s="3"/>
      <c r="P7" s="3"/>
      <c r="Q7" s="3"/>
      <c r="R7" s="3"/>
      <c r="S7" s="3"/>
      <c r="T7" s="3"/>
      <c r="U7" s="3"/>
      <c r="V7" s="3"/>
      <c r="W7" s="3"/>
      <c r="X7" s="3"/>
      <c r="Y7" s="3"/>
      <c r="Z7" s="3"/>
      <c r="AA7" s="3"/>
    </row>
    <row r="8" customFormat="false" ht="14.15" hidden="false" customHeight="true" outlineLevel="0" collapsed="false">
      <c r="A8" s="9"/>
      <c r="B8" s="11" t="s">
        <v>14</v>
      </c>
      <c r="C8" s="11"/>
      <c r="D8" s="11"/>
      <c r="E8" s="11"/>
      <c r="F8" s="11"/>
      <c r="G8" s="11"/>
      <c r="H8" s="11"/>
      <c r="I8" s="11"/>
      <c r="J8" s="11"/>
      <c r="K8" s="11"/>
      <c r="L8" s="11"/>
      <c r="M8" s="11"/>
      <c r="N8" s="11"/>
      <c r="O8" s="11"/>
      <c r="P8" s="11"/>
      <c r="Q8" s="11"/>
      <c r="R8" s="11"/>
      <c r="S8" s="11"/>
      <c r="T8" s="11"/>
      <c r="U8" s="11"/>
      <c r="V8" s="11"/>
      <c r="W8" s="11"/>
      <c r="X8" s="11"/>
      <c r="Y8" s="11"/>
      <c r="Z8" s="11"/>
      <c r="AA8" s="11"/>
    </row>
    <row r="9" customFormat="false" ht="14.15" hidden="false" customHeight="true" outlineLevel="0" collapsed="false">
      <c r="A9" s="9"/>
      <c r="B9" s="12" t="s">
        <v>15</v>
      </c>
      <c r="C9" s="12"/>
      <c r="D9" s="12"/>
      <c r="E9" s="12" t="s">
        <v>16</v>
      </c>
      <c r="F9" s="12"/>
      <c r="G9" s="12"/>
      <c r="H9" s="12"/>
      <c r="I9" s="12"/>
      <c r="J9" s="12"/>
      <c r="K9" s="12"/>
      <c r="L9" s="12"/>
      <c r="M9" s="10"/>
      <c r="N9" s="10"/>
      <c r="O9" s="10"/>
      <c r="P9" s="10"/>
      <c r="Q9" s="10"/>
      <c r="R9" s="10"/>
      <c r="S9" s="10"/>
      <c r="T9" s="10"/>
      <c r="U9" s="10"/>
      <c r="V9" s="10"/>
      <c r="W9" s="10"/>
      <c r="X9" s="10"/>
      <c r="Y9" s="10"/>
      <c r="Z9" s="10"/>
      <c r="AA9" s="10"/>
      <c r="AB9" s="13"/>
    </row>
    <row r="10" customFormat="false" ht="14.15" hidden="false" customHeight="true" outlineLevel="0" collapsed="false">
      <c r="A10" s="9"/>
      <c r="B10" s="12" t="s">
        <v>17</v>
      </c>
      <c r="C10" s="12"/>
      <c r="D10" s="12"/>
      <c r="E10" s="12" t="s">
        <v>18</v>
      </c>
      <c r="F10" s="12"/>
      <c r="G10" s="12"/>
      <c r="H10" s="12"/>
      <c r="I10" s="12"/>
      <c r="J10" s="12"/>
      <c r="K10" s="12"/>
      <c r="L10" s="12"/>
      <c r="M10" s="10"/>
      <c r="N10" s="10"/>
      <c r="O10" s="10"/>
      <c r="P10" s="10"/>
      <c r="Q10" s="10"/>
      <c r="R10" s="10"/>
      <c r="S10" s="10"/>
      <c r="T10" s="10"/>
      <c r="U10" s="10"/>
      <c r="V10" s="10"/>
      <c r="W10" s="10"/>
      <c r="X10" s="10"/>
      <c r="Y10" s="10"/>
      <c r="Z10" s="10"/>
      <c r="AA10" s="10"/>
      <c r="AB10" s="13"/>
    </row>
    <row r="11" customFormat="false" ht="14.15" hidden="false" customHeight="true" outlineLevel="0" collapsed="false">
      <c r="A11" s="9"/>
      <c r="B11" s="12" t="s">
        <v>19</v>
      </c>
      <c r="C11" s="12"/>
      <c r="D11" s="12"/>
      <c r="E11" s="14" t="s">
        <v>20</v>
      </c>
      <c r="F11" s="14"/>
      <c r="G11" s="14"/>
      <c r="H11" s="14"/>
      <c r="I11" s="14"/>
      <c r="J11" s="14"/>
      <c r="K11" s="14"/>
      <c r="L11" s="14"/>
      <c r="M11" s="15"/>
      <c r="N11" s="15"/>
      <c r="O11" s="15"/>
      <c r="P11" s="15"/>
      <c r="Q11" s="15"/>
      <c r="R11" s="15"/>
      <c r="S11" s="15"/>
      <c r="T11" s="15"/>
      <c r="U11" s="15"/>
      <c r="V11" s="15"/>
      <c r="W11" s="15"/>
      <c r="X11" s="15"/>
      <c r="Y11" s="15"/>
      <c r="Z11" s="15"/>
      <c r="AA11" s="15"/>
      <c r="AB11" s="13"/>
    </row>
    <row r="12" customFormat="false" ht="14.15" hidden="false" customHeight="true" outlineLevel="0" collapsed="false">
      <c r="A12" s="9"/>
      <c r="B12" s="12" t="s">
        <v>21</v>
      </c>
      <c r="C12" s="12"/>
      <c r="D12" s="12"/>
      <c r="E12" s="16" t="s">
        <v>22</v>
      </c>
      <c r="F12" s="16"/>
      <c r="G12" s="16"/>
      <c r="H12" s="16"/>
      <c r="I12" s="16"/>
      <c r="J12" s="16"/>
      <c r="K12" s="16"/>
      <c r="L12" s="16"/>
      <c r="M12" s="15"/>
      <c r="N12" s="15"/>
      <c r="O12" s="15"/>
      <c r="P12" s="15"/>
      <c r="Q12" s="15"/>
      <c r="R12" s="15"/>
      <c r="S12" s="15"/>
      <c r="T12" s="15"/>
      <c r="U12" s="15"/>
      <c r="V12" s="15"/>
      <c r="W12" s="15"/>
      <c r="X12" s="15"/>
      <c r="Y12" s="15"/>
      <c r="Z12" s="15"/>
      <c r="AA12" s="15"/>
      <c r="AB12" s="13"/>
    </row>
    <row r="13" customFormat="false" ht="14.15" hidden="false" customHeight="true" outlineLevel="0" collapsed="false">
      <c r="A13" s="9"/>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customFormat="false" ht="14.15" hidden="false" customHeight="true" outlineLevel="0" collapsed="false">
      <c r="A14" s="9"/>
      <c r="B14" s="17" t="s">
        <v>23</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3"/>
    </row>
    <row r="15" customFormat="false" ht="35.8" hidden="false" customHeight="true" outlineLevel="0" collapsed="false">
      <c r="A15" s="9"/>
      <c r="B15" s="12" t="s">
        <v>24</v>
      </c>
      <c r="C15" s="12"/>
      <c r="D15" s="12"/>
      <c r="E15" s="12"/>
      <c r="F15" s="12"/>
      <c r="G15" s="12"/>
      <c r="H15" s="12"/>
      <c r="I15" s="12"/>
      <c r="J15" s="12"/>
      <c r="K15" s="12" t="s">
        <v>25</v>
      </c>
      <c r="L15" s="12"/>
      <c r="M15" s="12"/>
      <c r="N15" s="12"/>
      <c r="O15" s="12"/>
      <c r="P15" s="12"/>
      <c r="Q15" s="12"/>
      <c r="R15" s="12"/>
      <c r="S15" s="12"/>
      <c r="T15" s="12"/>
      <c r="U15" s="12"/>
      <c r="V15" s="12"/>
      <c r="W15" s="12"/>
      <c r="X15" s="12" t="s">
        <v>26</v>
      </c>
      <c r="Y15" s="12"/>
      <c r="Z15" s="12"/>
      <c r="AA15" s="12"/>
      <c r="AB15" s="13"/>
    </row>
    <row r="16" customFormat="false" ht="14.15" hidden="false" customHeight="true" outlineLevel="0" collapsed="false">
      <c r="A16" s="9"/>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3"/>
    </row>
    <row r="17" customFormat="false" ht="14.15" hidden="false" customHeight="true" outlineLevel="0" collapsed="false">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customFormat="false" ht="14.15" hidden="false" customHeight="true" outlineLevel="0" collapsed="false">
      <c r="A18" s="9"/>
      <c r="B18" s="9"/>
      <c r="C18" s="9"/>
      <c r="D18" s="9"/>
      <c r="E18" s="9"/>
      <c r="F18" s="9"/>
      <c r="G18" s="9"/>
      <c r="H18" s="9"/>
      <c r="I18" s="9"/>
      <c r="J18" s="9"/>
      <c r="K18" s="9"/>
      <c r="L18" s="9"/>
      <c r="M18" s="9"/>
      <c r="N18" s="9"/>
      <c r="O18" s="9"/>
      <c r="P18" s="9"/>
      <c r="Q18" s="9"/>
      <c r="R18" s="9"/>
      <c r="S18" s="9"/>
      <c r="T18" s="9"/>
      <c r="U18" s="9"/>
      <c r="V18" s="9"/>
      <c r="W18" s="9"/>
      <c r="X18" s="9"/>
      <c r="Y18" s="9"/>
      <c r="Z18" s="9"/>
      <c r="AA18" s="9"/>
    </row>
    <row r="19" customFormat="false" ht="14.15" hidden="false" customHeight="true" outlineLevel="0" collapsed="false">
      <c r="A19" s="9"/>
      <c r="B19" s="17" t="s">
        <v>27</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3"/>
    </row>
    <row r="20" customFormat="false" ht="14.15" hidden="false" customHeight="true" outlineLevel="0" collapsed="false">
      <c r="A20" s="9"/>
      <c r="B20" s="18" t="n">
        <v>1</v>
      </c>
      <c r="C20" s="18"/>
      <c r="D20" s="18"/>
      <c r="E20" s="19" t="s">
        <v>28</v>
      </c>
      <c r="F20" s="19"/>
      <c r="G20" s="19"/>
      <c r="H20" s="19"/>
      <c r="I20" s="19"/>
      <c r="J20" s="19"/>
      <c r="K20" s="19"/>
      <c r="L20" s="19"/>
      <c r="M20" s="19"/>
      <c r="N20" s="19"/>
      <c r="O20" s="19"/>
      <c r="P20" s="19"/>
      <c r="Q20" s="19"/>
      <c r="R20" s="19"/>
      <c r="S20" s="19"/>
      <c r="T20" s="19"/>
      <c r="U20" s="19"/>
      <c r="V20" s="19"/>
      <c r="W20" s="19"/>
      <c r="X20" s="20"/>
      <c r="Y20" s="20"/>
      <c r="Z20" s="20"/>
      <c r="AA20" s="20"/>
      <c r="AB20" s="13"/>
    </row>
    <row r="21" customFormat="false" ht="14.15" hidden="false" customHeight="true" outlineLevel="0" collapsed="false">
      <c r="A21" s="9"/>
      <c r="B21" s="18" t="n">
        <v>2</v>
      </c>
      <c r="C21" s="18"/>
      <c r="D21" s="18"/>
      <c r="E21" s="19" t="s">
        <v>29</v>
      </c>
      <c r="F21" s="19"/>
      <c r="G21" s="19"/>
      <c r="H21" s="19"/>
      <c r="I21" s="19"/>
      <c r="J21" s="19"/>
      <c r="K21" s="19"/>
      <c r="L21" s="19"/>
      <c r="M21" s="19"/>
      <c r="N21" s="19"/>
      <c r="O21" s="19"/>
      <c r="P21" s="19"/>
      <c r="Q21" s="19"/>
      <c r="R21" s="19"/>
      <c r="S21" s="19"/>
      <c r="T21" s="19"/>
      <c r="U21" s="19"/>
      <c r="V21" s="19"/>
      <c r="W21" s="19"/>
      <c r="X21" s="20"/>
      <c r="Y21" s="20"/>
      <c r="Z21" s="20"/>
      <c r="AA21" s="20"/>
      <c r="AB21" s="13"/>
    </row>
    <row r="22" customFormat="false" ht="14.15" hidden="false" customHeight="true" outlineLevel="0" collapsed="false">
      <c r="A22" s="9"/>
      <c r="B22" s="18" t="n">
        <v>3</v>
      </c>
      <c r="C22" s="18"/>
      <c r="D22" s="18"/>
      <c r="E22" s="19" t="s">
        <v>30</v>
      </c>
      <c r="F22" s="19"/>
      <c r="G22" s="19"/>
      <c r="H22" s="19"/>
      <c r="I22" s="19"/>
      <c r="J22" s="19"/>
      <c r="K22" s="19"/>
      <c r="L22" s="19"/>
      <c r="M22" s="19"/>
      <c r="N22" s="19"/>
      <c r="O22" s="19"/>
      <c r="P22" s="19"/>
      <c r="Q22" s="19"/>
      <c r="R22" s="19"/>
      <c r="S22" s="19"/>
      <c r="T22" s="19"/>
      <c r="U22" s="19"/>
      <c r="V22" s="19"/>
      <c r="W22" s="19"/>
      <c r="X22" s="20"/>
      <c r="Y22" s="20"/>
      <c r="Z22" s="20"/>
      <c r="AA22" s="20"/>
      <c r="AB22" s="13"/>
    </row>
    <row r="23" customFormat="false" ht="14.15" hidden="false" customHeight="true" outlineLevel="0" collapsed="false">
      <c r="A23" s="9"/>
      <c r="B23" s="18" t="n">
        <v>4</v>
      </c>
      <c r="C23" s="18"/>
      <c r="D23" s="18"/>
      <c r="E23" s="19" t="s">
        <v>31</v>
      </c>
      <c r="F23" s="19"/>
      <c r="G23" s="19"/>
      <c r="H23" s="19"/>
      <c r="I23" s="19"/>
      <c r="J23" s="19"/>
      <c r="K23" s="19"/>
      <c r="L23" s="19"/>
      <c r="M23" s="19"/>
      <c r="N23" s="19"/>
      <c r="O23" s="19"/>
      <c r="P23" s="19"/>
      <c r="Q23" s="19"/>
      <c r="R23" s="19"/>
      <c r="S23" s="19"/>
      <c r="T23" s="19"/>
      <c r="U23" s="19"/>
      <c r="V23" s="19"/>
      <c r="W23" s="19"/>
      <c r="X23" s="20"/>
      <c r="Y23" s="20"/>
      <c r="Z23" s="20"/>
      <c r="AA23" s="20"/>
      <c r="AB23" s="13"/>
    </row>
    <row r="24" customFormat="false" ht="14.15" hidden="false" customHeight="true" outlineLevel="0" collapsed="false">
      <c r="A24" s="9"/>
      <c r="B24" s="18" t="n">
        <v>5</v>
      </c>
      <c r="C24" s="18"/>
      <c r="D24" s="18"/>
      <c r="E24" s="19" t="s">
        <v>32</v>
      </c>
      <c r="F24" s="19"/>
      <c r="G24" s="19"/>
      <c r="H24" s="19"/>
      <c r="I24" s="19"/>
      <c r="J24" s="19"/>
      <c r="K24" s="19"/>
      <c r="L24" s="19"/>
      <c r="M24" s="19"/>
      <c r="N24" s="19"/>
      <c r="O24" s="19"/>
      <c r="P24" s="19"/>
      <c r="Q24" s="19"/>
      <c r="R24" s="19"/>
      <c r="S24" s="19"/>
      <c r="T24" s="19"/>
      <c r="U24" s="19"/>
      <c r="V24" s="19"/>
      <c r="W24" s="19"/>
      <c r="X24" s="20"/>
      <c r="Y24" s="20"/>
      <c r="Z24" s="20"/>
      <c r="AA24" s="20"/>
      <c r="AB24" s="13"/>
    </row>
    <row r="25" customFormat="false" ht="14.15" hidden="false" customHeight="true" outlineLevel="0" collapsed="false">
      <c r="A25" s="9"/>
      <c r="B25" s="9"/>
      <c r="C25" s="9"/>
      <c r="D25" s="9"/>
      <c r="E25" s="9"/>
      <c r="F25" s="9"/>
      <c r="G25" s="9"/>
      <c r="H25" s="9"/>
      <c r="I25" s="9"/>
      <c r="J25" s="9"/>
      <c r="K25" s="9"/>
      <c r="L25" s="9"/>
      <c r="M25" s="9"/>
      <c r="N25" s="9"/>
      <c r="O25" s="9"/>
      <c r="P25" s="9"/>
      <c r="Q25" s="9"/>
      <c r="R25" s="9"/>
      <c r="S25" s="9"/>
      <c r="T25" s="9"/>
      <c r="U25" s="9"/>
      <c r="V25" s="9"/>
      <c r="W25" s="9"/>
      <c r="X25" s="9"/>
      <c r="Y25" s="9"/>
      <c r="Z25" s="9"/>
      <c r="AA25" s="9"/>
    </row>
    <row r="26" customFormat="false" ht="14.15" hidden="false" customHeight="true" outlineLevel="0" collapsed="false">
      <c r="A26" s="9"/>
      <c r="B26" s="17" t="s">
        <v>33</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3"/>
    </row>
    <row r="27" customFormat="false" ht="14.15" hidden="false" customHeight="true" outlineLevel="0" collapsed="false">
      <c r="A27" s="9"/>
      <c r="B27" s="21" t="n">
        <v>1</v>
      </c>
      <c r="C27" s="21"/>
      <c r="D27" s="21"/>
      <c r="E27" s="12" t="s">
        <v>34</v>
      </c>
      <c r="F27" s="12"/>
      <c r="G27" s="12"/>
      <c r="H27" s="12"/>
      <c r="I27" s="12"/>
      <c r="J27" s="12"/>
      <c r="K27" s="12"/>
      <c r="L27" s="12"/>
      <c r="M27" s="12"/>
      <c r="N27" s="12"/>
      <c r="O27" s="12"/>
      <c r="P27" s="12"/>
      <c r="Q27" s="12"/>
      <c r="R27" s="12"/>
      <c r="S27" s="12"/>
      <c r="T27" s="12"/>
      <c r="U27" s="12"/>
      <c r="V27" s="12"/>
      <c r="W27" s="12"/>
      <c r="X27" s="22" t="s">
        <v>35</v>
      </c>
      <c r="Y27" s="22"/>
      <c r="Z27" s="22"/>
      <c r="AA27" s="22"/>
      <c r="AB27" s="13"/>
    </row>
    <row r="28" customFormat="false" ht="14.15" hidden="false" customHeight="true" outlineLevel="0" collapsed="false">
      <c r="A28" s="9"/>
      <c r="B28" s="23" t="s">
        <v>15</v>
      </c>
      <c r="C28" s="23"/>
      <c r="D28" s="23"/>
      <c r="E28" s="23" t="s">
        <v>36</v>
      </c>
      <c r="F28" s="23"/>
      <c r="G28" s="23"/>
      <c r="H28" s="23"/>
      <c r="I28" s="23"/>
      <c r="J28" s="23"/>
      <c r="K28" s="23"/>
      <c r="L28" s="23"/>
      <c r="M28" s="23"/>
      <c r="N28" s="23"/>
      <c r="O28" s="23"/>
      <c r="P28" s="23"/>
      <c r="Q28" s="23"/>
      <c r="R28" s="23"/>
      <c r="S28" s="23"/>
      <c r="T28" s="23"/>
      <c r="U28" s="23"/>
      <c r="V28" s="23"/>
      <c r="W28" s="23"/>
      <c r="X28" s="20"/>
      <c r="Y28" s="20"/>
      <c r="Z28" s="20"/>
      <c r="AA28" s="20"/>
      <c r="AB28" s="13"/>
    </row>
    <row r="29" customFormat="false" ht="14.15" hidden="false" customHeight="true" outlineLevel="0" collapsed="false">
      <c r="A29" s="9"/>
      <c r="B29" s="23" t="s">
        <v>17</v>
      </c>
      <c r="C29" s="23"/>
      <c r="D29" s="23"/>
      <c r="E29" s="23" t="s">
        <v>37</v>
      </c>
      <c r="F29" s="23"/>
      <c r="G29" s="23"/>
      <c r="H29" s="23"/>
      <c r="I29" s="23"/>
      <c r="J29" s="23"/>
      <c r="K29" s="23"/>
      <c r="L29" s="23"/>
      <c r="M29" s="23"/>
      <c r="N29" s="23"/>
      <c r="O29" s="23"/>
      <c r="P29" s="23"/>
      <c r="Q29" s="23"/>
      <c r="R29" s="23"/>
      <c r="S29" s="23"/>
      <c r="T29" s="23"/>
      <c r="U29" s="23"/>
      <c r="V29" s="23"/>
      <c r="W29" s="23"/>
      <c r="X29" s="20"/>
      <c r="Y29" s="20"/>
      <c r="Z29" s="20"/>
      <c r="AA29" s="20"/>
      <c r="AB29" s="13"/>
    </row>
    <row r="30" customFormat="false" ht="14.15" hidden="false" customHeight="true" outlineLevel="0" collapsed="false">
      <c r="A30" s="9"/>
      <c r="B30" s="23" t="s">
        <v>19</v>
      </c>
      <c r="C30" s="23"/>
      <c r="D30" s="23"/>
      <c r="E30" s="23" t="s">
        <v>38</v>
      </c>
      <c r="F30" s="23"/>
      <c r="G30" s="23"/>
      <c r="H30" s="23"/>
      <c r="I30" s="23"/>
      <c r="J30" s="23"/>
      <c r="K30" s="23"/>
      <c r="L30" s="23"/>
      <c r="M30" s="23"/>
      <c r="N30" s="23"/>
      <c r="O30" s="23"/>
      <c r="P30" s="23"/>
      <c r="Q30" s="23"/>
      <c r="R30" s="23"/>
      <c r="S30" s="23"/>
      <c r="T30" s="23"/>
      <c r="U30" s="23"/>
      <c r="V30" s="23"/>
      <c r="W30" s="23"/>
      <c r="X30" s="20"/>
      <c r="Y30" s="20"/>
      <c r="Z30" s="20"/>
      <c r="AA30" s="20"/>
      <c r="AB30" s="13"/>
    </row>
    <row r="31" customFormat="false" ht="14.15" hidden="false" customHeight="true" outlineLevel="0" collapsed="false">
      <c r="A31" s="9"/>
      <c r="B31" s="23" t="s">
        <v>21</v>
      </c>
      <c r="C31" s="23"/>
      <c r="D31" s="23"/>
      <c r="E31" s="23" t="s">
        <v>39</v>
      </c>
      <c r="F31" s="23"/>
      <c r="G31" s="23"/>
      <c r="H31" s="23"/>
      <c r="I31" s="23"/>
      <c r="J31" s="23"/>
      <c r="K31" s="23"/>
      <c r="L31" s="23"/>
      <c r="M31" s="23"/>
      <c r="N31" s="23"/>
      <c r="O31" s="23"/>
      <c r="P31" s="23"/>
      <c r="Q31" s="23"/>
      <c r="R31" s="23"/>
      <c r="S31" s="23"/>
      <c r="T31" s="23"/>
      <c r="U31" s="23"/>
      <c r="V31" s="23"/>
      <c r="W31" s="23"/>
      <c r="X31" s="20"/>
      <c r="Y31" s="20"/>
      <c r="Z31" s="20"/>
      <c r="AA31" s="20"/>
      <c r="AB31" s="13"/>
    </row>
    <row r="32" customFormat="false" ht="14.15" hidden="false" customHeight="true" outlineLevel="0" collapsed="false">
      <c r="A32" s="9"/>
      <c r="B32" s="23" t="s">
        <v>40</v>
      </c>
      <c r="C32" s="23"/>
      <c r="D32" s="23"/>
      <c r="E32" s="23" t="s">
        <v>41</v>
      </c>
      <c r="F32" s="23"/>
      <c r="G32" s="23"/>
      <c r="H32" s="23"/>
      <c r="I32" s="23"/>
      <c r="J32" s="23"/>
      <c r="K32" s="23"/>
      <c r="L32" s="23"/>
      <c r="M32" s="23"/>
      <c r="N32" s="23"/>
      <c r="O32" s="23"/>
      <c r="P32" s="23"/>
      <c r="Q32" s="23"/>
      <c r="R32" s="23"/>
      <c r="S32" s="23"/>
      <c r="T32" s="23"/>
      <c r="U32" s="23"/>
      <c r="V32" s="23"/>
      <c r="W32" s="23"/>
      <c r="X32" s="20"/>
      <c r="Y32" s="20"/>
      <c r="Z32" s="20"/>
      <c r="AA32" s="20"/>
      <c r="AB32" s="13"/>
    </row>
    <row r="33" customFormat="false" ht="14.15" hidden="false" customHeight="true" outlineLevel="0" collapsed="false">
      <c r="A33" s="9"/>
      <c r="B33" s="23" t="s">
        <v>42</v>
      </c>
      <c r="C33" s="23"/>
      <c r="D33" s="23"/>
      <c r="E33" s="23" t="s">
        <v>43</v>
      </c>
      <c r="F33" s="23"/>
      <c r="G33" s="23"/>
      <c r="H33" s="23"/>
      <c r="I33" s="23"/>
      <c r="J33" s="23"/>
      <c r="K33" s="23"/>
      <c r="L33" s="23"/>
      <c r="M33" s="23"/>
      <c r="N33" s="23"/>
      <c r="O33" s="23"/>
      <c r="P33" s="23"/>
      <c r="Q33" s="23"/>
      <c r="R33" s="23"/>
      <c r="S33" s="23"/>
      <c r="T33" s="23"/>
      <c r="U33" s="23"/>
      <c r="V33" s="23"/>
      <c r="W33" s="23"/>
      <c r="X33" s="20"/>
      <c r="Y33" s="20"/>
      <c r="Z33" s="20"/>
      <c r="AA33" s="20"/>
      <c r="AB33" s="13"/>
    </row>
    <row r="34" customFormat="false" ht="14.15" hidden="false" customHeight="true" outlineLevel="0" collapsed="false">
      <c r="A34" s="9"/>
      <c r="B34" s="23" t="s">
        <v>44</v>
      </c>
      <c r="C34" s="23"/>
      <c r="D34" s="23"/>
      <c r="E34" s="23" t="s">
        <v>45</v>
      </c>
      <c r="F34" s="23"/>
      <c r="G34" s="23"/>
      <c r="H34" s="23"/>
      <c r="I34" s="23"/>
      <c r="J34" s="23"/>
      <c r="K34" s="23"/>
      <c r="L34" s="23"/>
      <c r="M34" s="23"/>
      <c r="N34" s="23"/>
      <c r="O34" s="23"/>
      <c r="P34" s="23"/>
      <c r="Q34" s="23"/>
      <c r="R34" s="23"/>
      <c r="S34" s="23"/>
      <c r="T34" s="23"/>
      <c r="U34" s="23"/>
      <c r="V34" s="23"/>
      <c r="W34" s="23"/>
      <c r="X34" s="20"/>
      <c r="Y34" s="20"/>
      <c r="Z34" s="20"/>
      <c r="AA34" s="20"/>
      <c r="AB34" s="13"/>
    </row>
    <row r="35" customFormat="false" ht="14.15" hidden="false" customHeight="true" outlineLevel="0" collapsed="false">
      <c r="A35" s="9"/>
      <c r="B35" s="24" t="s">
        <v>46</v>
      </c>
      <c r="C35" s="24"/>
      <c r="D35" s="24"/>
      <c r="E35" s="24"/>
      <c r="F35" s="24"/>
      <c r="G35" s="24"/>
      <c r="H35" s="24"/>
      <c r="I35" s="24"/>
      <c r="J35" s="24"/>
      <c r="K35" s="24"/>
      <c r="L35" s="24"/>
      <c r="M35" s="24"/>
      <c r="N35" s="24"/>
      <c r="O35" s="24"/>
      <c r="P35" s="24"/>
      <c r="Q35" s="24"/>
      <c r="R35" s="24"/>
      <c r="S35" s="24"/>
      <c r="T35" s="24"/>
      <c r="U35" s="24"/>
      <c r="V35" s="24"/>
      <c r="W35" s="24"/>
      <c r="X35" s="25"/>
      <c r="Y35" s="25"/>
      <c r="Z35" s="25"/>
      <c r="AA35" s="25"/>
      <c r="AB35" s="13"/>
    </row>
    <row r="36" customFormat="false" ht="14.15" hidden="false" customHeight="true" outlineLevel="0" collapsed="false">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customFormat="false" ht="14.15" hidden="false" customHeight="true" outlineLevel="0" collapsed="false">
      <c r="A37" s="9"/>
      <c r="B37" s="17" t="s">
        <v>47</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3"/>
    </row>
    <row r="38" customFormat="false" ht="14.15" hidden="false" customHeight="true" outlineLevel="0" collapsed="false">
      <c r="A38" s="9"/>
      <c r="B38" s="26" t="s">
        <v>48</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13"/>
    </row>
    <row r="39" customFormat="false" ht="14.15" hidden="false" customHeight="true" outlineLevel="0" collapsed="false">
      <c r="A39" s="9"/>
      <c r="B39" s="27" t="s">
        <v>49</v>
      </c>
      <c r="C39" s="27"/>
      <c r="D39" s="27"/>
      <c r="E39" s="10" t="s">
        <v>50</v>
      </c>
      <c r="F39" s="10"/>
      <c r="G39" s="10"/>
      <c r="H39" s="10"/>
      <c r="I39" s="10"/>
      <c r="J39" s="10"/>
      <c r="K39" s="10"/>
      <c r="L39" s="10"/>
      <c r="M39" s="10"/>
      <c r="N39" s="10"/>
      <c r="O39" s="10"/>
      <c r="P39" s="10"/>
      <c r="Q39" s="10"/>
      <c r="R39" s="10"/>
      <c r="S39" s="10"/>
      <c r="T39" s="10"/>
      <c r="U39" s="10"/>
      <c r="V39" s="10"/>
      <c r="W39" s="22" t="s">
        <v>35</v>
      </c>
      <c r="X39" s="22"/>
      <c r="Y39" s="22"/>
      <c r="Z39" s="22"/>
      <c r="AA39" s="22"/>
      <c r="AB39" s="13"/>
    </row>
    <row r="40" customFormat="false" ht="14.15" hidden="false" customHeight="true" outlineLevel="0" collapsed="false">
      <c r="A40" s="9"/>
      <c r="B40" s="19" t="s">
        <v>15</v>
      </c>
      <c r="C40" s="19"/>
      <c r="D40" s="19"/>
      <c r="E40" s="19" t="s">
        <v>51</v>
      </c>
      <c r="F40" s="19"/>
      <c r="G40" s="19"/>
      <c r="H40" s="19"/>
      <c r="I40" s="19"/>
      <c r="J40" s="19"/>
      <c r="K40" s="19"/>
      <c r="L40" s="19"/>
      <c r="M40" s="19"/>
      <c r="N40" s="19"/>
      <c r="O40" s="19"/>
      <c r="P40" s="19"/>
      <c r="Q40" s="19"/>
      <c r="R40" s="19"/>
      <c r="S40" s="19"/>
      <c r="T40" s="19"/>
      <c r="U40" s="19"/>
      <c r="V40" s="19"/>
      <c r="W40" s="20"/>
      <c r="X40" s="20"/>
      <c r="Y40" s="20"/>
      <c r="Z40" s="20"/>
      <c r="AA40" s="20"/>
      <c r="AB40" s="13"/>
    </row>
    <row r="41" customFormat="false" ht="14.15" hidden="false" customHeight="true" outlineLevel="0" collapsed="false">
      <c r="A41" s="9"/>
      <c r="B41" s="19" t="s">
        <v>17</v>
      </c>
      <c r="C41" s="19"/>
      <c r="D41" s="19"/>
      <c r="E41" s="19" t="s">
        <v>52</v>
      </c>
      <c r="F41" s="19"/>
      <c r="G41" s="19"/>
      <c r="H41" s="19"/>
      <c r="I41" s="19"/>
      <c r="J41" s="19"/>
      <c r="K41" s="19"/>
      <c r="L41" s="19"/>
      <c r="M41" s="19"/>
      <c r="N41" s="19"/>
      <c r="O41" s="19"/>
      <c r="P41" s="19"/>
      <c r="Q41" s="19"/>
      <c r="R41" s="19"/>
      <c r="S41" s="19"/>
      <c r="T41" s="19"/>
      <c r="U41" s="19"/>
      <c r="V41" s="19"/>
      <c r="W41" s="20"/>
      <c r="X41" s="20"/>
      <c r="Y41" s="20"/>
      <c r="Z41" s="20"/>
      <c r="AA41" s="20"/>
      <c r="AB41" s="13"/>
    </row>
    <row r="42" customFormat="false" ht="14.15" hidden="false" customHeight="true" outlineLevel="0" collapsed="false">
      <c r="A42" s="9"/>
      <c r="B42" s="23" t="s">
        <v>19</v>
      </c>
      <c r="C42" s="23"/>
      <c r="D42" s="23"/>
      <c r="E42" s="23" t="s">
        <v>53</v>
      </c>
      <c r="F42" s="23"/>
      <c r="G42" s="23"/>
      <c r="H42" s="23"/>
      <c r="I42" s="23"/>
      <c r="J42" s="23"/>
      <c r="K42" s="23"/>
      <c r="L42" s="23"/>
      <c r="M42" s="23"/>
      <c r="N42" s="23"/>
      <c r="O42" s="23"/>
      <c r="P42" s="23"/>
      <c r="Q42" s="23"/>
      <c r="R42" s="28"/>
      <c r="S42" s="28"/>
      <c r="T42" s="28"/>
      <c r="U42" s="28"/>
      <c r="V42" s="28"/>
      <c r="W42" s="20"/>
      <c r="X42" s="10"/>
      <c r="Y42" s="10"/>
      <c r="Z42" s="10"/>
      <c r="AA42" s="10"/>
      <c r="AB42" s="13"/>
    </row>
    <row r="43" customFormat="false" ht="14.15" hidden="false" customHeight="true" outlineLevel="0" collapsed="false">
      <c r="A43" s="9"/>
      <c r="B43" s="29" t="s">
        <v>46</v>
      </c>
      <c r="C43" s="29"/>
      <c r="D43" s="29"/>
      <c r="E43" s="29"/>
      <c r="F43" s="29"/>
      <c r="G43" s="29"/>
      <c r="H43" s="29"/>
      <c r="I43" s="29"/>
      <c r="J43" s="29"/>
      <c r="K43" s="29"/>
      <c r="L43" s="29"/>
      <c r="M43" s="29"/>
      <c r="N43" s="29"/>
      <c r="O43" s="29"/>
      <c r="P43" s="29"/>
      <c r="Q43" s="29"/>
      <c r="R43" s="29"/>
      <c r="S43" s="29"/>
      <c r="T43" s="29"/>
      <c r="U43" s="29"/>
      <c r="V43" s="29"/>
      <c r="W43" s="25"/>
      <c r="X43" s="25"/>
      <c r="Y43" s="25"/>
      <c r="Z43" s="25"/>
      <c r="AA43" s="25"/>
      <c r="AB43" s="13"/>
    </row>
    <row r="44" customFormat="false" ht="14.15" hidden="false" customHeight="true" outlineLevel="0" collapsed="false">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customFormat="false" ht="14.15" hidden="false" customHeight="true" outlineLevel="0" collapsed="false">
      <c r="A45" s="9"/>
      <c r="B45" s="26" t="s">
        <v>54</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13"/>
    </row>
    <row r="46" customFormat="false" ht="14.15" hidden="false" customHeight="true" outlineLevel="0" collapsed="false">
      <c r="A46" s="9"/>
      <c r="B46" s="27" t="s">
        <v>55</v>
      </c>
      <c r="C46" s="27"/>
      <c r="D46" s="27"/>
      <c r="E46" s="27" t="s">
        <v>56</v>
      </c>
      <c r="F46" s="27"/>
      <c r="G46" s="27"/>
      <c r="H46" s="27"/>
      <c r="I46" s="27"/>
      <c r="J46" s="27"/>
      <c r="K46" s="27"/>
      <c r="L46" s="22" t="s">
        <v>57</v>
      </c>
      <c r="M46" s="22"/>
      <c r="N46" s="22"/>
      <c r="O46" s="22"/>
      <c r="P46" s="22"/>
      <c r="Q46" s="22"/>
      <c r="R46" s="22"/>
      <c r="S46" s="22"/>
      <c r="T46" s="22"/>
      <c r="U46" s="22"/>
      <c r="V46" s="22" t="s">
        <v>35</v>
      </c>
      <c r="W46" s="22"/>
      <c r="X46" s="22"/>
      <c r="Y46" s="22"/>
      <c r="Z46" s="22"/>
      <c r="AA46" s="22"/>
      <c r="AB46" s="13"/>
    </row>
    <row r="47" customFormat="false" ht="14.15" hidden="false" customHeight="true" outlineLevel="0" collapsed="false">
      <c r="A47" s="9"/>
      <c r="B47" s="23" t="s">
        <v>15</v>
      </c>
      <c r="C47" s="23"/>
      <c r="D47" s="23"/>
      <c r="E47" s="23" t="s">
        <v>58</v>
      </c>
      <c r="F47" s="23"/>
      <c r="G47" s="23"/>
      <c r="H47" s="23"/>
      <c r="I47" s="23"/>
      <c r="J47" s="23"/>
      <c r="K47" s="23"/>
      <c r="L47" s="19" t="s">
        <v>59</v>
      </c>
      <c r="M47" s="19"/>
      <c r="N47" s="19"/>
      <c r="O47" s="19"/>
      <c r="P47" s="19"/>
      <c r="Q47" s="19"/>
      <c r="R47" s="19"/>
      <c r="S47" s="19"/>
      <c r="T47" s="19"/>
      <c r="U47" s="19"/>
      <c r="V47" s="20"/>
      <c r="W47" s="20"/>
      <c r="X47" s="20"/>
      <c r="Y47" s="20"/>
      <c r="Z47" s="20"/>
      <c r="AA47" s="20"/>
      <c r="AB47" s="13"/>
    </row>
    <row r="48" customFormat="false" ht="14.15" hidden="false" customHeight="true" outlineLevel="0" collapsed="false">
      <c r="A48" s="9"/>
      <c r="B48" s="23" t="s">
        <v>17</v>
      </c>
      <c r="C48" s="23"/>
      <c r="D48" s="23"/>
      <c r="E48" s="23" t="s">
        <v>60</v>
      </c>
      <c r="F48" s="23"/>
      <c r="G48" s="23"/>
      <c r="H48" s="23"/>
      <c r="I48" s="23"/>
      <c r="J48" s="23"/>
      <c r="K48" s="23"/>
      <c r="L48" s="19" t="s">
        <v>61</v>
      </c>
      <c r="M48" s="19"/>
      <c r="N48" s="19"/>
      <c r="O48" s="19"/>
      <c r="P48" s="19"/>
      <c r="Q48" s="19"/>
      <c r="R48" s="19"/>
      <c r="S48" s="19"/>
      <c r="T48" s="19"/>
      <c r="U48" s="19"/>
      <c r="V48" s="20"/>
      <c r="W48" s="20"/>
      <c r="X48" s="20"/>
      <c r="Y48" s="20"/>
      <c r="Z48" s="20"/>
      <c r="AA48" s="20"/>
      <c r="AB48" s="13"/>
    </row>
    <row r="49" customFormat="false" ht="19.4" hidden="false" customHeight="true" outlineLevel="0" collapsed="false">
      <c r="A49" s="9"/>
      <c r="B49" s="23" t="s">
        <v>19</v>
      </c>
      <c r="C49" s="23"/>
      <c r="D49" s="23"/>
      <c r="E49" s="23" t="s">
        <v>62</v>
      </c>
      <c r="F49" s="23"/>
      <c r="G49" s="23"/>
      <c r="H49" s="23"/>
      <c r="I49" s="23"/>
      <c r="J49" s="23"/>
      <c r="K49" s="23"/>
      <c r="L49" s="20"/>
      <c r="M49" s="20"/>
      <c r="N49" s="20"/>
      <c r="O49" s="20"/>
      <c r="P49" s="20"/>
      <c r="Q49" s="20"/>
      <c r="R49" s="20"/>
      <c r="S49" s="20"/>
      <c r="T49" s="20"/>
      <c r="U49" s="20"/>
      <c r="V49" s="20"/>
      <c r="W49" s="20"/>
      <c r="X49" s="20"/>
      <c r="Y49" s="20"/>
      <c r="Z49" s="20"/>
      <c r="AA49" s="20"/>
      <c r="AB49" s="13"/>
    </row>
    <row r="50" customFormat="false" ht="14.15" hidden="false" customHeight="true" outlineLevel="0" collapsed="false">
      <c r="A50" s="9"/>
      <c r="B50" s="23" t="s">
        <v>21</v>
      </c>
      <c r="C50" s="23"/>
      <c r="D50" s="23"/>
      <c r="E50" s="23" t="s">
        <v>63</v>
      </c>
      <c r="F50" s="23"/>
      <c r="G50" s="23"/>
      <c r="H50" s="23"/>
      <c r="I50" s="23"/>
      <c r="J50" s="23"/>
      <c r="K50" s="23"/>
      <c r="L50" s="19" t="s">
        <v>64</v>
      </c>
      <c r="M50" s="19"/>
      <c r="N50" s="19"/>
      <c r="O50" s="19"/>
      <c r="P50" s="19"/>
      <c r="Q50" s="19"/>
      <c r="R50" s="19"/>
      <c r="S50" s="19"/>
      <c r="T50" s="19"/>
      <c r="U50" s="19"/>
      <c r="V50" s="20"/>
      <c r="W50" s="20"/>
      <c r="X50" s="20"/>
      <c r="Y50" s="20"/>
      <c r="Z50" s="20"/>
      <c r="AA50" s="20"/>
      <c r="AB50" s="13"/>
    </row>
    <row r="51" customFormat="false" ht="14.15" hidden="false" customHeight="true" outlineLevel="0" collapsed="false">
      <c r="A51" s="9"/>
      <c r="B51" s="23" t="s">
        <v>40</v>
      </c>
      <c r="C51" s="23"/>
      <c r="D51" s="23"/>
      <c r="E51" s="23" t="s">
        <v>65</v>
      </c>
      <c r="F51" s="23"/>
      <c r="G51" s="23"/>
      <c r="H51" s="23"/>
      <c r="I51" s="23"/>
      <c r="J51" s="23"/>
      <c r="K51" s="23"/>
      <c r="L51" s="19" t="s">
        <v>66</v>
      </c>
      <c r="M51" s="19"/>
      <c r="N51" s="19"/>
      <c r="O51" s="19"/>
      <c r="P51" s="19"/>
      <c r="Q51" s="19"/>
      <c r="R51" s="19"/>
      <c r="S51" s="19"/>
      <c r="T51" s="19"/>
      <c r="U51" s="19"/>
      <c r="V51" s="20"/>
      <c r="W51" s="20"/>
      <c r="X51" s="20"/>
      <c r="Y51" s="20"/>
      <c r="Z51" s="20"/>
      <c r="AA51" s="20"/>
      <c r="AB51" s="13"/>
    </row>
    <row r="52" customFormat="false" ht="14.15" hidden="false" customHeight="true" outlineLevel="0" collapsed="false">
      <c r="A52" s="9"/>
      <c r="B52" s="23" t="s">
        <v>42</v>
      </c>
      <c r="C52" s="23"/>
      <c r="D52" s="23"/>
      <c r="E52" s="23" t="s">
        <v>67</v>
      </c>
      <c r="F52" s="23"/>
      <c r="G52" s="23"/>
      <c r="H52" s="23"/>
      <c r="I52" s="23"/>
      <c r="J52" s="23"/>
      <c r="K52" s="23"/>
      <c r="L52" s="19" t="s">
        <v>68</v>
      </c>
      <c r="M52" s="19"/>
      <c r="N52" s="19"/>
      <c r="O52" s="19"/>
      <c r="P52" s="19"/>
      <c r="Q52" s="19"/>
      <c r="R52" s="19"/>
      <c r="S52" s="19"/>
      <c r="T52" s="19"/>
      <c r="U52" s="19"/>
      <c r="V52" s="20"/>
      <c r="W52" s="20"/>
      <c r="X52" s="20"/>
      <c r="Y52" s="20"/>
      <c r="Z52" s="20"/>
      <c r="AA52" s="20"/>
      <c r="AB52" s="13"/>
    </row>
    <row r="53" customFormat="false" ht="14.15" hidden="false" customHeight="true" outlineLevel="0" collapsed="false">
      <c r="A53" s="9"/>
      <c r="B53" s="23" t="s">
        <v>44</v>
      </c>
      <c r="C53" s="23"/>
      <c r="D53" s="23"/>
      <c r="E53" s="23" t="s">
        <v>69</v>
      </c>
      <c r="F53" s="23"/>
      <c r="G53" s="23"/>
      <c r="H53" s="23"/>
      <c r="I53" s="23"/>
      <c r="J53" s="23"/>
      <c r="K53" s="23"/>
      <c r="L53" s="19" t="s">
        <v>70</v>
      </c>
      <c r="M53" s="19"/>
      <c r="N53" s="19"/>
      <c r="O53" s="19"/>
      <c r="P53" s="19"/>
      <c r="Q53" s="19"/>
      <c r="R53" s="19"/>
      <c r="S53" s="19"/>
      <c r="T53" s="19"/>
      <c r="U53" s="19"/>
      <c r="V53" s="20"/>
      <c r="W53" s="20"/>
      <c r="X53" s="20"/>
      <c r="Y53" s="20"/>
      <c r="Z53" s="20"/>
      <c r="AA53" s="20"/>
      <c r="AB53" s="13"/>
    </row>
    <row r="54" customFormat="false" ht="14.15" hidden="false" customHeight="true" outlineLevel="0" collapsed="false">
      <c r="A54" s="9"/>
      <c r="B54" s="23" t="s">
        <v>71</v>
      </c>
      <c r="C54" s="23"/>
      <c r="D54" s="23"/>
      <c r="E54" s="23" t="s">
        <v>72</v>
      </c>
      <c r="F54" s="23"/>
      <c r="G54" s="23"/>
      <c r="H54" s="23"/>
      <c r="I54" s="23"/>
      <c r="J54" s="23"/>
      <c r="K54" s="23"/>
      <c r="L54" s="19" t="s">
        <v>73</v>
      </c>
      <c r="M54" s="19"/>
      <c r="N54" s="19"/>
      <c r="O54" s="19"/>
      <c r="P54" s="19"/>
      <c r="Q54" s="19"/>
      <c r="R54" s="19"/>
      <c r="S54" s="19"/>
      <c r="T54" s="19"/>
      <c r="U54" s="19"/>
      <c r="V54" s="20"/>
      <c r="W54" s="20"/>
      <c r="X54" s="20"/>
      <c r="Y54" s="20"/>
      <c r="Z54" s="20"/>
      <c r="AA54" s="20"/>
      <c r="AB54" s="13"/>
    </row>
    <row r="55" customFormat="false" ht="14.15" hidden="false" customHeight="true" outlineLevel="0" collapsed="false">
      <c r="A55" s="9"/>
      <c r="B55" s="24" t="s">
        <v>46</v>
      </c>
      <c r="C55" s="24"/>
      <c r="D55" s="24"/>
      <c r="E55" s="24"/>
      <c r="F55" s="24"/>
      <c r="G55" s="24"/>
      <c r="H55" s="24"/>
      <c r="I55" s="24"/>
      <c r="J55" s="24"/>
      <c r="K55" s="24"/>
      <c r="L55" s="24"/>
      <c r="M55" s="24"/>
      <c r="N55" s="24"/>
      <c r="O55" s="24"/>
      <c r="P55" s="24"/>
      <c r="Q55" s="24"/>
      <c r="R55" s="24"/>
      <c r="S55" s="24"/>
      <c r="T55" s="24"/>
      <c r="U55" s="24"/>
      <c r="V55" s="30"/>
      <c r="W55" s="30"/>
      <c r="X55" s="30"/>
      <c r="Y55" s="30"/>
      <c r="Z55" s="30"/>
      <c r="AA55" s="30"/>
      <c r="AB55" s="13"/>
    </row>
    <row r="56" customFormat="false" ht="14.15" hidden="false" customHeight="true" outlineLevel="0" collapsed="false">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customFormat="false" ht="14.15" hidden="false" customHeight="true" outlineLevel="0" collapsed="false">
      <c r="A57" s="9"/>
      <c r="B57" s="26" t="s">
        <v>74</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13"/>
    </row>
    <row r="58" customFormat="false" ht="14.15" hidden="false" customHeight="true" outlineLevel="0" collapsed="false">
      <c r="A58" s="9"/>
      <c r="B58" s="31" t="s">
        <v>75</v>
      </c>
      <c r="C58" s="31"/>
      <c r="D58" s="31"/>
      <c r="E58" s="22" t="s">
        <v>76</v>
      </c>
      <c r="F58" s="22"/>
      <c r="G58" s="22"/>
      <c r="H58" s="22"/>
      <c r="I58" s="22"/>
      <c r="J58" s="22"/>
      <c r="K58" s="22"/>
      <c r="L58" s="22"/>
      <c r="M58" s="22"/>
      <c r="N58" s="22"/>
      <c r="O58" s="22"/>
      <c r="P58" s="22"/>
      <c r="Q58" s="22"/>
      <c r="R58" s="22"/>
      <c r="S58" s="22"/>
      <c r="T58" s="22"/>
      <c r="U58" s="22"/>
      <c r="V58" s="22" t="s">
        <v>35</v>
      </c>
      <c r="W58" s="22"/>
      <c r="X58" s="22"/>
      <c r="Y58" s="22"/>
      <c r="Z58" s="22"/>
      <c r="AA58" s="22"/>
      <c r="AB58" s="13"/>
    </row>
    <row r="59" customFormat="false" ht="14.15" hidden="false" customHeight="true" outlineLevel="0" collapsed="false">
      <c r="A59" s="9"/>
      <c r="B59" s="19" t="s">
        <v>15</v>
      </c>
      <c r="C59" s="19"/>
      <c r="D59" s="19"/>
      <c r="E59" s="19" t="s">
        <v>77</v>
      </c>
      <c r="F59" s="19"/>
      <c r="G59" s="19"/>
      <c r="H59" s="19"/>
      <c r="I59" s="19"/>
      <c r="J59" s="19"/>
      <c r="K59" s="19"/>
      <c r="L59" s="19"/>
      <c r="M59" s="19"/>
      <c r="N59" s="19"/>
      <c r="O59" s="19"/>
      <c r="P59" s="19"/>
      <c r="Q59" s="19"/>
      <c r="R59" s="19"/>
      <c r="S59" s="19"/>
      <c r="T59" s="19"/>
      <c r="U59" s="19"/>
      <c r="V59" s="20"/>
      <c r="W59" s="20"/>
      <c r="X59" s="20"/>
      <c r="Y59" s="20"/>
      <c r="Z59" s="20"/>
      <c r="AA59" s="20"/>
      <c r="AB59" s="13"/>
    </row>
    <row r="60" customFormat="false" ht="14.15" hidden="false" customHeight="true" outlineLevel="0" collapsed="false">
      <c r="A60" s="9"/>
      <c r="B60" s="19" t="s">
        <v>17</v>
      </c>
      <c r="C60" s="19"/>
      <c r="D60" s="19"/>
      <c r="E60" s="19" t="s">
        <v>78</v>
      </c>
      <c r="F60" s="19"/>
      <c r="G60" s="19"/>
      <c r="H60" s="19"/>
      <c r="I60" s="19"/>
      <c r="J60" s="19"/>
      <c r="K60" s="19"/>
      <c r="L60" s="19"/>
      <c r="M60" s="19"/>
      <c r="N60" s="19"/>
      <c r="O60" s="19"/>
      <c r="P60" s="19"/>
      <c r="Q60" s="19"/>
      <c r="R60" s="19"/>
      <c r="S60" s="19"/>
      <c r="T60" s="19"/>
      <c r="U60" s="19"/>
      <c r="V60" s="20"/>
      <c r="W60" s="20"/>
      <c r="X60" s="20"/>
      <c r="Y60" s="20"/>
      <c r="Z60" s="20"/>
      <c r="AA60" s="20"/>
      <c r="AB60" s="13"/>
    </row>
    <row r="61" customFormat="false" ht="14.15" hidden="false" customHeight="true" outlineLevel="0" collapsed="false">
      <c r="A61" s="9"/>
      <c r="B61" s="19" t="s">
        <v>19</v>
      </c>
      <c r="C61" s="19"/>
      <c r="D61" s="19"/>
      <c r="E61" s="19" t="s">
        <v>79</v>
      </c>
      <c r="F61" s="19"/>
      <c r="G61" s="19"/>
      <c r="H61" s="19"/>
      <c r="I61" s="19"/>
      <c r="J61" s="19"/>
      <c r="K61" s="19"/>
      <c r="L61" s="19"/>
      <c r="M61" s="19"/>
      <c r="N61" s="19"/>
      <c r="O61" s="19"/>
      <c r="P61" s="19"/>
      <c r="Q61" s="19"/>
      <c r="R61" s="19"/>
      <c r="S61" s="19"/>
      <c r="T61" s="19"/>
      <c r="U61" s="19"/>
      <c r="V61" s="20"/>
      <c r="W61" s="20"/>
      <c r="X61" s="20"/>
      <c r="Y61" s="20"/>
      <c r="Z61" s="20"/>
      <c r="AA61" s="20"/>
      <c r="AB61" s="13"/>
    </row>
    <row r="62" customFormat="false" ht="14.15" hidden="false" customHeight="true" outlineLevel="0" collapsed="false">
      <c r="A62" s="9"/>
      <c r="B62" s="19" t="s">
        <v>21</v>
      </c>
      <c r="C62" s="19"/>
      <c r="D62" s="19"/>
      <c r="E62" s="19" t="s">
        <v>45</v>
      </c>
      <c r="F62" s="19"/>
      <c r="G62" s="19"/>
      <c r="H62" s="19"/>
      <c r="I62" s="19"/>
      <c r="J62" s="19"/>
      <c r="K62" s="19"/>
      <c r="L62" s="19"/>
      <c r="M62" s="19"/>
      <c r="N62" s="19"/>
      <c r="O62" s="19"/>
      <c r="P62" s="19"/>
      <c r="Q62" s="19"/>
      <c r="R62" s="19"/>
      <c r="S62" s="19"/>
      <c r="T62" s="19"/>
      <c r="U62" s="19"/>
      <c r="V62" s="20"/>
      <c r="W62" s="20"/>
      <c r="X62" s="20"/>
      <c r="Y62" s="20"/>
      <c r="Z62" s="20"/>
      <c r="AA62" s="20"/>
      <c r="AB62" s="13"/>
    </row>
    <row r="63" customFormat="false" ht="14.15" hidden="false" customHeight="true" outlineLevel="0" collapsed="false">
      <c r="A63" s="9"/>
      <c r="B63" s="29" t="s">
        <v>46</v>
      </c>
      <c r="C63" s="29"/>
      <c r="D63" s="29"/>
      <c r="E63" s="29"/>
      <c r="F63" s="29"/>
      <c r="G63" s="29"/>
      <c r="H63" s="29"/>
      <c r="I63" s="29"/>
      <c r="J63" s="29"/>
      <c r="K63" s="29"/>
      <c r="L63" s="29"/>
      <c r="M63" s="29"/>
      <c r="N63" s="29"/>
      <c r="O63" s="29"/>
      <c r="P63" s="29"/>
      <c r="Q63" s="29"/>
      <c r="R63" s="29"/>
      <c r="S63" s="29"/>
      <c r="T63" s="29"/>
      <c r="U63" s="29"/>
      <c r="V63" s="25"/>
      <c r="W63" s="25"/>
      <c r="X63" s="25"/>
      <c r="Y63" s="25"/>
      <c r="Z63" s="25"/>
      <c r="AA63" s="25"/>
      <c r="AB63" s="13"/>
    </row>
    <row r="64" customFormat="false" ht="14.15" hidden="false" customHeight="true" outlineLevel="0" collapsed="false">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customFormat="false" ht="14.15" hidden="false" customHeight="true" outlineLevel="0" collapsed="false">
      <c r="A65" s="9"/>
      <c r="B65" s="26" t="s">
        <v>80</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13"/>
    </row>
    <row r="66" customFormat="false" ht="14.15" hidden="false" customHeight="true" outlineLevel="0" collapsed="false">
      <c r="A66" s="9"/>
      <c r="B66" s="31" t="n">
        <v>2</v>
      </c>
      <c r="C66" s="31"/>
      <c r="D66" s="31"/>
      <c r="E66" s="22" t="s">
        <v>81</v>
      </c>
      <c r="F66" s="22"/>
      <c r="G66" s="22"/>
      <c r="H66" s="22"/>
      <c r="I66" s="22"/>
      <c r="J66" s="22"/>
      <c r="K66" s="22"/>
      <c r="L66" s="22"/>
      <c r="M66" s="22"/>
      <c r="N66" s="22"/>
      <c r="O66" s="22"/>
      <c r="P66" s="22"/>
      <c r="Q66" s="22"/>
      <c r="R66" s="22"/>
      <c r="S66" s="22"/>
      <c r="T66" s="22"/>
      <c r="U66" s="22" t="s">
        <v>35</v>
      </c>
      <c r="V66" s="22"/>
      <c r="W66" s="22"/>
      <c r="X66" s="22"/>
      <c r="Y66" s="22"/>
      <c r="Z66" s="22"/>
      <c r="AA66" s="22"/>
      <c r="AB66" s="13"/>
    </row>
    <row r="67" customFormat="false" ht="14.15" hidden="false" customHeight="true" outlineLevel="0" collapsed="false">
      <c r="A67" s="9"/>
      <c r="B67" s="32" t="s">
        <v>49</v>
      </c>
      <c r="C67" s="32"/>
      <c r="D67" s="32"/>
      <c r="E67" s="19" t="s">
        <v>50</v>
      </c>
      <c r="F67" s="19"/>
      <c r="G67" s="19"/>
      <c r="H67" s="19"/>
      <c r="I67" s="19"/>
      <c r="J67" s="19"/>
      <c r="K67" s="19"/>
      <c r="L67" s="19"/>
      <c r="M67" s="19"/>
      <c r="N67" s="19"/>
      <c r="O67" s="19"/>
      <c r="P67" s="19"/>
      <c r="Q67" s="19"/>
      <c r="R67" s="19"/>
      <c r="S67" s="19"/>
      <c r="T67" s="19"/>
      <c r="U67" s="20"/>
      <c r="V67" s="20"/>
      <c r="W67" s="20"/>
      <c r="X67" s="20"/>
      <c r="Y67" s="20"/>
      <c r="Z67" s="20"/>
      <c r="AA67" s="20"/>
      <c r="AB67" s="13"/>
    </row>
    <row r="68" customFormat="false" ht="14.15" hidden="false" customHeight="true" outlineLevel="0" collapsed="false">
      <c r="A68" s="9"/>
      <c r="B68" s="32" t="s">
        <v>55</v>
      </c>
      <c r="C68" s="32"/>
      <c r="D68" s="32"/>
      <c r="E68" s="19" t="s">
        <v>82</v>
      </c>
      <c r="F68" s="19"/>
      <c r="G68" s="19"/>
      <c r="H68" s="19"/>
      <c r="I68" s="19"/>
      <c r="J68" s="19"/>
      <c r="K68" s="19"/>
      <c r="L68" s="19"/>
      <c r="M68" s="19"/>
      <c r="N68" s="19"/>
      <c r="O68" s="19"/>
      <c r="P68" s="19"/>
      <c r="Q68" s="19"/>
      <c r="R68" s="19"/>
      <c r="S68" s="19"/>
      <c r="T68" s="19"/>
      <c r="U68" s="20"/>
      <c r="V68" s="20"/>
      <c r="W68" s="20"/>
      <c r="X68" s="20"/>
      <c r="Y68" s="20"/>
      <c r="Z68" s="20"/>
      <c r="AA68" s="20"/>
      <c r="AB68" s="13"/>
    </row>
    <row r="69" customFormat="false" ht="14.15" hidden="false" customHeight="true" outlineLevel="0" collapsed="false">
      <c r="A69" s="9"/>
      <c r="B69" s="32" t="s">
        <v>75</v>
      </c>
      <c r="C69" s="32"/>
      <c r="D69" s="32"/>
      <c r="E69" s="19" t="s">
        <v>76</v>
      </c>
      <c r="F69" s="19"/>
      <c r="G69" s="19"/>
      <c r="H69" s="19"/>
      <c r="I69" s="19"/>
      <c r="J69" s="19"/>
      <c r="K69" s="19"/>
      <c r="L69" s="19"/>
      <c r="M69" s="19"/>
      <c r="N69" s="19"/>
      <c r="O69" s="19"/>
      <c r="P69" s="19"/>
      <c r="Q69" s="19"/>
      <c r="R69" s="19"/>
      <c r="S69" s="19"/>
      <c r="T69" s="19"/>
      <c r="U69" s="20"/>
      <c r="V69" s="20"/>
      <c r="W69" s="20"/>
      <c r="X69" s="20"/>
      <c r="Y69" s="20"/>
      <c r="Z69" s="20"/>
      <c r="AA69" s="20"/>
      <c r="AB69" s="13"/>
    </row>
    <row r="70" customFormat="false" ht="14.15" hidden="false" customHeight="true" outlineLevel="0" collapsed="false">
      <c r="A70" s="9"/>
      <c r="B70" s="29" t="s">
        <v>46</v>
      </c>
      <c r="C70" s="29"/>
      <c r="D70" s="29"/>
      <c r="E70" s="29"/>
      <c r="F70" s="29"/>
      <c r="G70" s="29"/>
      <c r="H70" s="29"/>
      <c r="I70" s="29"/>
      <c r="J70" s="29"/>
      <c r="K70" s="29"/>
      <c r="L70" s="29"/>
      <c r="M70" s="29"/>
      <c r="N70" s="29"/>
      <c r="O70" s="29"/>
      <c r="P70" s="29"/>
      <c r="Q70" s="29"/>
      <c r="R70" s="29"/>
      <c r="S70" s="29"/>
      <c r="T70" s="29"/>
      <c r="U70" s="25"/>
      <c r="V70" s="25"/>
      <c r="W70" s="25"/>
      <c r="X70" s="25"/>
      <c r="Y70" s="25"/>
      <c r="Z70" s="25"/>
      <c r="AA70" s="25"/>
      <c r="AB70" s="13"/>
    </row>
    <row r="71" customFormat="false" ht="14.15" hidden="false" customHeight="true" outlineLevel="0" collapsed="false">
      <c r="A71" s="9"/>
      <c r="B71" s="9"/>
      <c r="C71" s="9"/>
      <c r="D71" s="9"/>
      <c r="E71" s="9"/>
      <c r="F71" s="9"/>
      <c r="G71" s="9"/>
      <c r="H71" s="9"/>
      <c r="I71" s="9"/>
      <c r="J71" s="9"/>
      <c r="K71" s="9"/>
      <c r="L71" s="9"/>
      <c r="M71" s="9"/>
      <c r="N71" s="9"/>
      <c r="O71" s="9"/>
      <c r="P71" s="9"/>
      <c r="Q71" s="9"/>
      <c r="R71" s="9"/>
      <c r="S71" s="9"/>
      <c r="T71" s="9"/>
      <c r="U71" s="9"/>
      <c r="V71" s="9"/>
      <c r="W71" s="9"/>
      <c r="X71" s="9"/>
      <c r="Y71" s="9"/>
      <c r="Z71" s="9"/>
      <c r="AA71" s="9"/>
    </row>
    <row r="72" customFormat="false" ht="14.15" hidden="false" customHeight="true" outlineLevel="0" collapsed="false">
      <c r="A72" s="9"/>
      <c r="B72" s="17" t="s">
        <v>83</v>
      </c>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3"/>
    </row>
    <row r="73" customFormat="false" ht="14.15" hidden="false" customHeight="true" outlineLevel="0" collapsed="false">
      <c r="A73" s="9"/>
      <c r="B73" s="21" t="n">
        <v>3</v>
      </c>
      <c r="C73" s="21"/>
      <c r="D73" s="21"/>
      <c r="E73" s="12" t="s">
        <v>84</v>
      </c>
      <c r="F73" s="12"/>
      <c r="G73" s="12"/>
      <c r="H73" s="12"/>
      <c r="I73" s="12"/>
      <c r="J73" s="12"/>
      <c r="K73" s="12"/>
      <c r="L73" s="12"/>
      <c r="M73" s="12"/>
      <c r="N73" s="12"/>
      <c r="O73" s="12"/>
      <c r="P73" s="12"/>
      <c r="Q73" s="12"/>
      <c r="R73" s="12"/>
      <c r="S73" s="12"/>
      <c r="T73" s="12"/>
      <c r="U73" s="12" t="s">
        <v>35</v>
      </c>
      <c r="V73" s="12"/>
      <c r="W73" s="12"/>
      <c r="X73" s="12"/>
      <c r="Y73" s="12"/>
      <c r="Z73" s="12"/>
      <c r="AA73" s="12"/>
      <c r="AB73" s="13"/>
    </row>
    <row r="74" customFormat="false" ht="14.15" hidden="false" customHeight="true" outlineLevel="0" collapsed="false">
      <c r="A74" s="9"/>
      <c r="B74" s="23" t="s">
        <v>15</v>
      </c>
      <c r="C74" s="23"/>
      <c r="D74" s="23"/>
      <c r="E74" s="23" t="s">
        <v>85</v>
      </c>
      <c r="F74" s="23"/>
      <c r="G74" s="23"/>
      <c r="H74" s="23"/>
      <c r="I74" s="23"/>
      <c r="J74" s="23"/>
      <c r="K74" s="23"/>
      <c r="L74" s="23"/>
      <c r="M74" s="23"/>
      <c r="N74" s="23"/>
      <c r="O74" s="23"/>
      <c r="P74" s="23"/>
      <c r="Q74" s="23"/>
      <c r="R74" s="23"/>
      <c r="S74" s="23"/>
      <c r="T74" s="23"/>
      <c r="U74" s="33"/>
      <c r="V74" s="33"/>
      <c r="W74" s="33"/>
      <c r="X74" s="33"/>
      <c r="Y74" s="33"/>
      <c r="Z74" s="33"/>
      <c r="AA74" s="33"/>
      <c r="AB74" s="13"/>
    </row>
    <row r="75" customFormat="false" ht="14.15" hidden="false" customHeight="true" outlineLevel="0" collapsed="false">
      <c r="A75" s="9"/>
      <c r="B75" s="23" t="s">
        <v>17</v>
      </c>
      <c r="C75" s="23"/>
      <c r="D75" s="23"/>
      <c r="E75" s="23" t="s">
        <v>86</v>
      </c>
      <c r="F75" s="23"/>
      <c r="G75" s="23"/>
      <c r="H75" s="23"/>
      <c r="I75" s="23"/>
      <c r="J75" s="23"/>
      <c r="K75" s="23"/>
      <c r="L75" s="23"/>
      <c r="M75" s="23"/>
      <c r="N75" s="23"/>
      <c r="O75" s="23"/>
      <c r="P75" s="23"/>
      <c r="Q75" s="23"/>
      <c r="R75" s="23"/>
      <c r="S75" s="23"/>
      <c r="T75" s="23"/>
      <c r="U75" s="33"/>
      <c r="V75" s="33"/>
      <c r="W75" s="33"/>
      <c r="X75" s="33"/>
      <c r="Y75" s="33"/>
      <c r="Z75" s="33"/>
      <c r="AA75" s="33"/>
      <c r="AB75" s="13"/>
    </row>
    <row r="76" customFormat="false" ht="14.15" hidden="false" customHeight="true" outlineLevel="0" collapsed="false">
      <c r="A76" s="9"/>
      <c r="B76" s="23" t="s">
        <v>19</v>
      </c>
      <c r="C76" s="23"/>
      <c r="D76" s="23"/>
      <c r="E76" s="23" t="s">
        <v>87</v>
      </c>
      <c r="F76" s="23"/>
      <c r="G76" s="23"/>
      <c r="H76" s="23"/>
      <c r="I76" s="23"/>
      <c r="J76" s="23"/>
      <c r="K76" s="23"/>
      <c r="L76" s="23"/>
      <c r="M76" s="23"/>
      <c r="N76" s="23"/>
      <c r="O76" s="23"/>
      <c r="P76" s="23"/>
      <c r="Q76" s="23"/>
      <c r="R76" s="23"/>
      <c r="S76" s="23"/>
      <c r="T76" s="23"/>
      <c r="U76" s="33"/>
      <c r="V76" s="33"/>
      <c r="W76" s="33"/>
      <c r="X76" s="33"/>
      <c r="Y76" s="33"/>
      <c r="Z76" s="33"/>
      <c r="AA76" s="33"/>
      <c r="AB76" s="13"/>
    </row>
    <row r="77" customFormat="false" ht="14.15" hidden="false" customHeight="true" outlineLevel="0" collapsed="false">
      <c r="A77" s="9"/>
      <c r="B77" s="23" t="s">
        <v>21</v>
      </c>
      <c r="C77" s="23"/>
      <c r="D77" s="23"/>
      <c r="E77" s="23" t="s">
        <v>88</v>
      </c>
      <c r="F77" s="23"/>
      <c r="G77" s="23"/>
      <c r="H77" s="23"/>
      <c r="I77" s="23"/>
      <c r="J77" s="23"/>
      <c r="K77" s="23"/>
      <c r="L77" s="23"/>
      <c r="M77" s="23"/>
      <c r="N77" s="23"/>
      <c r="O77" s="23"/>
      <c r="P77" s="23"/>
      <c r="Q77" s="23"/>
      <c r="R77" s="23"/>
      <c r="S77" s="23"/>
      <c r="T77" s="23"/>
      <c r="U77" s="33"/>
      <c r="V77" s="33"/>
      <c r="W77" s="33"/>
      <c r="X77" s="33"/>
      <c r="Y77" s="33"/>
      <c r="Z77" s="33"/>
      <c r="AA77" s="33"/>
      <c r="AB77" s="13"/>
    </row>
    <row r="78" customFormat="false" ht="14.15" hidden="false" customHeight="true" outlineLevel="0" collapsed="false">
      <c r="A78" s="9"/>
      <c r="B78" s="23" t="s">
        <v>40</v>
      </c>
      <c r="C78" s="23"/>
      <c r="D78" s="23"/>
      <c r="E78" s="23" t="s">
        <v>89</v>
      </c>
      <c r="F78" s="23"/>
      <c r="G78" s="23"/>
      <c r="H78" s="23"/>
      <c r="I78" s="23"/>
      <c r="J78" s="23"/>
      <c r="K78" s="23"/>
      <c r="L78" s="23"/>
      <c r="M78" s="23"/>
      <c r="N78" s="23"/>
      <c r="O78" s="23"/>
      <c r="P78" s="23"/>
      <c r="Q78" s="23"/>
      <c r="R78" s="23"/>
      <c r="S78" s="23"/>
      <c r="T78" s="23"/>
      <c r="U78" s="33"/>
      <c r="V78" s="33"/>
      <c r="W78" s="33"/>
      <c r="X78" s="33"/>
      <c r="Y78" s="33"/>
      <c r="Z78" s="33"/>
      <c r="AA78" s="33"/>
      <c r="AB78" s="13"/>
    </row>
    <row r="79" customFormat="false" ht="14.15" hidden="false" customHeight="true" outlineLevel="0" collapsed="false">
      <c r="A79" s="9"/>
      <c r="B79" s="23" t="s">
        <v>42</v>
      </c>
      <c r="C79" s="23"/>
      <c r="D79" s="23"/>
      <c r="E79" s="23" t="s">
        <v>90</v>
      </c>
      <c r="F79" s="23"/>
      <c r="G79" s="23"/>
      <c r="H79" s="23"/>
      <c r="I79" s="23"/>
      <c r="J79" s="23"/>
      <c r="K79" s="23"/>
      <c r="L79" s="23"/>
      <c r="M79" s="23"/>
      <c r="N79" s="23"/>
      <c r="O79" s="23"/>
      <c r="P79" s="23"/>
      <c r="Q79" s="23"/>
      <c r="R79" s="23"/>
      <c r="S79" s="23"/>
      <c r="T79" s="23"/>
      <c r="U79" s="33"/>
      <c r="V79" s="33"/>
      <c r="W79" s="33"/>
      <c r="X79" s="33"/>
      <c r="Y79" s="33"/>
      <c r="Z79" s="33"/>
      <c r="AA79" s="33"/>
      <c r="AB79" s="13"/>
    </row>
    <row r="80" customFormat="false" ht="14.15" hidden="false" customHeight="true" outlineLevel="0" collapsed="false">
      <c r="A80" s="9"/>
      <c r="B80" s="24" t="s">
        <v>46</v>
      </c>
      <c r="C80" s="24"/>
      <c r="D80" s="24"/>
      <c r="E80" s="24"/>
      <c r="F80" s="24"/>
      <c r="G80" s="24"/>
      <c r="H80" s="24"/>
      <c r="I80" s="24"/>
      <c r="J80" s="24"/>
      <c r="K80" s="24"/>
      <c r="L80" s="24"/>
      <c r="M80" s="24"/>
      <c r="N80" s="24"/>
      <c r="O80" s="24"/>
      <c r="P80" s="24"/>
      <c r="Q80" s="24"/>
      <c r="R80" s="24"/>
      <c r="S80" s="24"/>
      <c r="T80" s="24"/>
      <c r="U80" s="34"/>
      <c r="V80" s="34"/>
      <c r="W80" s="34"/>
      <c r="X80" s="34"/>
      <c r="Y80" s="34"/>
      <c r="Z80" s="34"/>
      <c r="AA80" s="34"/>
      <c r="AB80" s="13"/>
    </row>
    <row r="81" customFormat="false" ht="14.15" hidden="false" customHeight="true" outlineLevel="0" collapsed="false">
      <c r="A81" s="9"/>
      <c r="B81" s="9"/>
      <c r="C81" s="9"/>
      <c r="D81" s="9"/>
      <c r="E81" s="9"/>
      <c r="F81" s="9"/>
      <c r="G81" s="9"/>
      <c r="H81" s="9"/>
      <c r="I81" s="9"/>
      <c r="J81" s="9"/>
      <c r="K81" s="9"/>
      <c r="L81" s="9"/>
      <c r="M81" s="9"/>
      <c r="N81" s="9"/>
      <c r="O81" s="9"/>
      <c r="P81" s="9"/>
      <c r="Q81" s="9"/>
      <c r="R81" s="9"/>
      <c r="S81" s="9"/>
      <c r="T81" s="9"/>
      <c r="U81" s="9"/>
      <c r="V81" s="9"/>
      <c r="W81" s="9"/>
      <c r="X81" s="9"/>
      <c r="Y81" s="9"/>
      <c r="Z81" s="9"/>
      <c r="AA81" s="9"/>
    </row>
    <row r="82" customFormat="false" ht="14.15" hidden="false" customHeight="true" outlineLevel="0" collapsed="false">
      <c r="A82" s="9"/>
      <c r="B82" s="17" t="s">
        <v>91</v>
      </c>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3"/>
    </row>
    <row r="83" customFormat="false" ht="14.15" hidden="false" customHeight="true" outlineLevel="0" collapsed="false">
      <c r="A83" s="9"/>
      <c r="B83" s="26" t="s">
        <v>92</v>
      </c>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13"/>
    </row>
    <row r="84" customFormat="false" ht="14.15" hidden="false" customHeight="true" outlineLevel="0" collapsed="false">
      <c r="A84" s="9"/>
      <c r="B84" s="31" t="s">
        <v>93</v>
      </c>
      <c r="C84" s="31"/>
      <c r="D84" s="31"/>
      <c r="E84" s="22" t="s">
        <v>94</v>
      </c>
      <c r="F84" s="22"/>
      <c r="G84" s="22"/>
      <c r="H84" s="22"/>
      <c r="I84" s="22"/>
      <c r="J84" s="22"/>
      <c r="K84" s="22"/>
      <c r="L84" s="22"/>
      <c r="M84" s="22"/>
      <c r="N84" s="22"/>
      <c r="O84" s="22"/>
      <c r="P84" s="22"/>
      <c r="Q84" s="22"/>
      <c r="R84" s="22"/>
      <c r="S84" s="22"/>
      <c r="T84" s="22"/>
      <c r="U84" s="22" t="s">
        <v>35</v>
      </c>
      <c r="V84" s="22"/>
      <c r="W84" s="22"/>
      <c r="X84" s="22"/>
      <c r="Y84" s="22"/>
      <c r="Z84" s="22"/>
      <c r="AA84" s="22"/>
      <c r="AB84" s="13"/>
    </row>
    <row r="85" customFormat="false" ht="14.15" hidden="false" customHeight="true" outlineLevel="0" collapsed="false">
      <c r="A85" s="9"/>
      <c r="B85" s="19" t="s">
        <v>15</v>
      </c>
      <c r="C85" s="19"/>
      <c r="D85" s="19"/>
      <c r="E85" s="19" t="s">
        <v>52</v>
      </c>
      <c r="F85" s="19"/>
      <c r="G85" s="19"/>
      <c r="H85" s="19"/>
      <c r="I85" s="19"/>
      <c r="J85" s="19"/>
      <c r="K85" s="19"/>
      <c r="L85" s="19"/>
      <c r="M85" s="19"/>
      <c r="N85" s="19"/>
      <c r="O85" s="19"/>
      <c r="P85" s="19"/>
      <c r="Q85" s="19"/>
      <c r="R85" s="19"/>
      <c r="S85" s="19"/>
      <c r="T85" s="19"/>
      <c r="U85" s="20"/>
      <c r="V85" s="20"/>
      <c r="W85" s="20"/>
      <c r="X85" s="20"/>
      <c r="Y85" s="20"/>
      <c r="Z85" s="20"/>
      <c r="AA85" s="20"/>
      <c r="AB85" s="13"/>
    </row>
    <row r="86" customFormat="false" ht="14.15" hidden="false" customHeight="true" outlineLevel="0" collapsed="false">
      <c r="A86" s="9"/>
      <c r="B86" s="19" t="s">
        <v>17</v>
      </c>
      <c r="C86" s="19"/>
      <c r="D86" s="19"/>
      <c r="E86" s="19" t="s">
        <v>94</v>
      </c>
      <c r="F86" s="19"/>
      <c r="G86" s="19"/>
      <c r="H86" s="19"/>
      <c r="I86" s="19"/>
      <c r="J86" s="19"/>
      <c r="K86" s="19"/>
      <c r="L86" s="19"/>
      <c r="M86" s="19"/>
      <c r="N86" s="19"/>
      <c r="O86" s="19"/>
      <c r="P86" s="19"/>
      <c r="Q86" s="19"/>
      <c r="R86" s="19"/>
      <c r="S86" s="19"/>
      <c r="T86" s="19"/>
      <c r="U86" s="20"/>
      <c r="V86" s="20"/>
      <c r="W86" s="20"/>
      <c r="X86" s="20"/>
      <c r="Y86" s="20"/>
      <c r="Z86" s="20"/>
      <c r="AA86" s="20"/>
      <c r="AB86" s="13"/>
    </row>
    <row r="87" customFormat="false" ht="14.15" hidden="false" customHeight="true" outlineLevel="0" collapsed="false">
      <c r="A87" s="9"/>
      <c r="B87" s="19" t="s">
        <v>19</v>
      </c>
      <c r="C87" s="19"/>
      <c r="D87" s="19"/>
      <c r="E87" s="19" t="s">
        <v>95</v>
      </c>
      <c r="F87" s="19"/>
      <c r="G87" s="19"/>
      <c r="H87" s="19"/>
      <c r="I87" s="19"/>
      <c r="J87" s="19"/>
      <c r="K87" s="19"/>
      <c r="L87" s="19"/>
      <c r="M87" s="19"/>
      <c r="N87" s="19"/>
      <c r="O87" s="19"/>
      <c r="P87" s="19"/>
      <c r="Q87" s="19"/>
      <c r="R87" s="19"/>
      <c r="S87" s="19"/>
      <c r="T87" s="19"/>
      <c r="U87" s="20"/>
      <c r="V87" s="20"/>
      <c r="W87" s="20"/>
      <c r="X87" s="20"/>
      <c r="Y87" s="20"/>
      <c r="Z87" s="20"/>
      <c r="AA87" s="20"/>
      <c r="AB87" s="13"/>
    </row>
    <row r="88" customFormat="false" ht="14.15" hidden="false" customHeight="true" outlineLevel="0" collapsed="false">
      <c r="A88" s="9"/>
      <c r="B88" s="19" t="s">
        <v>21</v>
      </c>
      <c r="C88" s="19"/>
      <c r="D88" s="19"/>
      <c r="E88" s="19" t="s">
        <v>96</v>
      </c>
      <c r="F88" s="19"/>
      <c r="G88" s="19"/>
      <c r="H88" s="19"/>
      <c r="I88" s="19"/>
      <c r="J88" s="19"/>
      <c r="K88" s="19"/>
      <c r="L88" s="19"/>
      <c r="M88" s="19"/>
      <c r="N88" s="19"/>
      <c r="O88" s="19"/>
      <c r="P88" s="19"/>
      <c r="Q88" s="19"/>
      <c r="R88" s="19"/>
      <c r="S88" s="19"/>
      <c r="T88" s="19"/>
      <c r="U88" s="20"/>
      <c r="V88" s="20"/>
      <c r="W88" s="20"/>
      <c r="X88" s="20"/>
      <c r="Y88" s="20"/>
      <c r="Z88" s="20"/>
      <c r="AA88" s="20"/>
      <c r="AB88" s="13"/>
    </row>
    <row r="89" customFormat="false" ht="14.15" hidden="false" customHeight="true" outlineLevel="0" collapsed="false">
      <c r="A89" s="9"/>
      <c r="B89" s="19" t="s">
        <v>40</v>
      </c>
      <c r="C89" s="19"/>
      <c r="D89" s="19"/>
      <c r="E89" s="19" t="s">
        <v>97</v>
      </c>
      <c r="F89" s="19"/>
      <c r="G89" s="19"/>
      <c r="H89" s="19"/>
      <c r="I89" s="19"/>
      <c r="J89" s="19"/>
      <c r="K89" s="19"/>
      <c r="L89" s="19"/>
      <c r="M89" s="19"/>
      <c r="N89" s="19"/>
      <c r="O89" s="19"/>
      <c r="P89" s="19"/>
      <c r="Q89" s="19"/>
      <c r="R89" s="19"/>
      <c r="S89" s="19"/>
      <c r="T89" s="19"/>
      <c r="U89" s="20"/>
      <c r="V89" s="20"/>
      <c r="W89" s="20"/>
      <c r="X89" s="20"/>
      <c r="Y89" s="20"/>
      <c r="Z89" s="20"/>
      <c r="AA89" s="20"/>
      <c r="AB89" s="13"/>
    </row>
    <row r="90" customFormat="false" ht="14.15" hidden="false" customHeight="true" outlineLevel="0" collapsed="false">
      <c r="A90" s="9"/>
      <c r="B90" s="19" t="s">
        <v>42</v>
      </c>
      <c r="C90" s="19"/>
      <c r="D90" s="19"/>
      <c r="E90" s="19" t="s">
        <v>45</v>
      </c>
      <c r="F90" s="19"/>
      <c r="G90" s="19"/>
      <c r="H90" s="19"/>
      <c r="I90" s="19"/>
      <c r="J90" s="19"/>
      <c r="K90" s="19"/>
      <c r="L90" s="19"/>
      <c r="M90" s="19"/>
      <c r="N90" s="19"/>
      <c r="O90" s="19"/>
      <c r="P90" s="19"/>
      <c r="Q90" s="19"/>
      <c r="R90" s="19"/>
      <c r="S90" s="19"/>
      <c r="T90" s="19"/>
      <c r="U90" s="20"/>
      <c r="V90" s="20"/>
      <c r="W90" s="20"/>
      <c r="X90" s="20"/>
      <c r="Y90" s="20"/>
      <c r="Z90" s="20"/>
      <c r="AA90" s="20"/>
      <c r="AB90" s="13"/>
    </row>
    <row r="91" customFormat="false" ht="14.15" hidden="false" customHeight="true" outlineLevel="0" collapsed="false">
      <c r="A91" s="9"/>
      <c r="B91" s="29" t="s">
        <v>46</v>
      </c>
      <c r="C91" s="29"/>
      <c r="D91" s="29"/>
      <c r="E91" s="29"/>
      <c r="F91" s="29"/>
      <c r="G91" s="29"/>
      <c r="H91" s="29"/>
      <c r="I91" s="29"/>
      <c r="J91" s="29"/>
      <c r="K91" s="29"/>
      <c r="L91" s="29"/>
      <c r="M91" s="29"/>
      <c r="N91" s="29"/>
      <c r="O91" s="29"/>
      <c r="P91" s="29"/>
      <c r="Q91" s="29"/>
      <c r="R91" s="29"/>
      <c r="S91" s="29"/>
      <c r="T91" s="29"/>
      <c r="U91" s="25"/>
      <c r="V91" s="25"/>
      <c r="W91" s="25"/>
      <c r="X91" s="25"/>
      <c r="Y91" s="25"/>
      <c r="Z91" s="25"/>
      <c r="AA91" s="25"/>
      <c r="AB91" s="13"/>
    </row>
    <row r="92" customFormat="false" ht="14.15" hidden="false" customHeight="true" outlineLevel="0" collapsed="false">
      <c r="A92" s="9"/>
      <c r="B92" s="9"/>
      <c r="C92" s="9"/>
      <c r="D92" s="9"/>
      <c r="E92" s="9"/>
      <c r="F92" s="9"/>
      <c r="G92" s="9"/>
      <c r="H92" s="9"/>
      <c r="I92" s="9"/>
      <c r="J92" s="9"/>
      <c r="K92" s="9"/>
      <c r="L92" s="9"/>
      <c r="M92" s="9"/>
      <c r="N92" s="9"/>
      <c r="O92" s="9"/>
      <c r="P92" s="9"/>
      <c r="Q92" s="9"/>
      <c r="R92" s="9"/>
      <c r="S92" s="9"/>
      <c r="T92" s="9"/>
      <c r="U92" s="9"/>
      <c r="V92" s="9"/>
      <c r="W92" s="9"/>
      <c r="X92" s="9"/>
      <c r="Y92" s="9"/>
      <c r="Z92" s="9"/>
      <c r="AA92" s="9"/>
    </row>
    <row r="93" customFormat="false" ht="14.15" hidden="false" customHeight="true" outlineLevel="0" collapsed="false">
      <c r="A93" s="9"/>
      <c r="B93" s="26" t="s">
        <v>98</v>
      </c>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13"/>
    </row>
    <row r="94" customFormat="false" ht="14.15" hidden="false" customHeight="true" outlineLevel="0" collapsed="false">
      <c r="A94" s="9"/>
      <c r="B94" s="31" t="s">
        <v>99</v>
      </c>
      <c r="C94" s="31"/>
      <c r="D94" s="31"/>
      <c r="E94" s="22" t="s">
        <v>100</v>
      </c>
      <c r="F94" s="22"/>
      <c r="G94" s="22"/>
      <c r="H94" s="22"/>
      <c r="I94" s="22"/>
      <c r="J94" s="22"/>
      <c r="K94" s="22"/>
      <c r="L94" s="22"/>
      <c r="M94" s="22"/>
      <c r="N94" s="22"/>
      <c r="O94" s="22"/>
      <c r="P94" s="22"/>
      <c r="Q94" s="22"/>
      <c r="R94" s="22"/>
      <c r="S94" s="22"/>
      <c r="T94" s="22" t="s">
        <v>35</v>
      </c>
      <c r="U94" s="22"/>
      <c r="V94" s="22"/>
      <c r="W94" s="22"/>
      <c r="X94" s="22"/>
      <c r="Y94" s="22"/>
      <c r="Z94" s="22"/>
      <c r="AA94" s="22"/>
      <c r="AB94" s="13"/>
    </row>
    <row r="95" customFormat="false" ht="14.15" hidden="false" customHeight="true" outlineLevel="0" collapsed="false">
      <c r="A95" s="9"/>
      <c r="B95" s="19" t="s">
        <v>15</v>
      </c>
      <c r="C95" s="19"/>
      <c r="D95" s="19"/>
      <c r="E95" s="19" t="s">
        <v>101</v>
      </c>
      <c r="F95" s="19"/>
      <c r="G95" s="19"/>
      <c r="H95" s="19"/>
      <c r="I95" s="19"/>
      <c r="J95" s="19"/>
      <c r="K95" s="19"/>
      <c r="L95" s="19"/>
      <c r="M95" s="19"/>
      <c r="N95" s="19"/>
      <c r="O95" s="19"/>
      <c r="P95" s="19"/>
      <c r="Q95" s="19"/>
      <c r="R95" s="19"/>
      <c r="S95" s="19"/>
      <c r="T95" s="20"/>
      <c r="U95" s="20"/>
      <c r="V95" s="20"/>
      <c r="W95" s="20"/>
      <c r="X95" s="20"/>
      <c r="Y95" s="20"/>
      <c r="Z95" s="20"/>
      <c r="AA95" s="20"/>
      <c r="AB95" s="13"/>
    </row>
    <row r="96" customFormat="false" ht="14.15" hidden="false" customHeight="true" outlineLevel="0" collapsed="false">
      <c r="A96" s="9"/>
      <c r="B96" s="29" t="s">
        <v>46</v>
      </c>
      <c r="C96" s="29"/>
      <c r="D96" s="29"/>
      <c r="E96" s="29"/>
      <c r="F96" s="29"/>
      <c r="G96" s="29"/>
      <c r="H96" s="29"/>
      <c r="I96" s="29"/>
      <c r="J96" s="29"/>
      <c r="K96" s="29"/>
      <c r="L96" s="29"/>
      <c r="M96" s="29"/>
      <c r="N96" s="29"/>
      <c r="O96" s="29"/>
      <c r="P96" s="29"/>
      <c r="Q96" s="29"/>
      <c r="R96" s="29"/>
      <c r="S96" s="29"/>
      <c r="T96" s="25"/>
      <c r="U96" s="25"/>
      <c r="V96" s="25"/>
      <c r="W96" s="25"/>
      <c r="X96" s="25"/>
      <c r="Y96" s="25"/>
      <c r="Z96" s="25"/>
      <c r="AA96" s="25"/>
      <c r="AB96" s="13"/>
    </row>
    <row r="97" customFormat="false" ht="14.15" hidden="false" customHeight="true" outlineLevel="0" collapsed="false">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customFormat="false" ht="14.15" hidden="false" customHeight="true" outlineLevel="0" collapsed="false">
      <c r="A98" s="9"/>
      <c r="B98" s="26" t="s">
        <v>102</v>
      </c>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13"/>
    </row>
    <row r="99" customFormat="false" ht="14.15" hidden="false" customHeight="true" outlineLevel="0" collapsed="false">
      <c r="A99" s="9"/>
      <c r="B99" s="31" t="n">
        <v>4</v>
      </c>
      <c r="C99" s="31"/>
      <c r="D99" s="31"/>
      <c r="E99" s="22" t="s">
        <v>103</v>
      </c>
      <c r="F99" s="22"/>
      <c r="G99" s="22"/>
      <c r="H99" s="22"/>
      <c r="I99" s="22"/>
      <c r="J99" s="22"/>
      <c r="K99" s="22"/>
      <c r="L99" s="22"/>
      <c r="M99" s="22"/>
      <c r="N99" s="22"/>
      <c r="O99" s="22"/>
      <c r="P99" s="22"/>
      <c r="Q99" s="22"/>
      <c r="R99" s="22"/>
      <c r="S99" s="22"/>
      <c r="T99" s="22" t="s">
        <v>35</v>
      </c>
      <c r="U99" s="22"/>
      <c r="V99" s="22"/>
      <c r="W99" s="22"/>
      <c r="X99" s="22"/>
      <c r="Y99" s="22"/>
      <c r="Z99" s="22"/>
      <c r="AA99" s="22"/>
      <c r="AB99" s="13"/>
    </row>
    <row r="100" customFormat="false" ht="14.15" hidden="false" customHeight="true" outlineLevel="0" collapsed="false">
      <c r="A100" s="9"/>
      <c r="B100" s="32" t="s">
        <v>93</v>
      </c>
      <c r="C100" s="32"/>
      <c r="D100" s="32"/>
      <c r="E100" s="19" t="s">
        <v>94</v>
      </c>
      <c r="F100" s="19"/>
      <c r="G100" s="19"/>
      <c r="H100" s="19"/>
      <c r="I100" s="19"/>
      <c r="J100" s="19"/>
      <c r="K100" s="19"/>
      <c r="L100" s="19"/>
      <c r="M100" s="19"/>
      <c r="N100" s="19"/>
      <c r="O100" s="19"/>
      <c r="P100" s="19"/>
      <c r="Q100" s="19"/>
      <c r="R100" s="19"/>
      <c r="S100" s="19"/>
      <c r="T100" s="20"/>
      <c r="U100" s="20"/>
      <c r="V100" s="20"/>
      <c r="W100" s="20"/>
      <c r="X100" s="20"/>
      <c r="Y100" s="20"/>
      <c r="Z100" s="20"/>
      <c r="AA100" s="20"/>
      <c r="AB100" s="13"/>
    </row>
    <row r="101" customFormat="false" ht="14.15" hidden="false" customHeight="true" outlineLevel="0" collapsed="false">
      <c r="A101" s="9"/>
      <c r="B101" s="32" t="s">
        <v>99</v>
      </c>
      <c r="C101" s="32"/>
      <c r="D101" s="32"/>
      <c r="E101" s="19" t="s">
        <v>100</v>
      </c>
      <c r="F101" s="19"/>
      <c r="G101" s="19"/>
      <c r="H101" s="19"/>
      <c r="I101" s="19"/>
      <c r="J101" s="19"/>
      <c r="K101" s="19"/>
      <c r="L101" s="19"/>
      <c r="M101" s="19"/>
      <c r="N101" s="19"/>
      <c r="O101" s="19"/>
      <c r="P101" s="19"/>
      <c r="Q101" s="19"/>
      <c r="R101" s="19"/>
      <c r="S101" s="19"/>
      <c r="T101" s="20"/>
      <c r="U101" s="20"/>
      <c r="V101" s="20"/>
      <c r="W101" s="20"/>
      <c r="X101" s="20"/>
      <c r="Y101" s="20"/>
      <c r="Z101" s="20"/>
      <c r="AA101" s="20"/>
      <c r="AB101" s="13"/>
    </row>
    <row r="102" customFormat="false" ht="14.15" hidden="false" customHeight="true" outlineLevel="0" collapsed="false">
      <c r="A102" s="9"/>
      <c r="B102" s="29" t="s">
        <v>46</v>
      </c>
      <c r="C102" s="29"/>
      <c r="D102" s="29"/>
      <c r="E102" s="29"/>
      <c r="F102" s="29"/>
      <c r="G102" s="29"/>
      <c r="H102" s="29"/>
      <c r="I102" s="29"/>
      <c r="J102" s="29"/>
      <c r="K102" s="29"/>
      <c r="L102" s="29"/>
      <c r="M102" s="29"/>
      <c r="N102" s="29"/>
      <c r="O102" s="29"/>
      <c r="P102" s="29"/>
      <c r="Q102" s="29"/>
      <c r="R102" s="29"/>
      <c r="S102" s="29"/>
      <c r="T102" s="25"/>
      <c r="U102" s="25"/>
      <c r="V102" s="25"/>
      <c r="W102" s="25"/>
      <c r="X102" s="25"/>
      <c r="Y102" s="25"/>
      <c r="Z102" s="25"/>
      <c r="AA102" s="25"/>
      <c r="AB102" s="13"/>
    </row>
    <row r="103" customFormat="false" ht="14.15" hidden="false" customHeight="true" outlineLevel="0" collapsed="false">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row>
    <row r="104" customFormat="false" ht="14.15" hidden="false" customHeight="true" outlineLevel="0" collapsed="false">
      <c r="A104" s="9"/>
      <c r="B104" s="17" t="s">
        <v>104</v>
      </c>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3"/>
    </row>
    <row r="105" customFormat="false" ht="14.15" hidden="false" customHeight="true" outlineLevel="0" collapsed="false">
      <c r="A105" s="9"/>
      <c r="B105" s="21" t="n">
        <v>5</v>
      </c>
      <c r="C105" s="21"/>
      <c r="D105" s="21"/>
      <c r="E105" s="12" t="s">
        <v>105</v>
      </c>
      <c r="F105" s="12"/>
      <c r="G105" s="12"/>
      <c r="H105" s="12"/>
      <c r="I105" s="12"/>
      <c r="J105" s="12"/>
      <c r="K105" s="12"/>
      <c r="L105" s="12"/>
      <c r="M105" s="12"/>
      <c r="N105" s="12"/>
      <c r="O105" s="12"/>
      <c r="P105" s="12"/>
      <c r="Q105" s="12"/>
      <c r="R105" s="12"/>
      <c r="S105" s="12"/>
      <c r="T105" s="22" t="s">
        <v>35</v>
      </c>
      <c r="U105" s="22"/>
      <c r="V105" s="22"/>
      <c r="W105" s="22"/>
      <c r="X105" s="22"/>
      <c r="Y105" s="22"/>
      <c r="Z105" s="22"/>
      <c r="AA105" s="22"/>
      <c r="AB105" s="13"/>
    </row>
    <row r="106" customFormat="false" ht="14.15" hidden="false" customHeight="true" outlineLevel="0" collapsed="false">
      <c r="A106" s="9"/>
      <c r="B106" s="23" t="s">
        <v>15</v>
      </c>
      <c r="C106" s="23"/>
      <c r="D106" s="23"/>
      <c r="E106" s="23" t="s">
        <v>106</v>
      </c>
      <c r="F106" s="23"/>
      <c r="G106" s="23"/>
      <c r="H106" s="23"/>
      <c r="I106" s="23"/>
      <c r="J106" s="23"/>
      <c r="K106" s="23"/>
      <c r="L106" s="23"/>
      <c r="M106" s="23"/>
      <c r="N106" s="23"/>
      <c r="O106" s="23"/>
      <c r="P106" s="23"/>
      <c r="Q106" s="23"/>
      <c r="R106" s="23"/>
      <c r="S106" s="23"/>
      <c r="T106" s="20"/>
      <c r="U106" s="20"/>
      <c r="V106" s="20"/>
      <c r="W106" s="20"/>
      <c r="X106" s="20"/>
      <c r="Y106" s="20"/>
      <c r="Z106" s="20"/>
      <c r="AA106" s="20"/>
      <c r="AB106" s="13"/>
    </row>
    <row r="107" customFormat="false" ht="14.15" hidden="false" customHeight="true" outlineLevel="0" collapsed="false">
      <c r="A107" s="9"/>
      <c r="B107" s="23" t="s">
        <v>17</v>
      </c>
      <c r="C107" s="23"/>
      <c r="D107" s="23"/>
      <c r="E107" s="23" t="s">
        <v>107</v>
      </c>
      <c r="F107" s="23"/>
      <c r="G107" s="23"/>
      <c r="H107" s="23"/>
      <c r="I107" s="23"/>
      <c r="J107" s="23"/>
      <c r="K107" s="23"/>
      <c r="L107" s="23"/>
      <c r="M107" s="23"/>
      <c r="N107" s="23"/>
      <c r="O107" s="23"/>
      <c r="P107" s="23"/>
      <c r="Q107" s="23"/>
      <c r="R107" s="23"/>
      <c r="S107" s="23"/>
      <c r="T107" s="20"/>
      <c r="U107" s="20"/>
      <c r="V107" s="20"/>
      <c r="W107" s="20"/>
      <c r="X107" s="20"/>
      <c r="Y107" s="20"/>
      <c r="Z107" s="20"/>
      <c r="AA107" s="20"/>
      <c r="AB107" s="13"/>
    </row>
    <row r="108" customFormat="false" ht="14.15" hidden="false" customHeight="true" outlineLevel="0" collapsed="false">
      <c r="A108" s="9"/>
      <c r="B108" s="23" t="s">
        <v>19</v>
      </c>
      <c r="C108" s="23"/>
      <c r="D108" s="23"/>
      <c r="E108" s="23" t="s">
        <v>108</v>
      </c>
      <c r="F108" s="23"/>
      <c r="G108" s="23"/>
      <c r="H108" s="23"/>
      <c r="I108" s="23"/>
      <c r="J108" s="23"/>
      <c r="K108" s="23"/>
      <c r="L108" s="23"/>
      <c r="M108" s="23"/>
      <c r="N108" s="23"/>
      <c r="O108" s="23"/>
      <c r="P108" s="23"/>
      <c r="Q108" s="23"/>
      <c r="R108" s="23"/>
      <c r="S108" s="23"/>
      <c r="T108" s="20"/>
      <c r="U108" s="20"/>
      <c r="V108" s="20"/>
      <c r="W108" s="20"/>
      <c r="X108" s="20"/>
      <c r="Y108" s="20"/>
      <c r="Z108" s="20"/>
      <c r="AA108" s="20"/>
      <c r="AB108" s="13"/>
    </row>
    <row r="109" customFormat="false" ht="14.15" hidden="false" customHeight="true" outlineLevel="0" collapsed="false">
      <c r="A109" s="9"/>
      <c r="B109" s="23" t="s">
        <v>21</v>
      </c>
      <c r="C109" s="23"/>
      <c r="D109" s="23"/>
      <c r="E109" s="23" t="s">
        <v>45</v>
      </c>
      <c r="F109" s="23"/>
      <c r="G109" s="23"/>
      <c r="H109" s="23"/>
      <c r="I109" s="23"/>
      <c r="J109" s="23"/>
      <c r="K109" s="23"/>
      <c r="L109" s="23"/>
      <c r="M109" s="23"/>
      <c r="N109" s="23"/>
      <c r="O109" s="23"/>
      <c r="P109" s="23"/>
      <c r="Q109" s="23"/>
      <c r="R109" s="23"/>
      <c r="S109" s="23"/>
      <c r="T109" s="20"/>
      <c r="U109" s="20"/>
      <c r="V109" s="20"/>
      <c r="W109" s="20"/>
      <c r="X109" s="20"/>
      <c r="Y109" s="20"/>
      <c r="Z109" s="20"/>
      <c r="AA109" s="20"/>
      <c r="AB109" s="13"/>
    </row>
    <row r="110" customFormat="false" ht="14.15" hidden="false" customHeight="true" outlineLevel="0" collapsed="false">
      <c r="A110" s="9"/>
      <c r="B110" s="29" t="s">
        <v>46</v>
      </c>
      <c r="C110" s="29"/>
      <c r="D110" s="29"/>
      <c r="E110" s="29"/>
      <c r="F110" s="29"/>
      <c r="G110" s="29"/>
      <c r="H110" s="29"/>
      <c r="I110" s="29"/>
      <c r="J110" s="29"/>
      <c r="K110" s="29"/>
      <c r="L110" s="29"/>
      <c r="M110" s="29"/>
      <c r="N110" s="29"/>
      <c r="O110" s="29"/>
      <c r="P110" s="29"/>
      <c r="Q110" s="29"/>
      <c r="R110" s="29"/>
      <c r="S110" s="29"/>
      <c r="T110" s="25"/>
      <c r="U110" s="25"/>
      <c r="V110" s="25"/>
      <c r="W110" s="25"/>
      <c r="X110" s="25"/>
      <c r="Y110" s="25"/>
      <c r="Z110" s="25"/>
      <c r="AA110" s="25"/>
      <c r="AB110" s="13"/>
    </row>
    <row r="111" customFormat="false" ht="14.15" hidden="false" customHeight="true" outlineLevel="0" collapsed="false">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row>
    <row r="112" customFormat="false" ht="14.15" hidden="false" customHeight="true" outlineLevel="0" collapsed="false">
      <c r="A112" s="9"/>
      <c r="B112" s="17" t="s">
        <v>109</v>
      </c>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3"/>
    </row>
    <row r="113" customFormat="false" ht="14.15" hidden="false" customHeight="true" outlineLevel="0" collapsed="false">
      <c r="A113" s="9"/>
      <c r="B113" s="21" t="n">
        <v>6</v>
      </c>
      <c r="C113" s="21"/>
      <c r="D113" s="21"/>
      <c r="E113" s="27" t="s">
        <v>110</v>
      </c>
      <c r="F113" s="27"/>
      <c r="G113" s="27"/>
      <c r="H113" s="27"/>
      <c r="I113" s="27"/>
      <c r="J113" s="27"/>
      <c r="K113" s="27"/>
      <c r="L113" s="27"/>
      <c r="M113" s="27"/>
      <c r="N113" s="27"/>
      <c r="O113" s="27"/>
      <c r="P113" s="22" t="s">
        <v>57</v>
      </c>
      <c r="Q113" s="22"/>
      <c r="R113" s="22"/>
      <c r="S113" s="22"/>
      <c r="T113" s="22"/>
      <c r="U113" s="22"/>
      <c r="V113" s="22"/>
      <c r="W113" s="22"/>
      <c r="X113" s="22"/>
      <c r="Y113" s="22" t="s">
        <v>35</v>
      </c>
      <c r="Z113" s="22"/>
      <c r="AA113" s="22"/>
      <c r="AB113" s="13"/>
    </row>
    <row r="114" customFormat="false" ht="14.15" hidden="false" customHeight="true" outlineLevel="0" collapsed="false">
      <c r="A114" s="9"/>
      <c r="B114" s="23" t="s">
        <v>15</v>
      </c>
      <c r="C114" s="23"/>
      <c r="D114" s="23"/>
      <c r="E114" s="23" t="s">
        <v>111</v>
      </c>
      <c r="F114" s="23"/>
      <c r="G114" s="23"/>
      <c r="H114" s="23"/>
      <c r="I114" s="23"/>
      <c r="J114" s="23"/>
      <c r="K114" s="23"/>
      <c r="L114" s="23"/>
      <c r="M114" s="23"/>
      <c r="N114" s="23"/>
      <c r="O114" s="23"/>
      <c r="P114" s="20"/>
      <c r="Q114" s="20"/>
      <c r="R114" s="20"/>
      <c r="S114" s="20"/>
      <c r="T114" s="20"/>
      <c r="U114" s="20"/>
      <c r="V114" s="20"/>
      <c r="W114" s="20"/>
      <c r="X114" s="20"/>
      <c r="Y114" s="20"/>
      <c r="Z114" s="20"/>
      <c r="AA114" s="20"/>
      <c r="AB114" s="13"/>
    </row>
    <row r="115" customFormat="false" ht="14.15" hidden="false" customHeight="true" outlineLevel="0" collapsed="false">
      <c r="A115" s="9"/>
      <c r="B115" s="23" t="s">
        <v>17</v>
      </c>
      <c r="C115" s="23"/>
      <c r="D115" s="23"/>
      <c r="E115" s="23" t="s">
        <v>112</v>
      </c>
      <c r="F115" s="23"/>
      <c r="G115" s="23"/>
      <c r="H115" s="23"/>
      <c r="I115" s="23"/>
      <c r="J115" s="23"/>
      <c r="K115" s="23"/>
      <c r="L115" s="23"/>
      <c r="M115" s="23"/>
      <c r="N115" s="23"/>
      <c r="O115" s="23"/>
      <c r="P115" s="20"/>
      <c r="Q115" s="20"/>
      <c r="R115" s="20"/>
      <c r="S115" s="20"/>
      <c r="T115" s="20"/>
      <c r="U115" s="20"/>
      <c r="V115" s="20"/>
      <c r="W115" s="20"/>
      <c r="X115" s="20"/>
      <c r="Y115" s="20"/>
      <c r="Z115" s="20"/>
      <c r="AA115" s="20"/>
      <c r="AB115" s="13"/>
    </row>
    <row r="116" customFormat="false" ht="14.15" hidden="false" customHeight="true" outlineLevel="0" collapsed="false">
      <c r="A116" s="9"/>
      <c r="B116" s="23" t="s">
        <v>19</v>
      </c>
      <c r="C116" s="23"/>
      <c r="D116" s="23"/>
      <c r="E116" s="23" t="s">
        <v>113</v>
      </c>
      <c r="F116" s="23"/>
      <c r="G116" s="23"/>
      <c r="H116" s="23"/>
      <c r="I116" s="23"/>
      <c r="J116" s="23"/>
      <c r="K116" s="23"/>
      <c r="L116" s="23"/>
      <c r="M116" s="23"/>
      <c r="N116" s="23"/>
      <c r="O116" s="23"/>
      <c r="P116" s="20"/>
      <c r="Q116" s="20"/>
      <c r="R116" s="20"/>
      <c r="S116" s="20"/>
      <c r="T116" s="20"/>
      <c r="U116" s="20"/>
      <c r="V116" s="20"/>
      <c r="W116" s="20"/>
      <c r="X116" s="20"/>
      <c r="Y116" s="20"/>
      <c r="Z116" s="20"/>
      <c r="AA116" s="20"/>
      <c r="AB116" s="13"/>
    </row>
    <row r="117" customFormat="false" ht="14.15" hidden="false" customHeight="true" outlineLevel="0" collapsed="false">
      <c r="A117" s="9"/>
      <c r="B117" s="10"/>
      <c r="C117" s="10"/>
      <c r="D117" s="10"/>
      <c r="E117" s="10" t="s">
        <v>114</v>
      </c>
      <c r="F117" s="10"/>
      <c r="G117" s="10"/>
      <c r="H117" s="10"/>
      <c r="I117" s="10"/>
      <c r="J117" s="10"/>
      <c r="K117" s="10"/>
      <c r="L117" s="10"/>
      <c r="M117" s="10"/>
      <c r="N117" s="10"/>
      <c r="O117" s="10"/>
      <c r="P117" s="20"/>
      <c r="Q117" s="20"/>
      <c r="R117" s="20"/>
      <c r="S117" s="20"/>
      <c r="T117" s="20"/>
      <c r="U117" s="20"/>
      <c r="V117" s="20"/>
      <c r="W117" s="20"/>
      <c r="X117" s="20"/>
      <c r="Y117" s="20"/>
      <c r="Z117" s="20"/>
      <c r="AA117" s="20"/>
      <c r="AB117" s="13"/>
    </row>
    <row r="118" customFormat="false" ht="14.15" hidden="false" customHeight="true" outlineLevel="0" collapsed="false">
      <c r="A118" s="9"/>
      <c r="B118" s="10"/>
      <c r="C118" s="10"/>
      <c r="D118" s="10"/>
      <c r="E118" s="10" t="s">
        <v>115</v>
      </c>
      <c r="F118" s="10"/>
      <c r="G118" s="10"/>
      <c r="H118" s="10"/>
      <c r="I118" s="10"/>
      <c r="J118" s="10"/>
      <c r="K118" s="10"/>
      <c r="L118" s="10"/>
      <c r="M118" s="10"/>
      <c r="N118" s="10"/>
      <c r="O118" s="10"/>
      <c r="P118" s="20"/>
      <c r="Q118" s="20"/>
      <c r="R118" s="20"/>
      <c r="S118" s="20"/>
      <c r="T118" s="20"/>
      <c r="U118" s="20"/>
      <c r="V118" s="20"/>
      <c r="W118" s="20"/>
      <c r="X118" s="20"/>
      <c r="Y118" s="20"/>
      <c r="Z118" s="20"/>
      <c r="AA118" s="20"/>
      <c r="AB118" s="13"/>
    </row>
    <row r="119" customFormat="false" ht="14.15" hidden="false" customHeight="true" outlineLevel="0" collapsed="false">
      <c r="A119" s="9"/>
      <c r="B119" s="10"/>
      <c r="C119" s="10"/>
      <c r="D119" s="10"/>
      <c r="E119" s="10" t="s">
        <v>116</v>
      </c>
      <c r="F119" s="10"/>
      <c r="G119" s="10"/>
      <c r="H119" s="10"/>
      <c r="I119" s="10"/>
      <c r="J119" s="10"/>
      <c r="K119" s="10"/>
      <c r="L119" s="10"/>
      <c r="M119" s="10"/>
      <c r="N119" s="10"/>
      <c r="O119" s="10"/>
      <c r="P119" s="20"/>
      <c r="Q119" s="20"/>
      <c r="R119" s="20"/>
      <c r="S119" s="20"/>
      <c r="T119" s="20"/>
      <c r="U119" s="20"/>
      <c r="V119" s="20"/>
      <c r="W119" s="20"/>
      <c r="X119" s="20"/>
      <c r="Y119" s="20"/>
      <c r="Z119" s="20"/>
      <c r="AA119" s="20"/>
      <c r="AB119" s="13"/>
    </row>
    <row r="120" customFormat="false" ht="14.15" hidden="false" customHeight="true" outlineLevel="0" collapsed="false">
      <c r="A120" s="9"/>
      <c r="B120" s="22" t="s">
        <v>46</v>
      </c>
      <c r="C120" s="22"/>
      <c r="D120" s="22"/>
      <c r="E120" s="22"/>
      <c r="F120" s="22"/>
      <c r="G120" s="22"/>
      <c r="H120" s="22"/>
      <c r="I120" s="22"/>
      <c r="J120" s="22"/>
      <c r="K120" s="22"/>
      <c r="L120" s="22"/>
      <c r="M120" s="22"/>
      <c r="N120" s="22"/>
      <c r="O120" s="22"/>
      <c r="P120" s="20"/>
      <c r="Q120" s="20"/>
      <c r="R120" s="20"/>
      <c r="S120" s="20"/>
      <c r="T120" s="20"/>
      <c r="U120" s="20"/>
      <c r="V120" s="20"/>
      <c r="W120" s="20"/>
      <c r="X120" s="20"/>
      <c r="Y120" s="20"/>
      <c r="Z120" s="20"/>
      <c r="AA120" s="20"/>
      <c r="AB120" s="13"/>
    </row>
    <row r="121" customFormat="false" ht="14.15" hidden="false" customHeight="true" outlineLevel="0" collapsed="false">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customFormat="false" ht="14.15" hidden="false" customHeight="true" outlineLevel="0" collapsed="false">
      <c r="A122" s="9"/>
      <c r="B122" s="17" t="s">
        <v>117</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3"/>
    </row>
    <row r="123" customFormat="false" ht="23.85" hidden="false" customHeight="true" outlineLevel="0" collapsed="false">
      <c r="A123" s="9"/>
      <c r="B123" s="10"/>
      <c r="C123" s="10"/>
      <c r="D123" s="10"/>
      <c r="E123" s="6" t="s">
        <v>118</v>
      </c>
      <c r="F123" s="6"/>
      <c r="G123" s="6"/>
      <c r="H123" s="6"/>
      <c r="I123" s="6"/>
      <c r="J123" s="6"/>
      <c r="K123" s="6"/>
      <c r="L123" s="6"/>
      <c r="M123" s="6"/>
      <c r="N123" s="6"/>
      <c r="O123" s="6"/>
      <c r="P123" s="6"/>
      <c r="Q123" s="6"/>
      <c r="R123" s="6"/>
      <c r="S123" s="6"/>
      <c r="T123" s="6"/>
      <c r="U123" s="6"/>
      <c r="V123" s="6"/>
      <c r="W123" s="6"/>
      <c r="X123" s="6"/>
      <c r="Y123" s="6"/>
      <c r="Z123" s="22" t="s">
        <v>35</v>
      </c>
      <c r="AA123" s="22"/>
      <c r="AB123" s="13"/>
    </row>
    <row r="124" customFormat="false" ht="14.15" hidden="false" customHeight="true" outlineLevel="0" collapsed="false">
      <c r="A124" s="9"/>
      <c r="B124" s="23" t="s">
        <v>15</v>
      </c>
      <c r="C124" s="23"/>
      <c r="D124" s="23"/>
      <c r="E124" s="23" t="s">
        <v>119</v>
      </c>
      <c r="F124" s="23"/>
      <c r="G124" s="23"/>
      <c r="H124" s="23"/>
      <c r="I124" s="23"/>
      <c r="J124" s="23"/>
      <c r="K124" s="23"/>
      <c r="L124" s="23"/>
      <c r="M124" s="23"/>
      <c r="N124" s="23"/>
      <c r="O124" s="23"/>
      <c r="P124" s="23"/>
      <c r="Q124" s="23"/>
      <c r="R124" s="23"/>
      <c r="S124" s="23"/>
      <c r="T124" s="23"/>
      <c r="U124" s="23"/>
      <c r="V124" s="23"/>
      <c r="W124" s="23"/>
      <c r="X124" s="23"/>
      <c r="Y124" s="23"/>
      <c r="Z124" s="20"/>
      <c r="AA124" s="20"/>
      <c r="AB124" s="13"/>
    </row>
    <row r="125" customFormat="false" ht="14.15" hidden="false" customHeight="true" outlineLevel="0" collapsed="false">
      <c r="A125" s="9"/>
      <c r="B125" s="23" t="s">
        <v>17</v>
      </c>
      <c r="C125" s="23"/>
      <c r="D125" s="23"/>
      <c r="E125" s="23" t="s">
        <v>120</v>
      </c>
      <c r="F125" s="23"/>
      <c r="G125" s="23"/>
      <c r="H125" s="23"/>
      <c r="I125" s="23"/>
      <c r="J125" s="23"/>
      <c r="K125" s="23"/>
      <c r="L125" s="23"/>
      <c r="M125" s="23"/>
      <c r="N125" s="23"/>
      <c r="O125" s="23"/>
      <c r="P125" s="23"/>
      <c r="Q125" s="23"/>
      <c r="R125" s="23"/>
      <c r="S125" s="23"/>
      <c r="T125" s="23"/>
      <c r="U125" s="23"/>
      <c r="V125" s="23"/>
      <c r="W125" s="23"/>
      <c r="X125" s="23"/>
      <c r="Y125" s="23"/>
      <c r="Z125" s="20"/>
      <c r="AA125" s="20"/>
      <c r="AB125" s="13"/>
    </row>
    <row r="126" customFormat="false" ht="14.15" hidden="false" customHeight="true" outlineLevel="0" collapsed="false">
      <c r="A126" s="9"/>
      <c r="B126" s="23" t="s">
        <v>19</v>
      </c>
      <c r="C126" s="23"/>
      <c r="D126" s="23"/>
      <c r="E126" s="23" t="s">
        <v>121</v>
      </c>
      <c r="F126" s="23"/>
      <c r="G126" s="23"/>
      <c r="H126" s="23"/>
      <c r="I126" s="23"/>
      <c r="J126" s="23"/>
      <c r="K126" s="23"/>
      <c r="L126" s="23"/>
      <c r="M126" s="23"/>
      <c r="N126" s="23"/>
      <c r="O126" s="23"/>
      <c r="P126" s="23"/>
      <c r="Q126" s="23"/>
      <c r="R126" s="23"/>
      <c r="S126" s="23"/>
      <c r="T126" s="23"/>
      <c r="U126" s="23"/>
      <c r="V126" s="23"/>
      <c r="W126" s="23"/>
      <c r="X126" s="23"/>
      <c r="Y126" s="23"/>
      <c r="Z126" s="20"/>
      <c r="AA126" s="20"/>
      <c r="AB126" s="13"/>
    </row>
    <row r="127" customFormat="false" ht="14.15" hidden="false" customHeight="true" outlineLevel="0" collapsed="false">
      <c r="A127" s="9"/>
      <c r="B127" s="23" t="s">
        <v>21</v>
      </c>
      <c r="C127" s="23"/>
      <c r="D127" s="23"/>
      <c r="E127" s="23" t="s">
        <v>122</v>
      </c>
      <c r="F127" s="23"/>
      <c r="G127" s="23"/>
      <c r="H127" s="23"/>
      <c r="I127" s="23"/>
      <c r="J127" s="23"/>
      <c r="K127" s="23"/>
      <c r="L127" s="23"/>
      <c r="M127" s="23"/>
      <c r="N127" s="23"/>
      <c r="O127" s="23"/>
      <c r="P127" s="23"/>
      <c r="Q127" s="23"/>
      <c r="R127" s="23"/>
      <c r="S127" s="23"/>
      <c r="T127" s="23"/>
      <c r="U127" s="23"/>
      <c r="V127" s="23"/>
      <c r="W127" s="23"/>
      <c r="X127" s="23"/>
      <c r="Y127" s="23"/>
      <c r="Z127" s="20"/>
      <c r="AA127" s="20"/>
      <c r="AB127" s="13"/>
    </row>
    <row r="128" customFormat="false" ht="14.15" hidden="false" customHeight="true" outlineLevel="0" collapsed="false">
      <c r="A128" s="9"/>
      <c r="B128" s="23" t="s">
        <v>40</v>
      </c>
      <c r="C128" s="23"/>
      <c r="D128" s="23"/>
      <c r="E128" s="23" t="s">
        <v>123</v>
      </c>
      <c r="F128" s="23"/>
      <c r="G128" s="23"/>
      <c r="H128" s="23"/>
      <c r="I128" s="23"/>
      <c r="J128" s="23"/>
      <c r="K128" s="23"/>
      <c r="L128" s="23"/>
      <c r="M128" s="23"/>
      <c r="N128" s="23"/>
      <c r="O128" s="23"/>
      <c r="P128" s="23"/>
      <c r="Q128" s="23"/>
      <c r="R128" s="23"/>
      <c r="S128" s="23"/>
      <c r="T128" s="23"/>
      <c r="U128" s="23"/>
      <c r="V128" s="23"/>
      <c r="W128" s="23"/>
      <c r="X128" s="23"/>
      <c r="Y128" s="23"/>
      <c r="Z128" s="20"/>
      <c r="AA128" s="20"/>
      <c r="AB128" s="13"/>
    </row>
    <row r="129" customFormat="false" ht="14.15" hidden="false" customHeight="true" outlineLevel="0" collapsed="false">
      <c r="A129" s="9"/>
      <c r="B129" s="22" t="s">
        <v>124</v>
      </c>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0"/>
      <c r="AA129" s="20"/>
      <c r="AB129" s="13"/>
    </row>
    <row r="130" customFormat="false" ht="14.15" hidden="false" customHeight="true" outlineLevel="0" collapsed="false">
      <c r="A130" s="9"/>
      <c r="B130" s="23" t="s">
        <v>42</v>
      </c>
      <c r="C130" s="23"/>
      <c r="D130" s="23"/>
      <c r="E130" s="23" t="s">
        <v>125</v>
      </c>
      <c r="F130" s="23"/>
      <c r="G130" s="23"/>
      <c r="H130" s="23"/>
      <c r="I130" s="23"/>
      <c r="J130" s="23"/>
      <c r="K130" s="23"/>
      <c r="L130" s="23"/>
      <c r="M130" s="23"/>
      <c r="N130" s="23"/>
      <c r="O130" s="23"/>
      <c r="P130" s="23"/>
      <c r="Q130" s="23"/>
      <c r="R130" s="23"/>
      <c r="S130" s="23"/>
      <c r="T130" s="23"/>
      <c r="U130" s="23"/>
      <c r="V130" s="23"/>
      <c r="W130" s="23"/>
      <c r="X130" s="23"/>
      <c r="Y130" s="23"/>
      <c r="Z130" s="20"/>
      <c r="AA130" s="20"/>
      <c r="AB130" s="13"/>
    </row>
    <row r="131" customFormat="false" ht="14.15" hidden="false" customHeight="true" outlineLevel="0" collapsed="false">
      <c r="A131" s="9"/>
      <c r="B131" s="22" t="s">
        <v>126</v>
      </c>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0"/>
      <c r="AA131" s="20"/>
      <c r="AB131" s="13"/>
    </row>
    <row r="132" customFormat="false" ht="14.15" hidden="false" customHeight="true" outlineLevel="0" collapsed="false">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customFormat="false" ht="14.15" hidden="false" customHeight="true" outlineLevel="0" collapsed="false">
      <c r="A133" s="9"/>
    </row>
    <row r="134" customFormat="false" ht="14.15" hidden="false" customHeight="true" outlineLevel="0" collapsed="false">
      <c r="A134" s="9"/>
    </row>
    <row r="135" customFormat="false" ht="29.1" hidden="false" customHeight="true" outlineLevel="0" collapsed="false">
      <c r="A135" s="9"/>
    </row>
    <row r="136" customFormat="false" ht="23.1" hidden="false" customHeight="true" outlineLevel="0" collapsed="false">
      <c r="A136" s="9"/>
    </row>
    <row r="137" customFormat="false" ht="55.2" hidden="false" customHeight="true" outlineLevel="0" collapsed="false">
      <c r="A137" s="9"/>
    </row>
    <row r="138" customFormat="false" ht="31.3" hidden="false" customHeight="true" outlineLevel="0" collapsed="false">
      <c r="A138" s="9"/>
    </row>
    <row r="139" customFormat="false" ht="26.85" hidden="false" customHeight="true" outlineLevel="0" collapsed="false">
      <c r="A139" s="9"/>
    </row>
    <row r="140" customFormat="false" ht="33.55" hidden="false" customHeight="true" outlineLevel="0" collapsed="false">
      <c r="A140" s="9"/>
    </row>
    <row r="141" customFormat="false" ht="33.55" hidden="false" customHeight="true" outlineLevel="0" collapsed="false">
      <c r="A141" s="9"/>
    </row>
    <row r="142" customFormat="false" ht="33.55" hidden="false" customHeight="true" outlineLevel="0" collapsed="false">
      <c r="A142" s="9"/>
    </row>
    <row r="143" customFormat="false" ht="14.15" hidden="false" customHeight="true" outlineLevel="0" collapsed="false">
      <c r="A143" s="9"/>
    </row>
  </sheetData>
  <mergeCells count="322">
    <mergeCell ref="A2:A143"/>
    <mergeCell ref="B2:AA2"/>
    <mergeCell ref="B3:AA3"/>
    <mergeCell ref="B4:AA4"/>
    <mergeCell ref="B5:L5"/>
    <mergeCell ref="M5:AA5"/>
    <mergeCell ref="B6:L6"/>
    <mergeCell ref="M6:AA6"/>
    <mergeCell ref="B7:AA7"/>
    <mergeCell ref="B8:AA8"/>
    <mergeCell ref="B9:D9"/>
    <mergeCell ref="E9:L9"/>
    <mergeCell ref="M9:AA9"/>
    <mergeCell ref="B10:D10"/>
    <mergeCell ref="E10:L10"/>
    <mergeCell ref="M10:AA10"/>
    <mergeCell ref="B11:D11"/>
    <mergeCell ref="E11:L11"/>
    <mergeCell ref="M11:AA11"/>
    <mergeCell ref="B12:D12"/>
    <mergeCell ref="E12:L12"/>
    <mergeCell ref="M12:AA12"/>
    <mergeCell ref="B13:AA13"/>
    <mergeCell ref="B14:AA14"/>
    <mergeCell ref="B15:J15"/>
    <mergeCell ref="K15:W15"/>
    <mergeCell ref="X15:AA15"/>
    <mergeCell ref="B16:J16"/>
    <mergeCell ref="K16:W16"/>
    <mergeCell ref="X16:AA16"/>
    <mergeCell ref="B17:AA17"/>
    <mergeCell ref="B18:AA18"/>
    <mergeCell ref="B19:AA19"/>
    <mergeCell ref="B20:D20"/>
    <mergeCell ref="E20:W20"/>
    <mergeCell ref="X20:AA20"/>
    <mergeCell ref="B21:D21"/>
    <mergeCell ref="E21:W21"/>
    <mergeCell ref="X21:AA21"/>
    <mergeCell ref="B22:D22"/>
    <mergeCell ref="E22:W22"/>
    <mergeCell ref="X22:AA22"/>
    <mergeCell ref="B23:D23"/>
    <mergeCell ref="E23:W23"/>
    <mergeCell ref="X23:AA23"/>
    <mergeCell ref="B24:D24"/>
    <mergeCell ref="E24:W24"/>
    <mergeCell ref="X24:AA24"/>
    <mergeCell ref="B25:AA25"/>
    <mergeCell ref="B26:AA26"/>
    <mergeCell ref="B27:D27"/>
    <mergeCell ref="E27:W27"/>
    <mergeCell ref="X27:AA27"/>
    <mergeCell ref="B28:D28"/>
    <mergeCell ref="E28:W28"/>
    <mergeCell ref="X28:AA28"/>
    <mergeCell ref="B29:D29"/>
    <mergeCell ref="E29:W29"/>
    <mergeCell ref="X29:AA29"/>
    <mergeCell ref="B30:D30"/>
    <mergeCell ref="E30:W30"/>
    <mergeCell ref="X30:AA30"/>
    <mergeCell ref="B31:D31"/>
    <mergeCell ref="E31:W31"/>
    <mergeCell ref="X31:AA31"/>
    <mergeCell ref="B32:D32"/>
    <mergeCell ref="E32:W32"/>
    <mergeCell ref="X32:AA32"/>
    <mergeCell ref="B33:D33"/>
    <mergeCell ref="E33:W33"/>
    <mergeCell ref="X33:AA33"/>
    <mergeCell ref="B34:D34"/>
    <mergeCell ref="E34:W34"/>
    <mergeCell ref="X34:AA34"/>
    <mergeCell ref="B35:W35"/>
    <mergeCell ref="X35:AA35"/>
    <mergeCell ref="B36:AA36"/>
    <mergeCell ref="B37:AA37"/>
    <mergeCell ref="B38:AA38"/>
    <mergeCell ref="B39:D39"/>
    <mergeCell ref="E39:V39"/>
    <mergeCell ref="W39:AA39"/>
    <mergeCell ref="B40:D40"/>
    <mergeCell ref="E40:V40"/>
    <mergeCell ref="W40:AA40"/>
    <mergeCell ref="B41:D41"/>
    <mergeCell ref="E41:V41"/>
    <mergeCell ref="W41:AA41"/>
    <mergeCell ref="B42:D42"/>
    <mergeCell ref="E42:Q42"/>
    <mergeCell ref="X42:AA42"/>
    <mergeCell ref="B43:V43"/>
    <mergeCell ref="W43:AA43"/>
    <mergeCell ref="B44:AA44"/>
    <mergeCell ref="B45:AA45"/>
    <mergeCell ref="B46:D46"/>
    <mergeCell ref="E46:K46"/>
    <mergeCell ref="L46:U46"/>
    <mergeCell ref="V46:AA46"/>
    <mergeCell ref="B47:D47"/>
    <mergeCell ref="E47:K47"/>
    <mergeCell ref="L47:U47"/>
    <mergeCell ref="V47:AA47"/>
    <mergeCell ref="B48:D48"/>
    <mergeCell ref="E48:K48"/>
    <mergeCell ref="L48:U48"/>
    <mergeCell ref="V48:AA48"/>
    <mergeCell ref="B49:D49"/>
    <mergeCell ref="E49:K49"/>
    <mergeCell ref="L49:U49"/>
    <mergeCell ref="V49:AA49"/>
    <mergeCell ref="B50:D50"/>
    <mergeCell ref="E50:K50"/>
    <mergeCell ref="L50:U50"/>
    <mergeCell ref="V50:AA50"/>
    <mergeCell ref="B51:D51"/>
    <mergeCell ref="E51:K51"/>
    <mergeCell ref="L51:U51"/>
    <mergeCell ref="V51:AA51"/>
    <mergeCell ref="B52:D52"/>
    <mergeCell ref="E52:K52"/>
    <mergeCell ref="L52:U52"/>
    <mergeCell ref="V52:AA52"/>
    <mergeCell ref="B53:D53"/>
    <mergeCell ref="E53:K53"/>
    <mergeCell ref="L53:U53"/>
    <mergeCell ref="V53:AA53"/>
    <mergeCell ref="B54:D54"/>
    <mergeCell ref="E54:K54"/>
    <mergeCell ref="L54:U54"/>
    <mergeCell ref="V54:AA54"/>
    <mergeCell ref="B55:U55"/>
    <mergeCell ref="V55:AA55"/>
    <mergeCell ref="B56:AA56"/>
    <mergeCell ref="B57:AA57"/>
    <mergeCell ref="B58:D58"/>
    <mergeCell ref="E58:U58"/>
    <mergeCell ref="V58:AA58"/>
    <mergeCell ref="B59:D59"/>
    <mergeCell ref="E59:U59"/>
    <mergeCell ref="V59:AA59"/>
    <mergeCell ref="B60:D60"/>
    <mergeCell ref="E60:U60"/>
    <mergeCell ref="V60:AA60"/>
    <mergeCell ref="B61:D61"/>
    <mergeCell ref="E61:U61"/>
    <mergeCell ref="V61:AA61"/>
    <mergeCell ref="B62:D62"/>
    <mergeCell ref="E62:U62"/>
    <mergeCell ref="V62:AA62"/>
    <mergeCell ref="B63:U63"/>
    <mergeCell ref="V63:AA63"/>
    <mergeCell ref="B64:AA64"/>
    <mergeCell ref="B65:AA65"/>
    <mergeCell ref="B66:D66"/>
    <mergeCell ref="E66:T66"/>
    <mergeCell ref="U66:AA66"/>
    <mergeCell ref="B67:D67"/>
    <mergeCell ref="E67:T67"/>
    <mergeCell ref="U67:AA67"/>
    <mergeCell ref="B68:D68"/>
    <mergeCell ref="E68:T68"/>
    <mergeCell ref="U68:AA68"/>
    <mergeCell ref="B69:D69"/>
    <mergeCell ref="E69:T69"/>
    <mergeCell ref="U69:AA69"/>
    <mergeCell ref="B70:T70"/>
    <mergeCell ref="U70:AA70"/>
    <mergeCell ref="B71:AA71"/>
    <mergeCell ref="B72:AA72"/>
    <mergeCell ref="B73:D73"/>
    <mergeCell ref="E73:T73"/>
    <mergeCell ref="U73:AA73"/>
    <mergeCell ref="B74:D74"/>
    <mergeCell ref="E74:T74"/>
    <mergeCell ref="U74:AA74"/>
    <mergeCell ref="B75:D75"/>
    <mergeCell ref="E75:T75"/>
    <mergeCell ref="U75:AA75"/>
    <mergeCell ref="B76:D76"/>
    <mergeCell ref="E76:T76"/>
    <mergeCell ref="U76:AA76"/>
    <mergeCell ref="B77:D77"/>
    <mergeCell ref="E77:T77"/>
    <mergeCell ref="U77:AA77"/>
    <mergeCell ref="B78:D78"/>
    <mergeCell ref="E78:T78"/>
    <mergeCell ref="U78:AA78"/>
    <mergeCell ref="B79:D79"/>
    <mergeCell ref="E79:T79"/>
    <mergeCell ref="U79:AA79"/>
    <mergeCell ref="B80:T80"/>
    <mergeCell ref="U80:AA80"/>
    <mergeCell ref="B81:AA81"/>
    <mergeCell ref="B82:AA82"/>
    <mergeCell ref="B83:AA83"/>
    <mergeCell ref="B84:D84"/>
    <mergeCell ref="E84:T84"/>
    <mergeCell ref="U84:AA84"/>
    <mergeCell ref="B85:D85"/>
    <mergeCell ref="E85:T85"/>
    <mergeCell ref="U85:AA85"/>
    <mergeCell ref="B86:D86"/>
    <mergeCell ref="E86:T86"/>
    <mergeCell ref="U86:AA86"/>
    <mergeCell ref="B87:D87"/>
    <mergeCell ref="E87:T87"/>
    <mergeCell ref="U87:AA87"/>
    <mergeCell ref="B88:D88"/>
    <mergeCell ref="E88:T88"/>
    <mergeCell ref="U88:AA88"/>
    <mergeCell ref="B89:D89"/>
    <mergeCell ref="E89:T89"/>
    <mergeCell ref="U89:AA89"/>
    <mergeCell ref="B90:D90"/>
    <mergeCell ref="E90:T90"/>
    <mergeCell ref="U90:AA90"/>
    <mergeCell ref="B91:T91"/>
    <mergeCell ref="U91:AA91"/>
    <mergeCell ref="B92:AA92"/>
    <mergeCell ref="B93:AA93"/>
    <mergeCell ref="B94:D94"/>
    <mergeCell ref="E94:S94"/>
    <mergeCell ref="T94:AA94"/>
    <mergeCell ref="B95:D95"/>
    <mergeCell ref="E95:S95"/>
    <mergeCell ref="T95:AA95"/>
    <mergeCell ref="B96:S96"/>
    <mergeCell ref="T96:AA96"/>
    <mergeCell ref="B97:AA97"/>
    <mergeCell ref="B98:AA98"/>
    <mergeCell ref="B99:D99"/>
    <mergeCell ref="E99:S99"/>
    <mergeCell ref="T99:AA99"/>
    <mergeCell ref="B100:D100"/>
    <mergeCell ref="E100:S100"/>
    <mergeCell ref="T100:AA100"/>
    <mergeCell ref="B101:D101"/>
    <mergeCell ref="E101:S101"/>
    <mergeCell ref="T101:AA101"/>
    <mergeCell ref="B102:S102"/>
    <mergeCell ref="T102:AA102"/>
    <mergeCell ref="B103:AA103"/>
    <mergeCell ref="B104:AA104"/>
    <mergeCell ref="B105:D105"/>
    <mergeCell ref="E105:S105"/>
    <mergeCell ref="T105:AA105"/>
    <mergeCell ref="B106:D106"/>
    <mergeCell ref="E106:S106"/>
    <mergeCell ref="T106:AA106"/>
    <mergeCell ref="B107:D107"/>
    <mergeCell ref="E107:S107"/>
    <mergeCell ref="T107:AA107"/>
    <mergeCell ref="B108:D108"/>
    <mergeCell ref="E108:S108"/>
    <mergeCell ref="T108:AA108"/>
    <mergeCell ref="B109:D109"/>
    <mergeCell ref="E109:S109"/>
    <mergeCell ref="T109:AA109"/>
    <mergeCell ref="B110:S110"/>
    <mergeCell ref="T110:AA110"/>
    <mergeCell ref="B111:AA111"/>
    <mergeCell ref="B112:AA112"/>
    <mergeCell ref="B113:D113"/>
    <mergeCell ref="E113:O113"/>
    <mergeCell ref="P113:X113"/>
    <mergeCell ref="Y113:AA113"/>
    <mergeCell ref="B114:D114"/>
    <mergeCell ref="E114:O114"/>
    <mergeCell ref="P114:X114"/>
    <mergeCell ref="Y114:AA114"/>
    <mergeCell ref="B115:D115"/>
    <mergeCell ref="E115:O115"/>
    <mergeCell ref="P115:X115"/>
    <mergeCell ref="Y115:AA115"/>
    <mergeCell ref="B116:D116"/>
    <mergeCell ref="E116:O116"/>
    <mergeCell ref="P116:X116"/>
    <mergeCell ref="Y116:AA116"/>
    <mergeCell ref="B117:D117"/>
    <mergeCell ref="E117:O117"/>
    <mergeCell ref="P117:X117"/>
    <mergeCell ref="Y117:AA117"/>
    <mergeCell ref="B118:D118"/>
    <mergeCell ref="E118:O118"/>
    <mergeCell ref="P118:X118"/>
    <mergeCell ref="Y118:AA118"/>
    <mergeCell ref="B119:D119"/>
    <mergeCell ref="E119:O119"/>
    <mergeCell ref="P119:X119"/>
    <mergeCell ref="Y119:AA119"/>
    <mergeCell ref="B120:O120"/>
    <mergeCell ref="P120:X120"/>
    <mergeCell ref="Y120:AA120"/>
    <mergeCell ref="B121:AA121"/>
    <mergeCell ref="B122:AA122"/>
    <mergeCell ref="B123:D123"/>
    <mergeCell ref="E123:Y123"/>
    <mergeCell ref="Z123:AA123"/>
    <mergeCell ref="B124:D124"/>
    <mergeCell ref="E124:Y124"/>
    <mergeCell ref="Z124:AA124"/>
    <mergeCell ref="B125:D125"/>
    <mergeCell ref="E125:Y125"/>
    <mergeCell ref="Z125:AA125"/>
    <mergeCell ref="B126:D126"/>
    <mergeCell ref="E126:Y126"/>
    <mergeCell ref="Z126:AA126"/>
    <mergeCell ref="B127:D127"/>
    <mergeCell ref="E127:Y127"/>
    <mergeCell ref="Z127:AA127"/>
    <mergeCell ref="B128:D128"/>
    <mergeCell ref="E128:Y128"/>
    <mergeCell ref="Z128:AA128"/>
    <mergeCell ref="B129:Y129"/>
    <mergeCell ref="Z129:AA129"/>
    <mergeCell ref="B130:D130"/>
    <mergeCell ref="E130:Y130"/>
    <mergeCell ref="Z130:AA130"/>
    <mergeCell ref="B131:Y131"/>
    <mergeCell ref="Z131:AA131"/>
    <mergeCell ref="B132:AA132"/>
  </mergeCells>
  <printOptions headings="false" gridLines="tru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H10"/>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3" min="3" style="1" width="51.75"/>
    <col collapsed="false" customWidth="true" hidden="false" outlineLevel="0" max="4" min="4" style="1" width="17.8"/>
    <col collapsed="false" customWidth="true" hidden="false" outlineLevel="0" max="5" min="5" style="1" width="20.78"/>
    <col collapsed="false" customWidth="true" hidden="false" outlineLevel="0" max="6" min="6" style="1" width="21.14"/>
    <col collapsed="false" customWidth="true" hidden="false" outlineLevel="0" max="7" min="7" style="1" width="19.85"/>
    <col collapsed="false" customWidth="true" hidden="false" outlineLevel="0" max="8" min="8" style="1" width="23.93"/>
  </cols>
  <sheetData>
    <row r="1" customFormat="false" ht="12.8" hidden="false" customHeight="false" outlineLevel="0" collapsed="false">
      <c r="C1" s="67" t="s">
        <v>606</v>
      </c>
      <c r="D1" s="67"/>
      <c r="E1" s="67"/>
      <c r="F1" s="67"/>
      <c r="G1" s="67"/>
      <c r="H1" s="67"/>
    </row>
    <row r="2" customFormat="false" ht="35.05" hidden="false" customHeight="false" outlineLevel="0" collapsed="false">
      <c r="C2" s="68" t="s">
        <v>151</v>
      </c>
      <c r="D2" s="69" t="s">
        <v>607</v>
      </c>
      <c r="E2" s="70" t="s">
        <v>608</v>
      </c>
      <c r="F2" s="70" t="s">
        <v>609</v>
      </c>
      <c r="G2" s="70" t="s">
        <v>610</v>
      </c>
      <c r="H2" s="71" t="s">
        <v>529</v>
      </c>
    </row>
    <row r="3" customFormat="false" ht="12.8" hidden="false" customHeight="false" outlineLevel="0" collapsed="false">
      <c r="C3" s="72" t="s">
        <v>611</v>
      </c>
      <c r="D3" s="73"/>
      <c r="E3" s="73"/>
      <c r="F3" s="73"/>
      <c r="G3" s="74" t="n">
        <v>12</v>
      </c>
      <c r="H3" s="75" t="n">
        <f aca="false">(E3+F3)/G3</f>
        <v>0</v>
      </c>
    </row>
    <row r="4" customFormat="false" ht="12.8" hidden="false" customHeight="false" outlineLevel="0" collapsed="false">
      <c r="C4" s="76" t="s">
        <v>612</v>
      </c>
      <c r="D4" s="77"/>
      <c r="E4" s="73"/>
      <c r="F4" s="73"/>
      <c r="G4" s="78" t="n">
        <v>12</v>
      </c>
      <c r="H4" s="75" t="n">
        <f aca="false">(E4+F4)/G4</f>
        <v>0</v>
      </c>
    </row>
    <row r="5" customFormat="false" ht="12.8" hidden="false" customHeight="false" outlineLevel="0" collapsed="false">
      <c r="C5" s="76" t="s">
        <v>613</v>
      </c>
      <c r="D5" s="77"/>
      <c r="E5" s="73"/>
      <c r="F5" s="73"/>
      <c r="G5" s="78" t="n">
        <v>12</v>
      </c>
      <c r="H5" s="75" t="n">
        <f aca="false">(E5+F5)/G5</f>
        <v>0</v>
      </c>
    </row>
    <row r="6" customFormat="false" ht="12.8" hidden="false" customHeight="false" outlineLevel="0" collapsed="false">
      <c r="C6" s="76" t="s">
        <v>614</v>
      </c>
      <c r="D6" s="77"/>
      <c r="E6" s="73"/>
      <c r="F6" s="73"/>
      <c r="G6" s="78" t="n">
        <v>12</v>
      </c>
      <c r="H6" s="75" t="n">
        <f aca="false">(E6+F6)/G6</f>
        <v>0</v>
      </c>
    </row>
    <row r="7" customFormat="false" ht="12.8" hidden="false" customHeight="false" outlineLevel="0" collapsed="false">
      <c r="C7" s="76" t="s">
        <v>615</v>
      </c>
      <c r="D7" s="77"/>
      <c r="E7" s="73"/>
      <c r="F7" s="73"/>
      <c r="G7" s="78" t="n">
        <v>12</v>
      </c>
      <c r="H7" s="75" t="n">
        <f aca="false">(E7+F7)/G7</f>
        <v>0</v>
      </c>
    </row>
    <row r="8" customFormat="false" ht="12.8" hidden="false" customHeight="false" outlineLevel="0" collapsed="false">
      <c r="C8" s="79" t="s">
        <v>616</v>
      </c>
      <c r="D8" s="77"/>
      <c r="E8" s="73"/>
      <c r="F8" s="73"/>
      <c r="G8" s="78" t="n">
        <v>12</v>
      </c>
      <c r="H8" s="75" t="n">
        <f aca="false">(E8+F8)/G8</f>
        <v>0</v>
      </c>
    </row>
    <row r="9" customFormat="false" ht="12.8" hidden="false" customHeight="false" outlineLevel="0" collapsed="false">
      <c r="C9" s="76" t="s">
        <v>617</v>
      </c>
      <c r="D9" s="77"/>
      <c r="E9" s="73"/>
      <c r="F9" s="73"/>
      <c r="G9" s="78" t="n">
        <v>12</v>
      </c>
      <c r="H9" s="75" t="n">
        <f aca="false">(E9+F9)/G9</f>
        <v>0</v>
      </c>
    </row>
    <row r="10" customFormat="false" ht="12.8" hidden="false" customHeight="false" outlineLevel="0" collapsed="false">
      <c r="C10" s="78" t="s">
        <v>618</v>
      </c>
      <c r="D10" s="80" t="n">
        <f aca="false">SUM(H3:H9)</f>
        <v>0</v>
      </c>
      <c r="E10" s="80"/>
      <c r="F10" s="80"/>
      <c r="G10" s="80"/>
      <c r="H10" s="80"/>
    </row>
  </sheetData>
  <mergeCells count="2">
    <mergeCell ref="C1:H1"/>
    <mergeCell ref="D10:H1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A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7" activeCellId="0" sqref="E17"/>
    </sheetView>
  </sheetViews>
  <sheetFormatPr defaultColWidth="11.53515625" defaultRowHeight="12.8" zeroHeight="false" outlineLevelRow="0" outlineLevelCol="0"/>
  <cols>
    <col collapsed="false" customWidth="true" hidden="false" outlineLevel="0" max="3" min="3" style="1" width="30.05"/>
  </cols>
  <sheetData>
    <row r="1" customFormat="false" ht="12.8" hidden="false" customHeight="true" outlineLevel="0" collapsed="false">
      <c r="B1" s="2"/>
      <c r="C1" s="2"/>
      <c r="D1" s="2"/>
      <c r="E1" s="2"/>
      <c r="F1" s="2"/>
      <c r="G1" s="2"/>
      <c r="H1" s="2"/>
      <c r="I1" s="2"/>
      <c r="J1" s="2"/>
      <c r="K1" s="2"/>
      <c r="L1" s="2"/>
      <c r="M1" s="2"/>
      <c r="N1" s="2"/>
      <c r="O1" s="2"/>
      <c r="P1" s="2"/>
      <c r="Q1" s="2"/>
      <c r="R1" s="2"/>
      <c r="S1" s="2"/>
      <c r="T1" s="2"/>
      <c r="U1" s="2"/>
      <c r="V1" s="2"/>
      <c r="W1" s="2"/>
      <c r="X1" s="2"/>
      <c r="Y1" s="2"/>
      <c r="Z1" s="2"/>
      <c r="AA1" s="2"/>
    </row>
    <row r="2" customFormat="false" ht="52.2" hidden="false" customHeight="true" outlineLevel="0" collapsed="false">
      <c r="B2" s="3"/>
      <c r="C2" s="3"/>
      <c r="D2" s="3"/>
      <c r="E2" s="3"/>
      <c r="F2" s="3"/>
      <c r="G2" s="3"/>
      <c r="H2" s="3"/>
      <c r="I2" s="2"/>
      <c r="J2" s="2"/>
      <c r="K2" s="2"/>
      <c r="L2" s="2"/>
      <c r="M2" s="2"/>
      <c r="N2" s="2"/>
      <c r="O2" s="2"/>
      <c r="P2" s="2"/>
      <c r="Q2" s="2"/>
      <c r="R2" s="2"/>
      <c r="S2" s="2"/>
      <c r="T2" s="2"/>
      <c r="U2" s="2"/>
      <c r="V2" s="2"/>
      <c r="W2" s="2"/>
      <c r="X2" s="2"/>
      <c r="Y2" s="2"/>
      <c r="Z2" s="2"/>
      <c r="AA2" s="2"/>
    </row>
    <row r="3" customFormat="false" ht="12.8" hidden="false" customHeight="true" outlineLevel="0" collapsed="false">
      <c r="B3" s="17" t="s">
        <v>127</v>
      </c>
      <c r="C3" s="17"/>
      <c r="D3" s="17"/>
      <c r="E3" s="17"/>
      <c r="F3" s="17"/>
      <c r="G3" s="17"/>
      <c r="H3" s="17"/>
    </row>
    <row r="4" customFormat="false" ht="19.4" hidden="false" customHeight="true" outlineLevel="0" collapsed="false">
      <c r="B4" s="17" t="s">
        <v>1</v>
      </c>
      <c r="C4" s="17" t="s">
        <v>128</v>
      </c>
      <c r="D4" s="17" t="s">
        <v>129</v>
      </c>
      <c r="E4" s="17" t="s">
        <v>130</v>
      </c>
      <c r="F4" s="17" t="s">
        <v>131</v>
      </c>
      <c r="G4" s="17" t="s">
        <v>132</v>
      </c>
      <c r="H4" s="17"/>
    </row>
    <row r="5" customFormat="false" ht="12.8" hidden="false" customHeight="false" outlineLevel="0" collapsed="false">
      <c r="B5" s="10" t="n">
        <v>1</v>
      </c>
      <c r="C5" s="6" t="s">
        <v>133</v>
      </c>
      <c r="D5" s="10" t="n">
        <v>1</v>
      </c>
      <c r="E5" s="10"/>
      <c r="F5" s="10"/>
      <c r="G5" s="22"/>
      <c r="H5" s="22"/>
    </row>
    <row r="6" customFormat="false" ht="12.8" hidden="false" customHeight="false" outlineLevel="0" collapsed="false">
      <c r="B6" s="35" t="n">
        <v>2</v>
      </c>
      <c r="C6" s="6" t="s">
        <v>134</v>
      </c>
      <c r="D6" s="35" t="n">
        <v>1</v>
      </c>
      <c r="E6" s="35"/>
      <c r="F6" s="35"/>
      <c r="G6" s="20"/>
      <c r="H6" s="20"/>
    </row>
    <row r="7" customFormat="false" ht="37.3" hidden="false" customHeight="false" outlineLevel="0" collapsed="false">
      <c r="B7" s="35" t="n">
        <v>3</v>
      </c>
      <c r="C7" s="23" t="s">
        <v>135</v>
      </c>
      <c r="D7" s="10" t="n">
        <v>2</v>
      </c>
      <c r="E7" s="35"/>
      <c r="F7" s="35"/>
      <c r="G7" s="20"/>
      <c r="H7" s="20"/>
    </row>
    <row r="8" customFormat="false" ht="12.8" hidden="false" customHeight="false" outlineLevel="0" collapsed="false">
      <c r="B8" s="35" t="n">
        <v>4</v>
      </c>
      <c r="C8" s="23" t="s">
        <v>136</v>
      </c>
      <c r="D8" s="35" t="n">
        <v>2</v>
      </c>
      <c r="E8" s="35"/>
      <c r="F8" s="35"/>
      <c r="G8" s="20"/>
      <c r="H8" s="20"/>
    </row>
    <row r="9" customFormat="false" ht="12.8" hidden="false" customHeight="false" outlineLevel="0" collapsed="false">
      <c r="B9" s="35" t="n">
        <v>5</v>
      </c>
      <c r="C9" s="23" t="s">
        <v>137</v>
      </c>
      <c r="D9" s="35" t="n">
        <v>1</v>
      </c>
      <c r="E9" s="35"/>
      <c r="F9" s="35"/>
      <c r="G9" s="20"/>
      <c r="H9" s="20"/>
    </row>
    <row r="10" customFormat="false" ht="12.8" hidden="false" customHeight="false" outlineLevel="0" collapsed="false">
      <c r="B10" s="35" t="n">
        <v>6</v>
      </c>
      <c r="C10" s="23" t="s">
        <v>138</v>
      </c>
      <c r="D10" s="35" t="n">
        <v>1</v>
      </c>
      <c r="E10" s="35"/>
      <c r="F10" s="35"/>
      <c r="G10" s="20"/>
      <c r="H10" s="20"/>
    </row>
    <row r="11" customFormat="false" ht="12.8" hidden="false" customHeight="false" outlineLevel="0" collapsed="false">
      <c r="B11" s="35" t="n">
        <v>7</v>
      </c>
      <c r="C11" s="23" t="s">
        <v>139</v>
      </c>
      <c r="D11" s="35" t="n">
        <v>3</v>
      </c>
      <c r="E11" s="35"/>
      <c r="F11" s="35"/>
      <c r="G11" s="10"/>
      <c r="H11" s="10"/>
    </row>
    <row r="12" customFormat="false" ht="12.8" hidden="false" customHeight="false" outlineLevel="0" collapsed="false">
      <c r="B12" s="35" t="n">
        <v>8</v>
      </c>
      <c r="C12" s="23" t="s">
        <v>140</v>
      </c>
      <c r="D12" s="35" t="n">
        <v>1</v>
      </c>
      <c r="E12" s="35"/>
      <c r="F12" s="35"/>
      <c r="G12" s="10"/>
      <c r="H12" s="10"/>
    </row>
    <row r="13" customFormat="false" ht="12.8" hidden="false" customHeight="true" outlineLevel="0" collapsed="false">
      <c r="B13" s="12" t="s">
        <v>141</v>
      </c>
      <c r="C13" s="12"/>
      <c r="D13" s="36" t="n">
        <v>12</v>
      </c>
      <c r="E13" s="14"/>
      <c r="F13" s="14"/>
      <c r="G13" s="20"/>
      <c r="H13" s="20"/>
    </row>
  </sheetData>
  <mergeCells count="13">
    <mergeCell ref="B2:H2"/>
    <mergeCell ref="B3:H3"/>
    <mergeCell ref="G4:H4"/>
    <mergeCell ref="G5:H5"/>
    <mergeCell ref="G6:H6"/>
    <mergeCell ref="G7:H7"/>
    <mergeCell ref="G8:H8"/>
    <mergeCell ref="G9:H9"/>
    <mergeCell ref="G10:H10"/>
    <mergeCell ref="G11:H11"/>
    <mergeCell ref="G12:H12"/>
    <mergeCell ref="B13:C13"/>
    <mergeCell ref="G13:H1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146</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155</v>
      </c>
      <c r="I4" s="45" t="s">
        <v>156</v>
      </c>
      <c r="J4" s="45" t="s">
        <v>157</v>
      </c>
      <c r="K4" s="45" t="s">
        <v>158</v>
      </c>
    </row>
    <row r="5" customFormat="false" ht="26" hidden="false" customHeight="true" outlineLevel="0" collapsed="false">
      <c r="A5" s="47" t="s">
        <v>159</v>
      </c>
      <c r="B5" s="47"/>
      <c r="C5" s="47"/>
      <c r="D5" s="47" t="s">
        <v>160</v>
      </c>
      <c r="E5" s="48" t="s">
        <v>161</v>
      </c>
      <c r="F5" s="49" t="n">
        <v>4</v>
      </c>
      <c r="G5" s="50"/>
      <c r="H5" s="50"/>
      <c r="I5" s="50"/>
      <c r="J5" s="50"/>
      <c r="K5" s="51"/>
    </row>
    <row r="6" customFormat="false" ht="26" hidden="false" customHeight="true" outlineLevel="0" collapsed="false">
      <c r="A6" s="47" t="s">
        <v>162</v>
      </c>
      <c r="B6" s="47"/>
      <c r="C6" s="47"/>
      <c r="D6" s="47" t="s">
        <v>163</v>
      </c>
      <c r="E6" s="48" t="s">
        <v>164</v>
      </c>
      <c r="F6" s="49" t="n">
        <v>2</v>
      </c>
      <c r="G6" s="50"/>
      <c r="H6" s="50"/>
      <c r="I6" s="50"/>
      <c r="J6" s="50"/>
      <c r="K6" s="51"/>
    </row>
    <row r="7" customFormat="false" ht="24" hidden="false" customHeight="true" outlineLevel="0" collapsed="false">
      <c r="A7" s="47" t="s">
        <v>165</v>
      </c>
      <c r="B7" s="47"/>
      <c r="C7" s="47"/>
      <c r="D7" s="47" t="s">
        <v>166</v>
      </c>
      <c r="E7" s="48" t="s">
        <v>161</v>
      </c>
      <c r="F7" s="49" t="n">
        <v>6</v>
      </c>
      <c r="G7" s="50"/>
      <c r="H7" s="50"/>
      <c r="I7" s="50"/>
      <c r="J7" s="50"/>
      <c r="K7" s="51"/>
    </row>
    <row r="8" customFormat="false" ht="24" hidden="false" customHeight="true" outlineLevel="0" collapsed="false">
      <c r="A8" s="47" t="s">
        <v>167</v>
      </c>
      <c r="B8" s="47"/>
      <c r="C8" s="47"/>
      <c r="D8" s="47" t="s">
        <v>168</v>
      </c>
      <c r="E8" s="48" t="s">
        <v>161</v>
      </c>
      <c r="F8" s="49" t="n">
        <v>1</v>
      </c>
      <c r="G8" s="50"/>
      <c r="H8" s="50"/>
      <c r="I8" s="50"/>
      <c r="J8" s="50"/>
      <c r="K8" s="51"/>
    </row>
    <row r="9" customFormat="false" ht="24" hidden="false" customHeight="true" outlineLevel="0" collapsed="false">
      <c r="A9" s="47" t="s">
        <v>169</v>
      </c>
      <c r="B9" s="47"/>
      <c r="C9" s="47"/>
      <c r="D9" s="47" t="s">
        <v>170</v>
      </c>
      <c r="E9" s="48" t="s">
        <v>164</v>
      </c>
      <c r="F9" s="49" t="n">
        <v>8</v>
      </c>
      <c r="G9" s="50"/>
      <c r="H9" s="50"/>
      <c r="I9" s="50"/>
      <c r="J9" s="50"/>
      <c r="K9" s="51"/>
    </row>
    <row r="10" customFormat="false" ht="18" hidden="false" customHeight="false" outlineLevel="0" collapsed="false">
      <c r="A10" s="52"/>
      <c r="B10" s="52"/>
      <c r="C10" s="52"/>
      <c r="D10" s="52"/>
      <c r="E10" s="52"/>
      <c r="F10" s="52"/>
      <c r="G10" s="52"/>
      <c r="H10" s="52"/>
      <c r="I10" s="52"/>
      <c r="J10" s="52"/>
      <c r="K10" s="52"/>
    </row>
    <row r="11" customFormat="false" ht="18" hidden="false" customHeight="true" outlineLevel="0" collapsed="false">
      <c r="A11" s="53"/>
      <c r="B11" s="53"/>
      <c r="C11" s="53"/>
      <c r="D11" s="54"/>
      <c r="E11" s="55"/>
      <c r="F11" s="56" t="s">
        <v>171</v>
      </c>
      <c r="G11" s="56"/>
      <c r="H11" s="55"/>
      <c r="I11" s="57" t="n">
        <f aca="false">SUM(H5:H9)</f>
        <v>0</v>
      </c>
      <c r="J11" s="57"/>
      <c r="K11" s="57"/>
    </row>
    <row r="12" customFormat="false" ht="18" hidden="false" customHeight="true" outlineLevel="0" collapsed="false">
      <c r="A12" s="53"/>
      <c r="B12" s="53"/>
      <c r="C12" s="53"/>
      <c r="D12" s="54"/>
      <c r="E12" s="55"/>
      <c r="F12" s="56" t="s">
        <v>172</v>
      </c>
      <c r="G12" s="56"/>
      <c r="H12" s="55"/>
      <c r="I12" s="57" t="n">
        <f aca="false">I11*0.1405</f>
        <v>0</v>
      </c>
      <c r="J12" s="57"/>
      <c r="K12" s="57"/>
    </row>
    <row r="13" customFormat="false" ht="18" hidden="false" customHeight="true" outlineLevel="0" collapsed="false">
      <c r="A13" s="53"/>
      <c r="B13" s="53"/>
      <c r="C13" s="53"/>
      <c r="D13" s="54"/>
      <c r="E13" s="55"/>
      <c r="F13" s="56" t="s">
        <v>173</v>
      </c>
      <c r="G13" s="56"/>
      <c r="H13" s="55"/>
      <c r="I13" s="57" t="n">
        <f aca="false">SUM(J5:J9)</f>
        <v>0</v>
      </c>
      <c r="J13" s="57"/>
      <c r="K13" s="57"/>
    </row>
    <row r="14" customFormat="false" ht="18" hidden="false" customHeight="true" outlineLevel="0" collapsed="false">
      <c r="A14" s="53"/>
      <c r="B14" s="53"/>
      <c r="C14" s="53"/>
      <c r="D14" s="54"/>
      <c r="E14" s="55"/>
      <c r="F14" s="58" t="s">
        <v>174</v>
      </c>
      <c r="G14" s="58"/>
      <c r="H14" s="58"/>
      <c r="I14" s="58" t="n">
        <v>1073.36</v>
      </c>
      <c r="J14" s="58"/>
      <c r="K14" s="57" t="n">
        <f aca="false">I13</f>
        <v>0</v>
      </c>
    </row>
    <row r="15" customFormat="false" ht="18" hidden="false" customHeight="true" outlineLevel="0" collapsed="false">
      <c r="A15" s="53"/>
      <c r="B15" s="53"/>
      <c r="C15" s="53"/>
      <c r="D15" s="54"/>
      <c r="E15" s="55"/>
      <c r="F15" s="59" t="s">
        <v>175</v>
      </c>
      <c r="G15" s="59"/>
      <c r="H15" s="59"/>
      <c r="I15" s="57"/>
      <c r="J15" s="57"/>
      <c r="K15" s="53" t="n">
        <v>12</v>
      </c>
    </row>
    <row r="16" customFormat="false" ht="18" hidden="false" customHeight="true" outlineLevel="0" collapsed="false">
      <c r="A16" s="53"/>
      <c r="B16" s="53"/>
      <c r="C16" s="53"/>
      <c r="D16" s="54"/>
      <c r="E16" s="55"/>
      <c r="F16" s="60" t="s">
        <v>176</v>
      </c>
      <c r="G16" s="60"/>
      <c r="H16" s="60"/>
      <c r="I16" s="57"/>
      <c r="J16" s="57"/>
      <c r="K16" s="57" t="n">
        <f aca="false">K14/12</f>
        <v>0</v>
      </c>
    </row>
    <row r="17" customFormat="false" ht="18" hidden="false" customHeight="true" outlineLevel="0" collapsed="false">
      <c r="A17" s="53"/>
      <c r="B17" s="53"/>
      <c r="C17" s="53"/>
      <c r="D17" s="54"/>
      <c r="E17" s="55"/>
      <c r="F17" s="59" t="s">
        <v>177</v>
      </c>
      <c r="G17" s="59"/>
      <c r="H17" s="59"/>
      <c r="I17" s="57"/>
      <c r="J17" s="57"/>
      <c r="K17" s="53" t="n">
        <v>1</v>
      </c>
    </row>
    <row r="18" customFormat="false" ht="18" hidden="false" customHeight="true" outlineLevel="0" collapsed="false">
      <c r="A18" s="53"/>
      <c r="B18" s="53"/>
      <c r="C18" s="53"/>
      <c r="D18" s="54"/>
      <c r="E18" s="55"/>
      <c r="F18" s="42"/>
      <c r="G18" s="42"/>
      <c r="H18" s="55"/>
      <c r="I18" s="57"/>
      <c r="J18" s="57"/>
      <c r="K18" s="57"/>
    </row>
    <row r="19" customFormat="false" ht="60" hidden="false" customHeight="true" outlineLevel="0" collapsed="false">
      <c r="A19" s="61"/>
      <c r="B19" s="61"/>
      <c r="C19" s="61"/>
      <c r="D19" s="61"/>
      <c r="E19" s="61"/>
      <c r="F19" s="61"/>
      <c r="G19" s="61"/>
      <c r="H19" s="61"/>
      <c r="I19" s="61"/>
      <c r="J19" s="61"/>
      <c r="K19" s="61"/>
    </row>
    <row r="20" customFormat="false" ht="70" hidden="false" customHeight="true" outlineLevel="0" collapsed="false">
      <c r="A20" s="62"/>
      <c r="B20" s="62"/>
      <c r="C20" s="62"/>
      <c r="D20" s="62"/>
      <c r="E20" s="62"/>
      <c r="F20" s="62"/>
      <c r="G20" s="62"/>
      <c r="H20" s="62"/>
      <c r="I20" s="62"/>
      <c r="J20" s="62"/>
      <c r="K20" s="62"/>
    </row>
  </sheetData>
  <mergeCells count="21">
    <mergeCell ref="E1:F1"/>
    <mergeCell ref="G1:I1"/>
    <mergeCell ref="J1:K1"/>
    <mergeCell ref="E2:F2"/>
    <mergeCell ref="G2:I2"/>
    <mergeCell ref="J2:K2"/>
    <mergeCell ref="A3:K3"/>
    <mergeCell ref="A11:C11"/>
    <mergeCell ref="F11:G11"/>
    <mergeCell ref="I11:K11"/>
    <mergeCell ref="A12:C12"/>
    <mergeCell ref="F12:G12"/>
    <mergeCell ref="I12:K12"/>
    <mergeCell ref="A13:C13"/>
    <mergeCell ref="F13:G13"/>
    <mergeCell ref="I13:K13"/>
    <mergeCell ref="F14:J14"/>
    <mergeCell ref="F15:H15"/>
    <mergeCell ref="F16:H16"/>
    <mergeCell ref="F17:H17"/>
    <mergeCell ref="A20:K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
  <sheetViews>
    <sheetView showFormulas="false" showGridLines="true" showRowColHeaders="true" showZeros="true" rightToLeft="false" tabSelected="false" showOutlineSymbols="true" defaultGridColor="true" view="normal" topLeftCell="F1"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178</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155</v>
      </c>
      <c r="I4" s="45" t="s">
        <v>156</v>
      </c>
      <c r="J4" s="45" t="s">
        <v>157</v>
      </c>
      <c r="K4" s="45" t="s">
        <v>158</v>
      </c>
    </row>
    <row r="5" customFormat="false" ht="26" hidden="false" customHeight="true" outlineLevel="0" collapsed="false">
      <c r="A5" s="47" t="s">
        <v>159</v>
      </c>
      <c r="B5" s="47"/>
      <c r="C5" s="47"/>
      <c r="D5" s="47" t="s">
        <v>160</v>
      </c>
      <c r="E5" s="48" t="s">
        <v>161</v>
      </c>
      <c r="F5" s="49" t="n">
        <v>4</v>
      </c>
      <c r="G5" s="50"/>
      <c r="H5" s="50"/>
      <c r="I5" s="50"/>
      <c r="J5" s="50"/>
      <c r="K5" s="51"/>
    </row>
    <row r="6" customFormat="false" ht="26" hidden="false" customHeight="true" outlineLevel="0" collapsed="false">
      <c r="A6" s="47" t="s">
        <v>162</v>
      </c>
      <c r="B6" s="47"/>
      <c r="C6" s="47"/>
      <c r="D6" s="47" t="s">
        <v>163</v>
      </c>
      <c r="E6" s="48" t="s">
        <v>164</v>
      </c>
      <c r="F6" s="49" t="n">
        <v>2</v>
      </c>
      <c r="G6" s="50"/>
      <c r="H6" s="50"/>
      <c r="I6" s="50"/>
      <c r="J6" s="50"/>
      <c r="K6" s="51"/>
    </row>
    <row r="7" customFormat="false" ht="24" hidden="false" customHeight="true" outlineLevel="0" collapsed="false">
      <c r="A7" s="47" t="s">
        <v>165</v>
      </c>
      <c r="B7" s="47"/>
      <c r="C7" s="47"/>
      <c r="D7" s="47" t="s">
        <v>166</v>
      </c>
      <c r="E7" s="48" t="s">
        <v>161</v>
      </c>
      <c r="F7" s="49" t="n">
        <v>6</v>
      </c>
      <c r="G7" s="50"/>
      <c r="H7" s="50"/>
      <c r="I7" s="50"/>
      <c r="J7" s="50"/>
      <c r="K7" s="51"/>
    </row>
    <row r="8" customFormat="false" ht="24" hidden="false" customHeight="true" outlineLevel="0" collapsed="false">
      <c r="A8" s="47" t="s">
        <v>167</v>
      </c>
      <c r="B8" s="47"/>
      <c r="C8" s="47"/>
      <c r="D8" s="47" t="s">
        <v>168</v>
      </c>
      <c r="E8" s="48" t="s">
        <v>161</v>
      </c>
      <c r="F8" s="49" t="n">
        <v>1</v>
      </c>
      <c r="G8" s="50"/>
      <c r="H8" s="50"/>
      <c r="I8" s="50"/>
      <c r="J8" s="50"/>
      <c r="K8" s="51"/>
    </row>
    <row r="9" customFormat="false" ht="24" hidden="false" customHeight="true" outlineLevel="0" collapsed="false">
      <c r="A9" s="47" t="s">
        <v>169</v>
      </c>
      <c r="B9" s="47"/>
      <c r="C9" s="47"/>
      <c r="D9" s="47" t="s">
        <v>170</v>
      </c>
      <c r="E9" s="48" t="s">
        <v>164</v>
      </c>
      <c r="F9" s="49" t="n">
        <v>8</v>
      </c>
      <c r="G9" s="50"/>
      <c r="H9" s="50"/>
      <c r="I9" s="50"/>
      <c r="J9" s="50"/>
      <c r="K9" s="51"/>
    </row>
    <row r="10" customFormat="false" ht="18" hidden="false" customHeight="false" outlineLevel="0" collapsed="false">
      <c r="A10" s="52"/>
      <c r="B10" s="52"/>
      <c r="C10" s="52"/>
      <c r="D10" s="52"/>
      <c r="E10" s="52"/>
      <c r="F10" s="52"/>
      <c r="G10" s="52"/>
      <c r="H10" s="52"/>
      <c r="I10" s="52"/>
      <c r="J10" s="52"/>
      <c r="K10" s="52"/>
    </row>
    <row r="11" customFormat="false" ht="18" hidden="false" customHeight="true" outlineLevel="0" collapsed="false">
      <c r="A11" s="53"/>
      <c r="B11" s="53"/>
      <c r="C11" s="53"/>
      <c r="D11" s="54"/>
      <c r="E11" s="55"/>
      <c r="F11" s="56" t="s">
        <v>171</v>
      </c>
      <c r="G11" s="56"/>
      <c r="H11" s="55"/>
      <c r="I11" s="57" t="n">
        <f aca="false">SUM(H5:H9)</f>
        <v>0</v>
      </c>
      <c r="J11" s="57"/>
      <c r="K11" s="57"/>
    </row>
    <row r="12" customFormat="false" ht="18" hidden="false" customHeight="true" outlineLevel="0" collapsed="false">
      <c r="A12" s="53"/>
      <c r="B12" s="53"/>
      <c r="C12" s="53"/>
      <c r="D12" s="54"/>
      <c r="E12" s="55"/>
      <c r="F12" s="56" t="s">
        <v>172</v>
      </c>
      <c r="G12" s="56"/>
      <c r="H12" s="55"/>
      <c r="I12" s="57" t="n">
        <f aca="false">I11*0.1405</f>
        <v>0</v>
      </c>
      <c r="J12" s="57"/>
      <c r="K12" s="57"/>
    </row>
    <row r="13" customFormat="false" ht="18" hidden="false" customHeight="true" outlineLevel="0" collapsed="false">
      <c r="A13" s="53"/>
      <c r="B13" s="53"/>
      <c r="C13" s="53"/>
      <c r="D13" s="54"/>
      <c r="E13" s="55"/>
      <c r="F13" s="56" t="s">
        <v>173</v>
      </c>
      <c r="G13" s="56"/>
      <c r="H13" s="55"/>
      <c r="I13" s="57" t="n">
        <f aca="false">SUM(J5:J9)</f>
        <v>0</v>
      </c>
      <c r="J13" s="57"/>
      <c r="K13" s="57"/>
    </row>
    <row r="14" customFormat="false" ht="18" hidden="false" customHeight="true" outlineLevel="0" collapsed="false">
      <c r="A14" s="53"/>
      <c r="B14" s="53"/>
      <c r="C14" s="53"/>
      <c r="D14" s="54"/>
      <c r="E14" s="55"/>
      <c r="F14" s="58" t="s">
        <v>174</v>
      </c>
      <c r="G14" s="58"/>
      <c r="H14" s="58"/>
      <c r="I14" s="58" t="n">
        <v>1073.36</v>
      </c>
      <c r="J14" s="58"/>
      <c r="K14" s="57" t="n">
        <f aca="false">I13</f>
        <v>0</v>
      </c>
    </row>
    <row r="15" customFormat="false" ht="18" hidden="false" customHeight="true" outlineLevel="0" collapsed="false">
      <c r="A15" s="53"/>
      <c r="B15" s="53"/>
      <c r="C15" s="53"/>
      <c r="D15" s="54"/>
      <c r="E15" s="55"/>
      <c r="F15" s="59" t="s">
        <v>175</v>
      </c>
      <c r="G15" s="59"/>
      <c r="H15" s="59"/>
      <c r="I15" s="57"/>
      <c r="J15" s="57"/>
      <c r="K15" s="53" t="n">
        <v>12</v>
      </c>
    </row>
    <row r="16" customFormat="false" ht="18" hidden="false" customHeight="true" outlineLevel="0" collapsed="false">
      <c r="A16" s="53"/>
      <c r="B16" s="53"/>
      <c r="C16" s="53"/>
      <c r="D16" s="54"/>
      <c r="E16" s="55"/>
      <c r="F16" s="60" t="s">
        <v>176</v>
      </c>
      <c r="G16" s="60"/>
      <c r="H16" s="60"/>
      <c r="I16" s="57"/>
      <c r="J16" s="57"/>
      <c r="K16" s="57" t="n">
        <f aca="false">K14/12</f>
        <v>0</v>
      </c>
    </row>
    <row r="17" customFormat="false" ht="18" hidden="false" customHeight="true" outlineLevel="0" collapsed="false">
      <c r="A17" s="53"/>
      <c r="B17" s="53"/>
      <c r="C17" s="53"/>
      <c r="D17" s="54"/>
      <c r="E17" s="55"/>
      <c r="F17" s="59" t="s">
        <v>179</v>
      </c>
      <c r="G17" s="59"/>
      <c r="H17" s="59"/>
      <c r="I17" s="57"/>
      <c r="J17" s="57"/>
      <c r="K17" s="53" t="n">
        <v>1</v>
      </c>
    </row>
    <row r="18" customFormat="false" ht="18" hidden="false" customHeight="true" outlineLevel="0" collapsed="false">
      <c r="A18" s="53"/>
      <c r="B18" s="53"/>
      <c r="C18" s="53"/>
      <c r="D18" s="54"/>
      <c r="E18" s="55"/>
      <c r="F18" s="42"/>
      <c r="G18" s="42"/>
      <c r="H18" s="55"/>
      <c r="I18" s="57"/>
      <c r="J18" s="57"/>
      <c r="K18" s="57"/>
    </row>
    <row r="19" customFormat="false" ht="60" hidden="false" customHeight="true" outlineLevel="0" collapsed="false">
      <c r="A19" s="61"/>
      <c r="B19" s="61"/>
      <c r="C19" s="61"/>
      <c r="D19" s="61"/>
      <c r="E19" s="61"/>
      <c r="F19" s="61"/>
      <c r="G19" s="61"/>
      <c r="H19" s="61"/>
      <c r="I19" s="61"/>
      <c r="J19" s="61"/>
      <c r="K19" s="61"/>
    </row>
    <row r="20" customFormat="false" ht="70" hidden="false" customHeight="true" outlineLevel="0" collapsed="false">
      <c r="A20" s="62"/>
      <c r="B20" s="62"/>
      <c r="C20" s="62"/>
      <c r="D20" s="62"/>
      <c r="E20" s="62"/>
      <c r="F20" s="62"/>
      <c r="G20" s="62"/>
      <c r="H20" s="62"/>
      <c r="I20" s="62"/>
      <c r="J20" s="62"/>
      <c r="K20" s="62"/>
    </row>
  </sheetData>
  <mergeCells count="21">
    <mergeCell ref="E1:F1"/>
    <mergeCell ref="G1:I1"/>
    <mergeCell ref="J1:K1"/>
    <mergeCell ref="E2:F2"/>
    <mergeCell ref="G2:I2"/>
    <mergeCell ref="J2:K2"/>
    <mergeCell ref="A3:K3"/>
    <mergeCell ref="A11:C11"/>
    <mergeCell ref="F11:G11"/>
    <mergeCell ref="I11:K11"/>
    <mergeCell ref="A12:C12"/>
    <mergeCell ref="F12:G12"/>
    <mergeCell ref="I12:K12"/>
    <mergeCell ref="A13:C13"/>
    <mergeCell ref="F13:G13"/>
    <mergeCell ref="I13:K13"/>
    <mergeCell ref="F14:J14"/>
    <mergeCell ref="F15:H15"/>
    <mergeCell ref="F16:H16"/>
    <mergeCell ref="F17:H17"/>
    <mergeCell ref="A20:K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E49" colorId="64" zoomScale="100" zoomScaleNormal="100" zoomScalePageLayoutView="100" workbookViewId="0">
      <selection pane="topLeft" activeCell="L9" activeCellId="0" sqref="L9"/>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180</v>
      </c>
      <c r="E2" s="42"/>
      <c r="F2" s="42"/>
      <c r="G2" s="42"/>
      <c r="H2" s="42"/>
      <c r="I2" s="42"/>
      <c r="J2" s="42"/>
      <c r="K2" s="42"/>
    </row>
    <row r="3" customFormat="false" ht="18" hidden="false" customHeight="true" outlineLevel="0" collapsed="false">
      <c r="A3" s="43" t="s">
        <v>181</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182</v>
      </c>
      <c r="I4" s="45" t="s">
        <v>156</v>
      </c>
      <c r="J4" s="45" t="s">
        <v>157</v>
      </c>
      <c r="K4" s="45" t="s">
        <v>158</v>
      </c>
    </row>
    <row r="5" customFormat="false" ht="24" hidden="false" customHeight="true" outlineLevel="0" collapsed="false">
      <c r="A5" s="47" t="s">
        <v>159</v>
      </c>
      <c r="B5" s="47"/>
      <c r="C5" s="47"/>
      <c r="D5" s="47" t="s">
        <v>183</v>
      </c>
      <c r="E5" s="48" t="s">
        <v>184</v>
      </c>
      <c r="F5" s="49" t="n">
        <v>4</v>
      </c>
      <c r="G5" s="50"/>
      <c r="H5" s="50"/>
      <c r="I5" s="50"/>
      <c r="J5" s="50"/>
      <c r="K5" s="51"/>
    </row>
    <row r="6" customFormat="false" ht="26" hidden="false" customHeight="true" outlineLevel="0" collapsed="false">
      <c r="A6" s="47" t="s">
        <v>162</v>
      </c>
      <c r="B6" s="47"/>
      <c r="C6" s="47"/>
      <c r="D6" s="47" t="s">
        <v>185</v>
      </c>
      <c r="E6" s="48" t="s">
        <v>184</v>
      </c>
      <c r="F6" s="49" t="n">
        <v>4</v>
      </c>
      <c r="G6" s="50"/>
      <c r="H6" s="50"/>
      <c r="I6" s="50"/>
      <c r="J6" s="50"/>
      <c r="K6" s="51"/>
    </row>
    <row r="7" customFormat="false" ht="26" hidden="false" customHeight="true" outlineLevel="0" collapsed="false">
      <c r="A7" s="47" t="s">
        <v>165</v>
      </c>
      <c r="B7" s="47"/>
      <c r="C7" s="47"/>
      <c r="D7" s="47" t="s">
        <v>163</v>
      </c>
      <c r="E7" s="48" t="s">
        <v>164</v>
      </c>
      <c r="F7" s="49" t="n">
        <v>2</v>
      </c>
      <c r="G7" s="50"/>
      <c r="H7" s="50"/>
      <c r="I7" s="50"/>
      <c r="J7" s="50"/>
      <c r="K7" s="51"/>
    </row>
    <row r="8" customFormat="false" ht="24" hidden="false" customHeight="true" outlineLevel="0" collapsed="false">
      <c r="A8" s="47" t="s">
        <v>167</v>
      </c>
      <c r="B8" s="47"/>
      <c r="C8" s="47"/>
      <c r="D8" s="47" t="s">
        <v>170</v>
      </c>
      <c r="E8" s="48" t="s">
        <v>164</v>
      </c>
      <c r="F8" s="49" t="n">
        <v>8</v>
      </c>
      <c r="G8" s="50"/>
      <c r="H8" s="50"/>
      <c r="I8" s="50"/>
      <c r="J8" s="50"/>
      <c r="K8" s="51"/>
    </row>
    <row r="9" customFormat="false" ht="18" hidden="false" customHeight="false" outlineLevel="0" collapsed="false">
      <c r="A9" s="52"/>
      <c r="B9" s="52"/>
      <c r="C9" s="52"/>
      <c r="D9" s="52"/>
      <c r="E9" s="52"/>
      <c r="F9" s="52"/>
      <c r="G9" s="52"/>
      <c r="H9" s="52"/>
      <c r="I9" s="52"/>
      <c r="J9" s="52"/>
      <c r="K9" s="52"/>
    </row>
    <row r="10" customFormat="false" ht="18" hidden="false" customHeight="true" outlineLevel="0" collapsed="false">
      <c r="A10" s="53"/>
      <c r="B10" s="53"/>
      <c r="C10" s="53"/>
      <c r="D10" s="54"/>
      <c r="E10" s="55"/>
      <c r="F10" s="56" t="s">
        <v>171</v>
      </c>
      <c r="G10" s="56"/>
      <c r="H10" s="55"/>
      <c r="I10" s="57" t="n">
        <f aca="false">SUM(H5:H8)</f>
        <v>0</v>
      </c>
      <c r="J10" s="57"/>
      <c r="K10" s="57"/>
    </row>
    <row r="11" customFormat="false" ht="18" hidden="false" customHeight="true" outlineLevel="0" collapsed="false">
      <c r="A11" s="53"/>
      <c r="B11" s="53"/>
      <c r="C11" s="53"/>
      <c r="D11" s="54"/>
      <c r="E11" s="55"/>
      <c r="F11" s="56" t="s">
        <v>172</v>
      </c>
      <c r="G11" s="56"/>
      <c r="H11" s="55"/>
      <c r="I11" s="57" t="n">
        <f aca="false">I10*0.1405</f>
        <v>0</v>
      </c>
      <c r="J11" s="57"/>
      <c r="K11" s="57"/>
    </row>
    <row r="12" customFormat="false" ht="18" hidden="false" customHeight="true" outlineLevel="0" collapsed="false">
      <c r="A12" s="53"/>
      <c r="B12" s="53"/>
      <c r="C12" s="53"/>
      <c r="D12" s="54"/>
      <c r="E12" s="55"/>
      <c r="F12" s="56" t="s">
        <v>173</v>
      </c>
      <c r="G12" s="56"/>
      <c r="H12" s="55"/>
      <c r="I12" s="57" t="n">
        <f aca="false">SUM(J5:J8)</f>
        <v>0</v>
      </c>
      <c r="J12" s="57"/>
      <c r="K12" s="57"/>
    </row>
    <row r="13" customFormat="false" ht="18" hidden="false" customHeight="true" outlineLevel="0" collapsed="false">
      <c r="A13" s="53"/>
      <c r="B13" s="53"/>
      <c r="C13" s="53"/>
      <c r="D13" s="54"/>
      <c r="E13" s="55"/>
      <c r="F13" s="58" t="s">
        <v>174</v>
      </c>
      <c r="G13" s="58"/>
      <c r="H13" s="58"/>
      <c r="I13" s="58" t="n">
        <v>1073.36</v>
      </c>
      <c r="J13" s="58"/>
      <c r="K13" s="57" t="n">
        <f aca="false">I12</f>
        <v>0</v>
      </c>
    </row>
    <row r="14" customFormat="false" ht="18" hidden="false" customHeight="true" outlineLevel="0" collapsed="false">
      <c r="A14" s="53"/>
      <c r="B14" s="53"/>
      <c r="C14" s="53"/>
      <c r="D14" s="54"/>
      <c r="E14" s="55"/>
      <c r="F14" s="59" t="s">
        <v>175</v>
      </c>
      <c r="G14" s="59"/>
      <c r="H14" s="59"/>
      <c r="I14" s="57"/>
      <c r="J14" s="57"/>
      <c r="K14" s="53" t="n">
        <v>12</v>
      </c>
    </row>
    <row r="15" customFormat="false" ht="18" hidden="false" customHeight="true" outlineLevel="0" collapsed="false">
      <c r="A15" s="53"/>
      <c r="B15" s="53"/>
      <c r="C15" s="53"/>
      <c r="D15" s="54"/>
      <c r="E15" s="55"/>
      <c r="F15" s="60" t="s">
        <v>176</v>
      </c>
      <c r="G15" s="60"/>
      <c r="H15" s="60"/>
      <c r="I15" s="57"/>
      <c r="J15" s="57"/>
      <c r="K15" s="57" t="n">
        <f aca="false">K13/12</f>
        <v>0</v>
      </c>
    </row>
    <row r="16" customFormat="false" ht="18" hidden="false" customHeight="true" outlineLevel="0" collapsed="false">
      <c r="A16" s="53"/>
      <c r="B16" s="53"/>
      <c r="C16" s="53"/>
      <c r="D16" s="54"/>
      <c r="E16" s="55"/>
      <c r="F16" s="59" t="s">
        <v>186</v>
      </c>
      <c r="G16" s="59"/>
      <c r="H16" s="59"/>
      <c r="I16" s="57"/>
      <c r="J16" s="57"/>
      <c r="K16" s="53" t="n">
        <v>2</v>
      </c>
    </row>
    <row r="17" customFormat="false" ht="60" hidden="false" customHeight="true" outlineLevel="0" collapsed="false">
      <c r="A17" s="61"/>
      <c r="B17" s="61"/>
      <c r="C17" s="61"/>
      <c r="D17" s="61"/>
      <c r="E17" s="61"/>
      <c r="F17" s="61"/>
      <c r="G17" s="61"/>
      <c r="H17" s="61"/>
      <c r="I17" s="61"/>
      <c r="J17" s="61"/>
      <c r="K17" s="61"/>
    </row>
    <row r="18" customFormat="false" ht="70" hidden="false" customHeight="true" outlineLevel="0" collapsed="false">
      <c r="A18" s="62"/>
      <c r="B18" s="62"/>
      <c r="C18" s="62"/>
      <c r="D18" s="62"/>
      <c r="E18" s="62"/>
      <c r="F18" s="62"/>
      <c r="G18" s="62"/>
      <c r="H18" s="62"/>
      <c r="I18" s="62"/>
      <c r="J18" s="62"/>
      <c r="K18" s="62"/>
    </row>
  </sheetData>
  <mergeCells count="21">
    <mergeCell ref="E1:F1"/>
    <mergeCell ref="G1:I1"/>
    <mergeCell ref="J1:K1"/>
    <mergeCell ref="E2:F2"/>
    <mergeCell ref="G2:I2"/>
    <mergeCell ref="J2:K2"/>
    <mergeCell ref="A3:K3"/>
    <mergeCell ref="A10:C10"/>
    <mergeCell ref="F10:G10"/>
    <mergeCell ref="I10:K10"/>
    <mergeCell ref="A11:C11"/>
    <mergeCell ref="F11:G11"/>
    <mergeCell ref="I11:K11"/>
    <mergeCell ref="A12:C12"/>
    <mergeCell ref="F12:G12"/>
    <mergeCell ref="I12:K12"/>
    <mergeCell ref="F13:J13"/>
    <mergeCell ref="F14:H14"/>
    <mergeCell ref="F15:H15"/>
    <mergeCell ref="F16:H16"/>
    <mergeCell ref="A18:K1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187</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157</v>
      </c>
      <c r="I4" s="45" t="s">
        <v>156</v>
      </c>
      <c r="J4" s="45" t="s">
        <v>182</v>
      </c>
      <c r="K4" s="45" t="s">
        <v>158</v>
      </c>
    </row>
    <row r="5" customFormat="false" ht="24" hidden="false" customHeight="true" outlineLevel="0" collapsed="false">
      <c r="A5" s="47" t="s">
        <v>159</v>
      </c>
      <c r="B5" s="47"/>
      <c r="C5" s="47"/>
      <c r="D5" s="47" t="s">
        <v>183</v>
      </c>
      <c r="E5" s="48" t="s">
        <v>184</v>
      </c>
      <c r="F5" s="49" t="n">
        <v>4</v>
      </c>
      <c r="G5" s="50"/>
      <c r="H5" s="50"/>
      <c r="I5" s="50"/>
      <c r="J5" s="50"/>
      <c r="K5" s="51"/>
    </row>
    <row r="6" customFormat="false" ht="26" hidden="false" customHeight="true" outlineLevel="0" collapsed="false">
      <c r="A6" s="47" t="s">
        <v>162</v>
      </c>
      <c r="B6" s="47"/>
      <c r="C6" s="47"/>
      <c r="D6" s="47" t="s">
        <v>185</v>
      </c>
      <c r="E6" s="48" t="s">
        <v>184</v>
      </c>
      <c r="F6" s="49" t="n">
        <v>4</v>
      </c>
      <c r="G6" s="50"/>
      <c r="H6" s="50"/>
      <c r="I6" s="50"/>
      <c r="J6" s="50"/>
      <c r="K6" s="51"/>
    </row>
    <row r="7" customFormat="false" ht="26" hidden="false" customHeight="true" outlineLevel="0" collapsed="false">
      <c r="A7" s="47" t="s">
        <v>165</v>
      </c>
      <c r="B7" s="47"/>
      <c r="C7" s="47"/>
      <c r="D7" s="47" t="s">
        <v>163</v>
      </c>
      <c r="E7" s="48" t="s">
        <v>164</v>
      </c>
      <c r="F7" s="49" t="n">
        <v>2</v>
      </c>
      <c r="G7" s="50"/>
      <c r="H7" s="50"/>
      <c r="I7" s="50"/>
      <c r="J7" s="50"/>
      <c r="K7" s="51"/>
    </row>
    <row r="8" customFormat="false" ht="24" hidden="false" customHeight="true" outlineLevel="0" collapsed="false">
      <c r="A8" s="47" t="s">
        <v>167</v>
      </c>
      <c r="B8" s="47"/>
      <c r="C8" s="47"/>
      <c r="D8" s="47" t="s">
        <v>170</v>
      </c>
      <c r="E8" s="48" t="s">
        <v>164</v>
      </c>
      <c r="F8" s="49" t="n">
        <v>8</v>
      </c>
      <c r="G8" s="50"/>
      <c r="H8" s="50"/>
      <c r="I8" s="50"/>
      <c r="J8" s="50"/>
      <c r="K8" s="51"/>
    </row>
    <row r="9" customFormat="false" ht="18" hidden="false" customHeight="false" outlineLevel="0" collapsed="false">
      <c r="A9" s="52"/>
      <c r="B9" s="52"/>
      <c r="C9" s="52"/>
      <c r="D9" s="52"/>
      <c r="E9" s="52"/>
      <c r="F9" s="52"/>
      <c r="G9" s="52"/>
      <c r="H9" s="52"/>
      <c r="I9" s="52"/>
      <c r="J9" s="52"/>
      <c r="K9" s="52"/>
    </row>
    <row r="10" customFormat="false" ht="18" hidden="false" customHeight="true" outlineLevel="0" collapsed="false">
      <c r="A10" s="53"/>
      <c r="B10" s="53"/>
      <c r="C10" s="53"/>
      <c r="D10" s="54"/>
      <c r="E10" s="55"/>
      <c r="F10" s="56" t="s">
        <v>171</v>
      </c>
      <c r="G10" s="56"/>
      <c r="H10" s="55"/>
      <c r="I10" s="57" t="n">
        <f aca="false">SUM(H5:H8)</f>
        <v>0</v>
      </c>
      <c r="J10" s="57"/>
      <c r="K10" s="57"/>
    </row>
    <row r="11" customFormat="false" ht="18" hidden="false" customHeight="true" outlineLevel="0" collapsed="false">
      <c r="A11" s="53"/>
      <c r="B11" s="53"/>
      <c r="C11" s="53"/>
      <c r="D11" s="54"/>
      <c r="E11" s="55"/>
      <c r="F11" s="56" t="s">
        <v>172</v>
      </c>
      <c r="G11" s="56"/>
      <c r="H11" s="55"/>
      <c r="I11" s="57" t="n">
        <f aca="false">I10*0.1405</f>
        <v>0</v>
      </c>
      <c r="J11" s="57"/>
      <c r="K11" s="57"/>
    </row>
    <row r="12" customFormat="false" ht="18" hidden="false" customHeight="true" outlineLevel="0" collapsed="false">
      <c r="A12" s="53"/>
      <c r="B12" s="53"/>
      <c r="C12" s="53"/>
      <c r="D12" s="54"/>
      <c r="E12" s="55"/>
      <c r="F12" s="56" t="s">
        <v>173</v>
      </c>
      <c r="G12" s="56"/>
      <c r="H12" s="55"/>
      <c r="I12" s="57" t="n">
        <f aca="false">SUM(J5:J8)</f>
        <v>0</v>
      </c>
      <c r="J12" s="57"/>
      <c r="K12" s="57"/>
    </row>
    <row r="13" customFormat="false" ht="18" hidden="false" customHeight="true" outlineLevel="0" collapsed="false">
      <c r="A13" s="53"/>
      <c r="B13" s="53"/>
      <c r="C13" s="53"/>
      <c r="D13" s="54"/>
      <c r="E13" s="55"/>
      <c r="F13" s="58" t="s">
        <v>174</v>
      </c>
      <c r="G13" s="58"/>
      <c r="H13" s="58"/>
      <c r="I13" s="58" t="n">
        <v>1073.36</v>
      </c>
      <c r="J13" s="58"/>
      <c r="K13" s="57" t="n">
        <f aca="false">I12</f>
        <v>0</v>
      </c>
    </row>
    <row r="14" customFormat="false" ht="18" hidden="false" customHeight="true" outlineLevel="0" collapsed="false">
      <c r="A14" s="53"/>
      <c r="B14" s="53"/>
      <c r="C14" s="53"/>
      <c r="D14" s="54"/>
      <c r="E14" s="55"/>
      <c r="F14" s="59" t="s">
        <v>175</v>
      </c>
      <c r="G14" s="59"/>
      <c r="H14" s="59"/>
      <c r="I14" s="57"/>
      <c r="J14" s="57"/>
      <c r="K14" s="53" t="n">
        <v>12</v>
      </c>
    </row>
    <row r="15" customFormat="false" ht="18" hidden="false" customHeight="true" outlineLevel="0" collapsed="false">
      <c r="A15" s="53"/>
      <c r="B15" s="53"/>
      <c r="C15" s="53"/>
      <c r="D15" s="54"/>
      <c r="E15" s="55"/>
      <c r="F15" s="60" t="s">
        <v>176</v>
      </c>
      <c r="G15" s="60"/>
      <c r="H15" s="60"/>
      <c r="I15" s="57"/>
      <c r="J15" s="57"/>
      <c r="K15" s="57" t="n">
        <f aca="false">K13/12</f>
        <v>0</v>
      </c>
    </row>
    <row r="16" customFormat="false" ht="18" hidden="false" customHeight="true" outlineLevel="0" collapsed="false">
      <c r="A16" s="53"/>
      <c r="B16" s="53"/>
      <c r="C16" s="53"/>
      <c r="D16" s="54"/>
      <c r="E16" s="55"/>
      <c r="F16" s="59" t="s">
        <v>188</v>
      </c>
      <c r="G16" s="59"/>
      <c r="H16" s="59"/>
      <c r="I16" s="57"/>
      <c r="J16" s="57"/>
      <c r="K16" s="53" t="n">
        <v>2</v>
      </c>
    </row>
    <row r="17" customFormat="false" ht="60" hidden="false" customHeight="true" outlineLevel="0" collapsed="false">
      <c r="A17" s="61"/>
      <c r="B17" s="61"/>
      <c r="C17" s="61"/>
      <c r="D17" s="61"/>
      <c r="E17" s="61"/>
      <c r="F17" s="61"/>
      <c r="G17" s="61"/>
      <c r="H17" s="61"/>
      <c r="I17" s="61"/>
      <c r="J17" s="61"/>
      <c r="K17" s="61"/>
    </row>
    <row r="18" customFormat="false" ht="70" hidden="false" customHeight="true" outlineLevel="0" collapsed="false">
      <c r="A18" s="62"/>
      <c r="B18" s="62"/>
      <c r="C18" s="62"/>
      <c r="D18" s="62"/>
      <c r="E18" s="62"/>
      <c r="F18" s="62"/>
      <c r="G18" s="62"/>
      <c r="H18" s="62"/>
      <c r="I18" s="62"/>
      <c r="J18" s="62"/>
      <c r="K18" s="62"/>
    </row>
  </sheetData>
  <mergeCells count="21">
    <mergeCell ref="E1:F1"/>
    <mergeCell ref="G1:I1"/>
    <mergeCell ref="J1:K1"/>
    <mergeCell ref="E2:F2"/>
    <mergeCell ref="G2:I2"/>
    <mergeCell ref="J2:K2"/>
    <mergeCell ref="A3:K3"/>
    <mergeCell ref="A10:C10"/>
    <mergeCell ref="F10:G10"/>
    <mergeCell ref="I10:K10"/>
    <mergeCell ref="A11:C11"/>
    <mergeCell ref="F11:G11"/>
    <mergeCell ref="I11:K11"/>
    <mergeCell ref="A12:C12"/>
    <mergeCell ref="F12:G12"/>
    <mergeCell ref="I12:K12"/>
    <mergeCell ref="F13:J13"/>
    <mergeCell ref="F14:H14"/>
    <mergeCell ref="F15:H15"/>
    <mergeCell ref="F16:H16"/>
    <mergeCell ref="A18:K1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
  <sheetViews>
    <sheetView showFormulas="false" showGridLines="true" showRowColHeaders="true" showZeros="true" rightToLeft="false" tabSelected="false" showOutlineSymbols="true" defaultGridColor="true" view="normal" topLeftCell="F40"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189</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182</v>
      </c>
      <c r="I4" s="45" t="s">
        <v>156</v>
      </c>
      <c r="J4" s="45" t="s">
        <v>46</v>
      </c>
      <c r="K4" s="45" t="s">
        <v>158</v>
      </c>
    </row>
    <row r="5" customFormat="false" ht="26" hidden="false" customHeight="true" outlineLevel="0" collapsed="false">
      <c r="A5" s="47" t="s">
        <v>159</v>
      </c>
      <c r="B5" s="47"/>
      <c r="C5" s="47"/>
      <c r="D5" s="47" t="s">
        <v>160</v>
      </c>
      <c r="E5" s="48" t="s">
        <v>161</v>
      </c>
      <c r="F5" s="49" t="n">
        <v>4</v>
      </c>
      <c r="G5" s="50"/>
      <c r="H5" s="50"/>
      <c r="I5" s="50"/>
      <c r="J5" s="50"/>
      <c r="K5" s="51"/>
    </row>
    <row r="6" customFormat="false" ht="26" hidden="false" customHeight="true" outlineLevel="0" collapsed="false">
      <c r="A6" s="47" t="s">
        <v>162</v>
      </c>
      <c r="B6" s="47"/>
      <c r="C6" s="47"/>
      <c r="D6" s="47" t="s">
        <v>163</v>
      </c>
      <c r="E6" s="48" t="s">
        <v>164</v>
      </c>
      <c r="F6" s="49" t="n">
        <v>2</v>
      </c>
      <c r="G6" s="50"/>
      <c r="H6" s="50"/>
      <c r="I6" s="50"/>
      <c r="J6" s="50"/>
      <c r="K6" s="51"/>
    </row>
    <row r="7" customFormat="false" ht="24" hidden="false" customHeight="true" outlineLevel="0" collapsed="false">
      <c r="A7" s="47" t="s">
        <v>165</v>
      </c>
      <c r="B7" s="47"/>
      <c r="C7" s="47"/>
      <c r="D7" s="47" t="s">
        <v>166</v>
      </c>
      <c r="E7" s="48" t="s">
        <v>161</v>
      </c>
      <c r="F7" s="49" t="n">
        <v>6</v>
      </c>
      <c r="G7" s="50"/>
      <c r="H7" s="50"/>
      <c r="I7" s="50"/>
      <c r="J7" s="50"/>
      <c r="K7" s="51"/>
    </row>
    <row r="8" customFormat="false" ht="24" hidden="false" customHeight="true" outlineLevel="0" collapsed="false">
      <c r="A8" s="47" t="s">
        <v>167</v>
      </c>
      <c r="B8" s="47"/>
      <c r="C8" s="47"/>
      <c r="D8" s="47" t="s">
        <v>168</v>
      </c>
      <c r="E8" s="48" t="s">
        <v>161</v>
      </c>
      <c r="F8" s="49" t="n">
        <v>1</v>
      </c>
      <c r="G8" s="50"/>
      <c r="H8" s="50"/>
      <c r="I8" s="50"/>
      <c r="J8" s="50"/>
      <c r="K8" s="51"/>
    </row>
    <row r="9" customFormat="false" ht="24" hidden="false" customHeight="true" outlineLevel="0" collapsed="false">
      <c r="A9" s="47" t="s">
        <v>169</v>
      </c>
      <c r="B9" s="47"/>
      <c r="C9" s="47"/>
      <c r="D9" s="47" t="s">
        <v>170</v>
      </c>
      <c r="E9" s="48" t="s">
        <v>164</v>
      </c>
      <c r="F9" s="49" t="n">
        <v>8</v>
      </c>
      <c r="G9" s="50"/>
      <c r="H9" s="50"/>
      <c r="I9" s="50"/>
      <c r="J9" s="50"/>
      <c r="K9" s="51"/>
    </row>
    <row r="10" customFormat="false" ht="26" hidden="false" customHeight="true" outlineLevel="0" collapsed="false">
      <c r="A10" s="47" t="s">
        <v>190</v>
      </c>
      <c r="B10" s="47"/>
      <c r="C10" s="47"/>
      <c r="D10" s="47" t="s">
        <v>191</v>
      </c>
      <c r="E10" s="48" t="s">
        <v>161</v>
      </c>
      <c r="F10" s="49" t="n">
        <v>2</v>
      </c>
      <c r="G10" s="50"/>
      <c r="H10" s="50"/>
      <c r="I10" s="50"/>
      <c r="J10" s="50"/>
      <c r="K10" s="51"/>
    </row>
    <row r="11" customFormat="false" ht="18" hidden="false" customHeight="false" outlineLevel="0" collapsed="false">
      <c r="A11" s="52"/>
      <c r="B11" s="52"/>
      <c r="C11" s="52"/>
      <c r="D11" s="52"/>
      <c r="E11" s="52"/>
      <c r="F11" s="52"/>
      <c r="G11" s="52"/>
      <c r="H11" s="52"/>
      <c r="I11" s="52"/>
      <c r="J11" s="52"/>
      <c r="K11" s="52"/>
    </row>
    <row r="12" customFormat="false" ht="18" hidden="false" customHeight="true" outlineLevel="0" collapsed="false">
      <c r="A12" s="53"/>
      <c r="B12" s="53"/>
      <c r="C12" s="53"/>
      <c r="D12" s="54"/>
      <c r="E12" s="55"/>
      <c r="F12" s="56" t="s">
        <v>171</v>
      </c>
      <c r="G12" s="56"/>
      <c r="H12" s="55"/>
      <c r="I12" s="57" t="n">
        <f aca="false">SUM(H5:H10)</f>
        <v>0</v>
      </c>
      <c r="J12" s="57"/>
      <c r="K12" s="57"/>
    </row>
    <row r="13" customFormat="false" ht="18" hidden="false" customHeight="true" outlineLevel="0" collapsed="false">
      <c r="A13" s="53"/>
      <c r="B13" s="53"/>
      <c r="C13" s="53"/>
      <c r="D13" s="54"/>
      <c r="E13" s="55"/>
      <c r="F13" s="56" t="s">
        <v>172</v>
      </c>
      <c r="G13" s="56"/>
      <c r="H13" s="55"/>
      <c r="I13" s="57" t="n">
        <f aca="false">I12*0.1405</f>
        <v>0</v>
      </c>
      <c r="J13" s="57"/>
      <c r="K13" s="57"/>
    </row>
    <row r="14" customFormat="false" ht="18" hidden="false" customHeight="true" outlineLevel="0" collapsed="false">
      <c r="A14" s="53"/>
      <c r="B14" s="53"/>
      <c r="C14" s="53"/>
      <c r="D14" s="54"/>
      <c r="E14" s="55"/>
      <c r="F14" s="56" t="s">
        <v>173</v>
      </c>
      <c r="G14" s="56"/>
      <c r="H14" s="55"/>
      <c r="I14" s="57" t="n">
        <f aca="false">SUM(J5:J10)</f>
        <v>0</v>
      </c>
      <c r="J14" s="57"/>
      <c r="K14" s="57"/>
    </row>
    <row r="15" customFormat="false" ht="18" hidden="false" customHeight="true" outlineLevel="0" collapsed="false">
      <c r="A15" s="53"/>
      <c r="B15" s="53"/>
      <c r="C15" s="53"/>
      <c r="D15" s="54"/>
      <c r="E15" s="55"/>
      <c r="F15" s="58" t="s">
        <v>174</v>
      </c>
      <c r="G15" s="58"/>
      <c r="H15" s="58"/>
      <c r="I15" s="58" t="n">
        <v>1073.36</v>
      </c>
      <c r="J15" s="58"/>
      <c r="K15" s="57" t="n">
        <f aca="false">I14</f>
        <v>0</v>
      </c>
    </row>
    <row r="16" customFormat="false" ht="18" hidden="false" customHeight="true" outlineLevel="0" collapsed="false">
      <c r="A16" s="53"/>
      <c r="B16" s="53"/>
      <c r="C16" s="53"/>
      <c r="D16" s="54"/>
      <c r="E16" s="55"/>
      <c r="F16" s="59" t="s">
        <v>175</v>
      </c>
      <c r="G16" s="59"/>
      <c r="H16" s="59"/>
      <c r="I16" s="57"/>
      <c r="J16" s="57"/>
      <c r="K16" s="53" t="n">
        <v>12</v>
      </c>
    </row>
    <row r="17" customFormat="false" ht="18" hidden="false" customHeight="true" outlineLevel="0" collapsed="false">
      <c r="A17" s="53"/>
      <c r="B17" s="53"/>
      <c r="C17" s="53"/>
      <c r="D17" s="54"/>
      <c r="E17" s="55"/>
      <c r="F17" s="60" t="s">
        <v>176</v>
      </c>
      <c r="G17" s="60"/>
      <c r="H17" s="60"/>
      <c r="I17" s="57"/>
      <c r="J17" s="57"/>
      <c r="K17" s="57" t="n">
        <f aca="false">K15/12</f>
        <v>0</v>
      </c>
    </row>
    <row r="18" customFormat="false" ht="18" hidden="false" customHeight="true" outlineLevel="0" collapsed="false">
      <c r="A18" s="53"/>
      <c r="B18" s="53"/>
      <c r="C18" s="53"/>
      <c r="D18" s="54"/>
      <c r="E18" s="55"/>
      <c r="F18" s="59" t="s">
        <v>192</v>
      </c>
      <c r="G18" s="59"/>
      <c r="H18" s="59"/>
      <c r="I18" s="57"/>
      <c r="J18" s="57"/>
      <c r="K18" s="53" t="n">
        <v>1</v>
      </c>
    </row>
    <row r="19" customFormat="false" ht="60" hidden="false" customHeight="true" outlineLevel="0" collapsed="false">
      <c r="A19" s="61"/>
      <c r="B19" s="61"/>
      <c r="C19" s="61"/>
      <c r="D19" s="61"/>
      <c r="E19" s="61"/>
      <c r="F19" s="61"/>
      <c r="G19" s="61"/>
      <c r="H19" s="61"/>
      <c r="I19" s="61"/>
      <c r="J19" s="61"/>
      <c r="K19" s="61"/>
    </row>
    <row r="20" customFormat="false" ht="70" hidden="false" customHeight="true" outlineLevel="0" collapsed="false">
      <c r="A20" s="62"/>
      <c r="B20" s="62"/>
      <c r="C20" s="62"/>
      <c r="D20" s="62"/>
      <c r="E20" s="62"/>
      <c r="F20" s="62"/>
      <c r="G20" s="62"/>
      <c r="H20" s="62"/>
      <c r="I20" s="62"/>
      <c r="J20" s="62"/>
      <c r="K20" s="62"/>
    </row>
  </sheetData>
  <mergeCells count="21">
    <mergeCell ref="E1:F1"/>
    <mergeCell ref="G1:I1"/>
    <mergeCell ref="J1:K1"/>
    <mergeCell ref="E2:F2"/>
    <mergeCell ref="G2:I2"/>
    <mergeCell ref="J2:K2"/>
    <mergeCell ref="A3:K3"/>
    <mergeCell ref="A12:C12"/>
    <mergeCell ref="F12:G12"/>
    <mergeCell ref="I12:K12"/>
    <mergeCell ref="A13:C13"/>
    <mergeCell ref="F13:G13"/>
    <mergeCell ref="I13:K13"/>
    <mergeCell ref="A14:C14"/>
    <mergeCell ref="F14:G14"/>
    <mergeCell ref="I14:K14"/>
    <mergeCell ref="F15:J15"/>
    <mergeCell ref="F16:H16"/>
    <mergeCell ref="F17:H17"/>
    <mergeCell ref="F18:H18"/>
    <mergeCell ref="A20:K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2"/>
  <sheetViews>
    <sheetView showFormulas="false" showGridLines="true" showRowColHeaders="true" showZeros="true" rightToLeft="false" tabSelected="false" showOutlineSymbols="true" defaultGridColor="true" view="normal" topLeftCell="F19" colorId="64" zoomScale="100" zoomScaleNormal="100" zoomScalePageLayoutView="100" workbookViewId="0">
      <selection pane="topLeft" activeCell="A1" activeCellId="0" sqref="A1"/>
    </sheetView>
  </sheetViews>
  <sheetFormatPr defaultColWidth="9.47265625" defaultRowHeight="18" zeroHeight="false" outlineLevelRow="0" outlineLevelCol="0"/>
  <cols>
    <col collapsed="false" customWidth="true" hidden="false" outlineLevel="0" max="2" min="1" style="1" width="10.99"/>
    <col collapsed="false" customWidth="true" hidden="false" outlineLevel="0" max="3" min="3" style="1" width="14.52"/>
    <col collapsed="false" customWidth="true" hidden="false" outlineLevel="0" max="4" min="4" style="1" width="65.95"/>
    <col collapsed="false" customWidth="true" hidden="false" outlineLevel="0" max="5" min="5" style="1" width="8.8"/>
    <col collapsed="false" customWidth="true" hidden="false" outlineLevel="0" max="11" min="6" style="1" width="14.29"/>
  </cols>
  <sheetData>
    <row r="1" customFormat="false" ht="18" hidden="false" customHeight="true" outlineLevel="0" collapsed="false">
      <c r="A1" s="37"/>
      <c r="B1" s="37"/>
      <c r="C1" s="37"/>
      <c r="D1" s="38" t="s">
        <v>142</v>
      </c>
      <c r="E1" s="39" t="s">
        <v>143</v>
      </c>
      <c r="F1" s="39"/>
      <c r="G1" s="39" t="s">
        <v>144</v>
      </c>
      <c r="H1" s="39"/>
      <c r="I1" s="39"/>
      <c r="J1" s="39" t="s">
        <v>145</v>
      </c>
      <c r="K1" s="39"/>
    </row>
    <row r="2" customFormat="false" ht="80" hidden="false" customHeight="true" outlineLevel="0" collapsed="false">
      <c r="A2" s="40"/>
      <c r="B2" s="40"/>
      <c r="C2" s="40"/>
      <c r="D2" s="41" t="s">
        <v>193</v>
      </c>
      <c r="E2" s="42"/>
      <c r="F2" s="42"/>
      <c r="G2" s="42"/>
      <c r="H2" s="42"/>
      <c r="I2" s="42"/>
      <c r="J2" s="42"/>
      <c r="K2" s="42"/>
    </row>
    <row r="3" customFormat="false" ht="18" hidden="false" customHeight="true" outlineLevel="0" collapsed="false">
      <c r="A3" s="43" t="s">
        <v>147</v>
      </c>
      <c r="B3" s="43"/>
      <c r="C3" s="43"/>
      <c r="D3" s="43"/>
      <c r="E3" s="43"/>
      <c r="F3" s="43"/>
      <c r="G3" s="43"/>
      <c r="H3" s="43"/>
      <c r="I3" s="43"/>
      <c r="J3" s="43"/>
      <c r="K3" s="43"/>
    </row>
    <row r="4" customFormat="false" ht="30" hidden="false" customHeight="true" outlineLevel="0" collapsed="false">
      <c r="A4" s="44" t="s">
        <v>148</v>
      </c>
      <c r="B4" s="45" t="s">
        <v>149</v>
      </c>
      <c r="C4" s="44" t="s">
        <v>150</v>
      </c>
      <c r="D4" s="44" t="s">
        <v>151</v>
      </c>
      <c r="E4" s="46" t="s">
        <v>152</v>
      </c>
      <c r="F4" s="45" t="s">
        <v>153</v>
      </c>
      <c r="G4" s="45" t="s">
        <v>154</v>
      </c>
      <c r="H4" s="45" t="s">
        <v>182</v>
      </c>
      <c r="I4" s="45" t="s">
        <v>156</v>
      </c>
      <c r="J4" s="45" t="s">
        <v>157</v>
      </c>
      <c r="K4" s="45" t="s">
        <v>158</v>
      </c>
    </row>
    <row r="5" customFormat="false" ht="26" hidden="false" customHeight="true" outlineLevel="0" collapsed="false">
      <c r="A5" s="47" t="s">
        <v>159</v>
      </c>
      <c r="B5" s="47"/>
      <c r="C5" s="47"/>
      <c r="D5" s="47" t="s">
        <v>160</v>
      </c>
      <c r="E5" s="48" t="s">
        <v>161</v>
      </c>
      <c r="F5" s="49" t="n">
        <v>4</v>
      </c>
      <c r="G5" s="50"/>
      <c r="H5" s="50"/>
      <c r="I5" s="50"/>
      <c r="J5" s="50"/>
      <c r="K5" s="51"/>
    </row>
    <row r="6" customFormat="false" ht="24" hidden="false" customHeight="true" outlineLevel="0" collapsed="false">
      <c r="A6" s="47" t="s">
        <v>162</v>
      </c>
      <c r="B6" s="47"/>
      <c r="C6" s="47"/>
      <c r="D6" s="47" t="s">
        <v>166</v>
      </c>
      <c r="E6" s="48" t="s">
        <v>161</v>
      </c>
      <c r="F6" s="49" t="n">
        <v>6</v>
      </c>
      <c r="G6" s="50"/>
      <c r="H6" s="50"/>
      <c r="I6" s="50"/>
      <c r="J6" s="50"/>
      <c r="K6" s="51"/>
    </row>
    <row r="7" customFormat="false" ht="26" hidden="false" customHeight="true" outlineLevel="0" collapsed="false">
      <c r="A7" s="47" t="s">
        <v>165</v>
      </c>
      <c r="B7" s="47"/>
      <c r="C7" s="47"/>
      <c r="D7" s="47" t="s">
        <v>163</v>
      </c>
      <c r="E7" s="48" t="s">
        <v>164</v>
      </c>
      <c r="F7" s="49" t="n">
        <v>2</v>
      </c>
      <c r="G7" s="50"/>
      <c r="H7" s="50"/>
      <c r="I7" s="50"/>
      <c r="J7" s="50"/>
      <c r="K7" s="51"/>
    </row>
    <row r="8" customFormat="false" ht="24" hidden="false" customHeight="true" outlineLevel="0" collapsed="false">
      <c r="A8" s="47" t="s">
        <v>167</v>
      </c>
      <c r="B8" s="47"/>
      <c r="C8" s="47"/>
      <c r="D8" s="47" t="s">
        <v>168</v>
      </c>
      <c r="E8" s="48" t="s">
        <v>161</v>
      </c>
      <c r="F8" s="49" t="n">
        <v>1</v>
      </c>
      <c r="G8" s="50"/>
      <c r="H8" s="50"/>
      <c r="I8" s="50"/>
      <c r="J8" s="50"/>
      <c r="K8" s="51"/>
    </row>
    <row r="9" customFormat="false" ht="24" hidden="false" customHeight="true" outlineLevel="0" collapsed="false">
      <c r="A9" s="47" t="s">
        <v>169</v>
      </c>
      <c r="B9" s="47"/>
      <c r="C9" s="47"/>
      <c r="D9" s="47" t="s">
        <v>170</v>
      </c>
      <c r="E9" s="48" t="s">
        <v>164</v>
      </c>
      <c r="F9" s="49" t="n">
        <v>8</v>
      </c>
      <c r="G9" s="50"/>
      <c r="H9" s="50"/>
      <c r="I9" s="50"/>
      <c r="J9" s="50"/>
      <c r="K9" s="51"/>
    </row>
    <row r="10" customFormat="false" ht="26" hidden="false" customHeight="true" outlineLevel="0" collapsed="false">
      <c r="A10" s="47" t="s">
        <v>190</v>
      </c>
      <c r="B10" s="47"/>
      <c r="C10" s="47"/>
      <c r="D10" s="47" t="s">
        <v>191</v>
      </c>
      <c r="E10" s="48" t="s">
        <v>161</v>
      </c>
      <c r="F10" s="49" t="n">
        <v>2</v>
      </c>
      <c r="G10" s="50"/>
      <c r="H10" s="50"/>
      <c r="I10" s="50"/>
      <c r="J10" s="50"/>
      <c r="K10" s="51"/>
    </row>
    <row r="11" customFormat="false" ht="18" hidden="false" customHeight="false" outlineLevel="0" collapsed="false">
      <c r="A11" s="52"/>
      <c r="B11" s="52"/>
      <c r="C11" s="52"/>
      <c r="D11" s="52"/>
      <c r="E11" s="52"/>
      <c r="F11" s="52"/>
      <c r="G11" s="52"/>
      <c r="H11" s="52"/>
      <c r="I11" s="52"/>
      <c r="J11" s="52"/>
      <c r="K11" s="52"/>
    </row>
    <row r="12" customFormat="false" ht="18" hidden="false" customHeight="true" outlineLevel="0" collapsed="false">
      <c r="A12" s="53"/>
      <c r="B12" s="53"/>
      <c r="C12" s="53"/>
      <c r="D12" s="54"/>
      <c r="E12" s="55"/>
      <c r="F12" s="56" t="s">
        <v>171</v>
      </c>
      <c r="G12" s="56"/>
      <c r="H12" s="55"/>
      <c r="I12" s="57" t="n">
        <f aca="false">SUM(H5:H10)</f>
        <v>0</v>
      </c>
      <c r="J12" s="57"/>
      <c r="K12" s="57"/>
    </row>
    <row r="13" customFormat="false" ht="18" hidden="false" customHeight="true" outlineLevel="0" collapsed="false">
      <c r="A13" s="53"/>
      <c r="B13" s="53"/>
      <c r="C13" s="53"/>
      <c r="D13" s="54"/>
      <c r="E13" s="55"/>
      <c r="F13" s="56" t="s">
        <v>172</v>
      </c>
      <c r="G13" s="56"/>
      <c r="H13" s="55"/>
      <c r="I13" s="57" t="n">
        <f aca="false">I12*0.1405</f>
        <v>0</v>
      </c>
      <c r="J13" s="57"/>
      <c r="K13" s="57"/>
    </row>
    <row r="14" customFormat="false" ht="18" hidden="false" customHeight="true" outlineLevel="0" collapsed="false">
      <c r="A14" s="53"/>
      <c r="B14" s="53"/>
      <c r="C14" s="53"/>
      <c r="D14" s="54"/>
      <c r="E14" s="55"/>
      <c r="F14" s="56" t="s">
        <v>173</v>
      </c>
      <c r="G14" s="56"/>
      <c r="H14" s="55"/>
      <c r="I14" s="57" t="n">
        <f aca="false">SUM(J5:J10)</f>
        <v>0</v>
      </c>
      <c r="J14" s="57"/>
      <c r="K14" s="57"/>
    </row>
    <row r="15" customFormat="false" ht="18" hidden="false" customHeight="true" outlineLevel="0" collapsed="false">
      <c r="A15" s="53"/>
      <c r="B15" s="53"/>
      <c r="C15" s="53"/>
      <c r="D15" s="54"/>
      <c r="E15" s="55"/>
      <c r="F15" s="58" t="s">
        <v>174</v>
      </c>
      <c r="G15" s="58"/>
      <c r="H15" s="58"/>
      <c r="I15" s="58" t="n">
        <v>1073.36</v>
      </c>
      <c r="J15" s="58"/>
      <c r="K15" s="57" t="n">
        <f aca="false">I14</f>
        <v>0</v>
      </c>
    </row>
    <row r="16" customFormat="false" ht="18" hidden="false" customHeight="true" outlineLevel="0" collapsed="false">
      <c r="A16" s="53"/>
      <c r="B16" s="53"/>
      <c r="C16" s="53"/>
      <c r="D16" s="54"/>
      <c r="E16" s="55"/>
      <c r="F16" s="59" t="s">
        <v>175</v>
      </c>
      <c r="G16" s="59"/>
      <c r="H16" s="59"/>
      <c r="I16" s="57"/>
      <c r="J16" s="57"/>
      <c r="K16" s="53" t="n">
        <v>12</v>
      </c>
    </row>
    <row r="17" customFormat="false" ht="18" hidden="false" customHeight="true" outlineLevel="0" collapsed="false">
      <c r="A17" s="53"/>
      <c r="B17" s="53"/>
      <c r="C17" s="53"/>
      <c r="D17" s="54"/>
      <c r="E17" s="55"/>
      <c r="F17" s="60" t="s">
        <v>176</v>
      </c>
      <c r="G17" s="60"/>
      <c r="H17" s="60"/>
      <c r="I17" s="57"/>
      <c r="J17" s="57"/>
      <c r="K17" s="57" t="n">
        <f aca="false">K15/K16</f>
        <v>0</v>
      </c>
    </row>
    <row r="18" customFormat="false" ht="18" hidden="false" customHeight="true" outlineLevel="0" collapsed="false">
      <c r="A18" s="53"/>
      <c r="B18" s="53"/>
      <c r="C18" s="53"/>
      <c r="D18" s="54"/>
      <c r="E18" s="55"/>
      <c r="F18" s="59" t="s">
        <v>194</v>
      </c>
      <c r="G18" s="59"/>
      <c r="H18" s="59"/>
      <c r="I18" s="57"/>
      <c r="J18" s="57"/>
      <c r="K18" s="53" t="n">
        <v>1</v>
      </c>
    </row>
    <row r="19" customFormat="false" ht="60" hidden="false" customHeight="true" outlineLevel="0" collapsed="false">
      <c r="A19" s="61"/>
      <c r="B19" s="61"/>
      <c r="C19" s="61"/>
      <c r="D19" s="61"/>
      <c r="E19" s="61"/>
      <c r="F19" s="61"/>
      <c r="G19" s="61"/>
      <c r="H19" s="61"/>
      <c r="I19" s="61"/>
      <c r="J19" s="61"/>
      <c r="K19" s="61"/>
    </row>
    <row r="20" customFormat="false" ht="70" hidden="false" customHeight="true" outlineLevel="0" collapsed="false">
      <c r="A20" s="62"/>
      <c r="B20" s="62"/>
      <c r="C20" s="62"/>
      <c r="D20" s="62"/>
      <c r="E20" s="62"/>
      <c r="F20" s="62"/>
      <c r="G20" s="62"/>
      <c r="H20" s="62"/>
      <c r="I20" s="62"/>
      <c r="J20" s="62"/>
      <c r="K20" s="62"/>
    </row>
    <row r="22" customFormat="false" ht="18" hidden="false" customHeight="false" outlineLevel="0" collapsed="false">
      <c r="K22" s="63"/>
    </row>
  </sheetData>
  <mergeCells count="21">
    <mergeCell ref="E1:F1"/>
    <mergeCell ref="G1:I1"/>
    <mergeCell ref="J1:K1"/>
    <mergeCell ref="E2:F2"/>
    <mergeCell ref="G2:I2"/>
    <mergeCell ref="J2:K2"/>
    <mergeCell ref="A3:K3"/>
    <mergeCell ref="A12:C12"/>
    <mergeCell ref="F12:G12"/>
    <mergeCell ref="I12:K12"/>
    <mergeCell ref="A13:C13"/>
    <mergeCell ref="F13:G13"/>
    <mergeCell ref="I13:K13"/>
    <mergeCell ref="A14:C14"/>
    <mergeCell ref="F14:G14"/>
    <mergeCell ref="I14:K14"/>
    <mergeCell ref="F15:J15"/>
    <mergeCell ref="F16:H16"/>
    <mergeCell ref="F17:H17"/>
    <mergeCell ref="F18:H18"/>
    <mergeCell ref="A20:K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67</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2025-09-23T16:02:08Z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file>