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aterial ABC" sheetId="1" state="visible" r:id="rId2"/>
    <sheet name="SERVIÇO ABC" sheetId="2" state="visible" r:id="rId3"/>
    <sheet name="DURAÇÃO SERVIÇO" sheetId="3" state="visible" r:id="rId4"/>
  </sheets>
  <definedNames>
    <definedName function="false" hidden="false" localSheetId="2" name="_xlnm.Print_Area" vbProcedure="false">'DURAÇÃO SERVIÇO'!$A$1:$L$31</definedName>
    <definedName function="false" hidden="false" localSheetId="0" name="_xlnm.Print_Area" vbProcedure="false">'Material ABC'!$A$1:$I$74</definedName>
    <definedName function="false" hidden="false" localSheetId="1" name="_xlnm.Print_Area" vbProcedure="false">'SERVIÇO ABC'!$A$1:$I$54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<sst xmlns="http://schemas.openxmlformats.org/spreadsheetml/2006/main" count="202" uniqueCount="94">
  <si>
    <r>
      <rPr>
        <b val="true"/>
        <sz val="16"/>
        <color rgb="FF000000"/>
        <rFont val="Calibri"/>
        <family val="0"/>
        <charset val="1"/>
      </rPr>
      <t xml:space="preserve">A.</t>
    </r>
    <r>
      <rPr>
        <b val="true"/>
        <sz val="7"/>
        <color rgb="FF000000"/>
        <rFont val="Times New Roman"/>
        <family val="0"/>
        <charset val="1"/>
      </rPr>
      <t xml:space="preserve">   </t>
    </r>
    <r>
      <rPr>
        <b val="true"/>
        <sz val="16"/>
        <color rgb="FF000000"/>
        <rFont val="Calibri"/>
        <family val="0"/>
        <charset val="1"/>
      </rPr>
      <t xml:space="preserve">B. A. SILVA &amp; CIA LTDA</t>
    </r>
  </si>
  <si>
    <t xml:space="preserve">CNPJ: 30.105.388/0001-56 | Inscrição Estadual 05.414.511-2</t>
  </si>
  <si>
    <t xml:space="preserve">Rua Rio Jutaizinho, N 46 Bairro: Armando Mendes | Manaus-Amazonas CEP 69089-250</t>
  </si>
  <si>
    <t xml:space="preserve">RELATÓRIO DE MATERIAIS DA OBRA - CONAB</t>
  </si>
  <si>
    <t xml:space="preserve">ITEM</t>
  </si>
  <si>
    <t xml:space="preserve">MATERIAL</t>
  </si>
  <si>
    <t xml:space="preserve">UND.</t>
  </si>
  <si>
    <t xml:space="preserve">QUANT.</t>
  </si>
  <si>
    <t xml:space="preserve">PREÇO</t>
  </si>
  <si>
    <t xml:space="preserve">CUSTO TOTAL</t>
  </si>
  <si>
    <t xml:space="preserve">CURVA ABC</t>
  </si>
  <si>
    <t xml:space="preserve">% ACUMULADO</t>
  </si>
  <si>
    <t xml:space="preserve">RESERVATÓRIO DE AÇO  - TIPO CASTELO - 48 M3</t>
  </si>
  <si>
    <t xml:space="preserve">CJ</t>
  </si>
  <si>
    <t xml:space="preserve">A</t>
  </si>
  <si>
    <t xml:space="preserve">TUBO AÇO CARBONO 4" - 6M X 3,0MM</t>
  </si>
  <si>
    <t xml:space="preserve">UNID.</t>
  </si>
  <si>
    <t xml:space="preserve">TUBO AÇO CARBONO 2. 1/2 - 6M X 3,0MM </t>
  </si>
  <si>
    <t xml:space="preserve">CABO DE COBRE NU - 35mm</t>
  </si>
  <si>
    <t xml:space="preserve">M</t>
  </si>
  <si>
    <t xml:space="preserve">MANGUEIRA TIPO 2 - 2. 1/2 - 15 METROS</t>
  </si>
  <si>
    <t xml:space="preserve">CABO ELETRICO PP 4 X 1,50mm</t>
  </si>
  <si>
    <t xml:space="preserve">BOMBA CENTRÍFUGA DE INCÊNDIO 12,5CV - VERMELHA</t>
  </si>
  <si>
    <t xml:space="preserve">CABO ELETRICO PP 3 X 6,00mm</t>
  </si>
  <si>
    <t xml:space="preserve">ISOLADORES PARA RAIO</t>
  </si>
  <si>
    <t xml:space="preserve">PÇ</t>
  </si>
  <si>
    <t xml:space="preserve">B</t>
  </si>
  <si>
    <t xml:space="preserve">REGISTRO TIPO GLOBO 45º </t>
  </si>
  <si>
    <t xml:space="preserve">ABRIGO DE HIDRANTES 90X60X17</t>
  </si>
  <si>
    <t xml:space="preserve">QUADRO DE COMANDO BOMBA DE INCÊNDIO</t>
  </si>
  <si>
    <t xml:space="preserve">CENTRAL DE ALARME ENDEREÇAVEL - 200 POSIÇÕES</t>
  </si>
  <si>
    <t xml:space="preserve">EXTINTOR 6KG - PÓ QUIMICO</t>
  </si>
  <si>
    <t xml:space="preserve">ESGUICHO REGULÁVEL 80MM - 1. 1/2</t>
  </si>
  <si>
    <t xml:space="preserve">EXTINTOR 6KG - ABC</t>
  </si>
  <si>
    <t xml:space="preserve">CAPTOR TIPO FRANKLY</t>
  </si>
  <si>
    <t xml:space="preserve">REGISTRO TIPO GAVETA 4"</t>
  </si>
  <si>
    <t xml:space="preserve">EXTINTOR 10L - ÁGUA</t>
  </si>
  <si>
    <t xml:space="preserve">JOELHO AÇO GALVANIZADO 2. 1/2</t>
  </si>
  <si>
    <t xml:space="preserve">C</t>
  </si>
  <si>
    <t xml:space="preserve">ACIONADOR DE ALARME DE INCÊNDIO </t>
  </si>
  <si>
    <t xml:space="preserve">PLACAS DE SINALIZAÇÃO ROTAS DE FUGA</t>
  </si>
  <si>
    <t xml:space="preserve">SIRENE ALARME DE INCÊNDIO</t>
  </si>
  <si>
    <t xml:space="preserve">ELETRODUTO 3/4 - VERMELHO</t>
  </si>
  <si>
    <t xml:space="preserve">TEE AÇO GALVANIZADO 4"</t>
  </si>
  <si>
    <t xml:space="preserve">VALVULA DE RETENÇÃO 4"</t>
  </si>
  <si>
    <t xml:space="preserve">ADAPTADOR REGISTRO GLOBO P/ STORZ - 1. 1/2</t>
  </si>
  <si>
    <t xml:space="preserve">REGISTRO TIPO GAVETA 2. 1/2"</t>
  </si>
  <si>
    <t xml:space="preserve">ADAPTADOR REGISTRO GLOBO P/ STORZ - 2. 1/2</t>
  </si>
  <si>
    <t xml:space="preserve">TAMPA DE FERRO PARA REGISTRO RECALQUE</t>
  </si>
  <si>
    <t xml:space="preserve">PLACA DE SINALIZAÇÃO DE EXTINRORES</t>
  </si>
  <si>
    <t xml:space="preserve">CHAVE STORZ</t>
  </si>
  <si>
    <t xml:space="preserve">TEE AÇO GALVANIZADO 2. 1/2</t>
  </si>
  <si>
    <t xml:space="preserve">CHAVE DE FLUXO</t>
  </si>
  <si>
    <t xml:space="preserve">MANOMATRO ATÉ 30 PSI</t>
  </si>
  <si>
    <t xml:space="preserve">LUMINÁRIA DE EMERGENCIA</t>
  </si>
  <si>
    <t xml:space="preserve">VALOR TOTAL MATERIAL</t>
  </si>
  <si>
    <t xml:space="preserve">RELATÓRIO DE SERVIÇOS DA OBRA - CONAB</t>
  </si>
  <si>
    <t xml:space="preserve">Locação da obra</t>
  </si>
  <si>
    <t xml:space="preserve">Instalação de RTI </t>
  </si>
  <si>
    <t xml:space="preserve">Instalação de para raio - SPDA</t>
  </si>
  <si>
    <t xml:space="preserve">Instalação de tubulação de Incêndio</t>
  </si>
  <si>
    <t xml:space="preserve">Mobilização da Obra</t>
  </si>
  <si>
    <t xml:space="preserve">Instalação de luminárias de emergência</t>
  </si>
  <si>
    <t xml:space="preserve">UND</t>
  </si>
  <si>
    <t xml:space="preserve">Instalação da Central de Alarme e baterias</t>
  </si>
  <si>
    <t xml:space="preserve">Instalação de Bomba inc. e quadro elétrico</t>
  </si>
  <si>
    <t xml:space="preserve">Infra estrutura do Alarme</t>
  </si>
  <si>
    <t xml:space="preserve">Escavação Manual</t>
  </si>
  <si>
    <t xml:space="preserve">M3</t>
  </si>
  <si>
    <t xml:space="preserve">Reaterro Manual </t>
  </si>
  <si>
    <t xml:space="preserve">Instalação de Acionadores e Sirenes</t>
  </si>
  <si>
    <t xml:space="preserve">Limpeza da Obra</t>
  </si>
  <si>
    <t xml:space="preserve">Instalação de extintores de incêndio</t>
  </si>
  <si>
    <t xml:space="preserve">Instalação de abrigos de Hidrantes</t>
  </si>
  <si>
    <t xml:space="preserve">Fixação de placas de rota de fuga</t>
  </si>
  <si>
    <t xml:space="preserve">Instalação de Tampas do reg. Recalque</t>
  </si>
  <si>
    <t xml:space="preserve">Und</t>
  </si>
  <si>
    <t xml:space="preserve">CALCULO DE DURAÇÃO DO SERVIÇO</t>
  </si>
  <si>
    <t xml:space="preserve">SERVIÇOS</t>
  </si>
  <si>
    <t xml:space="preserve">EQUIPE BÁSICA</t>
  </si>
  <si>
    <t xml:space="preserve">PROD. INICIAL P/ DIA</t>
  </si>
  <si>
    <t xml:space="preserve">DURAÇÃO INICIAL em DIAS</t>
  </si>
  <si>
    <t xml:space="preserve">Nº DE EQUIPES</t>
  </si>
  <si>
    <t xml:space="preserve">PROD. FINAL</t>
  </si>
  <si>
    <t xml:space="preserve">DURAÇÃO ADOTADA</t>
  </si>
  <si>
    <t xml:space="preserve">1C+2A</t>
  </si>
  <si>
    <t xml:space="preserve">2A</t>
  </si>
  <si>
    <t xml:space="preserve">1E+2A</t>
  </si>
  <si>
    <t xml:space="preserve">1ELET.</t>
  </si>
  <si>
    <t xml:space="preserve"> EXTERNO</t>
  </si>
  <si>
    <t xml:space="preserve">1T+2A</t>
  </si>
  <si>
    <t xml:space="preserve">1A</t>
  </si>
  <si>
    <t xml:space="preserve">1P+2A</t>
  </si>
  <si>
    <t xml:space="preserve">TOTAL em Dias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</si>
</sst>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_-"/>
    <numFmt numFmtId="166" formatCode="0%"/>
    <numFmt numFmtId="167" formatCode="_-* #,##0.00_-;\-* #,##0.00_-;_-* \-??_-;_-@_-"/>
    <numFmt numFmtId="168" formatCode="&quot;R$ &quot;#,##0.00"/>
    <numFmt numFmtId="169" formatCode="0.00%"/>
    <numFmt numFmtId="170" formatCode="_-[$R$-416]\ * #,##0.00_-;\-[$R$-416]\ * #,##0.00_-;_-[$R$-416]\ * \-??_-;_-@_-"/>
    <numFmt numFmtId="171" formatCode="0"/>
  </numFmts>
  <fonts count="1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b val="true"/>
      <sz val="7"/>
      <color rgb="FF000000"/>
      <name val="Times New Roman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20"/>
      <color rgb="FFFF0000"/>
      <name val="Calibri"/>
      <family val="0"/>
      <charset val="1"/>
    </font>
    <font>
      <b val="true"/>
      <sz val="20"/>
      <color rgb="FF00B050"/>
      <name val="Calibri"/>
      <family val="0"/>
      <charset val="1"/>
    </font>
    <font>
      <b val="true"/>
      <sz val="20"/>
      <color rgb="FF806000"/>
      <name val="Calibri"/>
      <family val="0"/>
      <charset val="1"/>
    </font>
    <font>
      <sz val="28"/>
      <color rgb="FF00B050"/>
      <name val="Calibri"/>
      <family val="0"/>
    </font>
    <font>
      <sz val="28"/>
      <color rgb="FFBF9000"/>
      <name val="Calibri"/>
      <family val="0"/>
    </font>
    <font>
      <sz val="28"/>
      <color rgb="FFFF0000"/>
      <name val="Calibri"/>
      <family val="0"/>
    </font>
    <font>
      <sz val="14"/>
      <color rgb="FF808080"/>
      <name val="Calibri"/>
      <family val="2"/>
    </font>
    <font>
      <sz val="9"/>
      <color rgb="FF595959"/>
      <name val="Calibri"/>
      <family val="2"/>
    </font>
    <font>
      <b val="true"/>
      <sz val="20"/>
      <color rgb="FFC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BDD7EE"/>
        <bgColor rgb="FFD9D9D9"/>
      </patternFill>
    </fill>
    <fill>
      <patternFill patternType="solid">
        <fgColor rgb="FFFFD966"/>
        <bgColor rgb="FFFFFF99"/>
      </patternFill>
    </fill>
    <fill>
      <patternFill patternType="solid">
        <fgColor rgb="FFC5E0B4"/>
        <bgColor rgb="FFD9D9D9"/>
      </patternFill>
    </fill>
    <fill>
      <patternFill patternType="solid">
        <fgColor rgb="FFFFFFFF"/>
        <bgColor rgb="FFF2F2F2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3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4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5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5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5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2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6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7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7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5" fillId="6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0" xfId="19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Normal 3" xfId="22"/>
    <cellStyle name="Porcentagem 2" xfId="23"/>
    <cellStyle name="Vírgula 2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6000"/>
      <rgbColor rgb="FF800080"/>
      <rgbColor rgb="FF008080"/>
      <rgbColor rgb="FFA9D18E"/>
      <rgbColor rgb="FF808080"/>
      <rgbColor rgb="FF5B9BD5"/>
      <rgbColor rgb="FF993366"/>
      <rgbColor rgb="FFF2F2F2"/>
      <rgbColor rgb="FFD9D9D9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18" strike="noStrike">
                <a:solidFill>
                  <a:srgbClr val="808080"/>
                </a:solidFill>
                <a:latin typeface="Calibri"/>
                <a:ea typeface="Arial"/>
              </a:defRPr>
            </a:pPr>
            <a:r>
              <a:rPr b="0" lang="en-US" sz="1400" spc="18" strike="noStrike">
                <a:solidFill>
                  <a:srgbClr val="808080"/>
                </a:solidFill>
                <a:latin typeface="Calibri"/>
                <a:ea typeface="Arial"/>
              </a:rPr>
              <a:t>CURVA ABC DE MATERIAIS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55319148936"/>
          <c:y val="0.120109959822373"/>
          <c:w val="0.855984042553192"/>
          <c:h val="0.799217593571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5b9bd5"/>
            </a:solidFill>
            <a:ln cap="rnd" w="22320">
              <a:solidFill>
                <a:srgbClr val="5b9bd5"/>
              </a:solidFill>
              <a:round/>
            </a:ln>
          </c:spPr>
          <c:marker>
            <c:symbol val="circle"/>
            <c:size val="4"/>
            <c:spPr>
              <a:solidFill>
                <a:srgbClr val="5b9bd5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'Material ABC'!$H$15:$H$48</c:f>
              <c:numCache>
                <c:formatCode>General</c:formatCode>
                <c:ptCount val="34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732387"/>
        <c:axId val="17060330"/>
      </c:lineChart>
      <c:catAx>
        <c:axId val="217323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18" strike="noStrike">
                <a:solidFill>
                  <a:srgbClr val="595959"/>
                </a:solidFill>
                <a:latin typeface="Calibri"/>
                <a:ea typeface="Arial"/>
              </a:defRPr>
            </a:pPr>
          </a:p>
        </c:txPr>
        <c:crossAx val="17060330"/>
        <c:crosses val="autoZero"/>
        <c:auto val="1"/>
        <c:lblAlgn val="ctr"/>
        <c:lblOffset val="100"/>
        <c:noMultiLvlLbl val="0"/>
      </c:catAx>
      <c:valAx>
        <c:axId val="17060330"/>
        <c:scaling>
          <c:orientation val="minMax"/>
          <c:max val="1.2"/>
        </c:scaling>
        <c:delete val="0"/>
        <c:axPos val="l"/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18" strike="noStrike">
                <a:solidFill>
                  <a:srgbClr val="595959"/>
                </a:solidFill>
                <a:latin typeface="Calibri"/>
                <a:ea typeface="Arial"/>
              </a:defRPr>
            </a:pPr>
          </a:p>
        </c:txPr>
        <c:crossAx val="21732387"/>
        <c:crosses val="autoZero"/>
        <c:crossBetween val="between"/>
      </c:valAx>
      <c:spPr>
        <a:gradFill>
          <a:gsLst>
            <a:gs pos="0">
              <a:srgbClr val="ffffff"/>
            </a:gs>
            <a:gs pos="100000">
              <a:srgbClr val="f2f2f2"/>
            </a:gs>
          </a:gsLst>
          <a:lin ang="5400000"/>
        </a:gra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18" strike="noStrike">
                <a:solidFill>
                  <a:srgbClr val="808080"/>
                </a:solidFill>
                <a:latin typeface="Calibri"/>
                <a:ea typeface="Arial"/>
              </a:defRPr>
            </a:pPr>
            <a:r>
              <a:rPr b="0" lang="en-US" sz="1400" spc="18" strike="noStrike">
                <a:solidFill>
                  <a:srgbClr val="808080"/>
                </a:solidFill>
                <a:latin typeface="Calibri"/>
                <a:ea typeface="Arial"/>
              </a:rPr>
              <a:t>CURVA ABC DE MATERIAIS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55319148936"/>
          <c:y val="0.120109959822373"/>
          <c:w val="0.855984042553192"/>
          <c:h val="0.799217593571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5b9bd5"/>
            </a:solidFill>
            <a:ln cap="rnd" w="22320">
              <a:solidFill>
                <a:srgbClr val="5b9bd5"/>
              </a:solidFill>
              <a:round/>
            </a:ln>
          </c:spPr>
          <c:marker>
            <c:symbol val="circle"/>
            <c:size val="4"/>
            <c:spPr>
              <a:solidFill>
                <a:srgbClr val="5b9bd5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'SERVIÇO ABC'!$H$15:$H$31</c:f>
              <c:numCache>
                <c:formatCode>General</c:formatCode>
                <c:ptCount val="1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94005"/>
        <c:axId val="86741505"/>
      </c:lineChart>
      <c:catAx>
        <c:axId val="73940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18" strike="noStrike">
                <a:solidFill>
                  <a:srgbClr val="595959"/>
                </a:solidFill>
                <a:latin typeface="Calibri"/>
                <a:ea typeface="Arial"/>
              </a:defRPr>
            </a:pPr>
          </a:p>
        </c:txPr>
        <c:crossAx val="86741505"/>
        <c:crosses val="autoZero"/>
        <c:auto val="1"/>
        <c:lblAlgn val="ctr"/>
        <c:lblOffset val="100"/>
        <c:noMultiLvlLbl val="0"/>
      </c:catAx>
      <c:valAx>
        <c:axId val="86741505"/>
        <c:scaling>
          <c:orientation val="minMax"/>
          <c:max val="1.2"/>
        </c:scaling>
        <c:delete val="0"/>
        <c:axPos val="l"/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18" strike="noStrike">
                <a:solidFill>
                  <a:srgbClr val="595959"/>
                </a:solidFill>
                <a:latin typeface="Calibri"/>
                <a:ea typeface="Arial"/>
              </a:defRPr>
            </a:pPr>
          </a:p>
        </c:txPr>
        <c:crossAx val="7394005"/>
        <c:crosses val="autoZero"/>
        <c:crossBetween val="between"/>
      </c:valAx>
      <c:spPr>
        <a:gradFill>
          <a:gsLst>
            <a:gs pos="0">
              <a:srgbClr val="ffffff"/>
            </a:gs>
            <a:gs pos="100000">
              <a:srgbClr val="f2f2f2"/>
            </a:gs>
          </a:gsLst>
          <a:lin ang="5400000"/>
        </a:gra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53</xdr:row>
      <xdr:rowOff>123840</xdr:rowOff>
    </xdr:from>
    <xdr:to>
      <xdr:col>4</xdr:col>
      <xdr:colOff>533160</xdr:colOff>
      <xdr:row>72</xdr:row>
      <xdr:rowOff>90000</xdr:rowOff>
    </xdr:to>
    <xdr:graphicFrame>
      <xdr:nvGraphicFramePr>
        <xdr:cNvPr id="0" name="Gráfico 1"/>
        <xdr:cNvGraphicFramePr/>
      </xdr:nvGraphicFramePr>
      <xdr:xfrm>
        <a:off x="219240" y="10372680"/>
        <a:ext cx="5414040" cy="340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1692360</xdr:colOff>
      <xdr:row>60</xdr:row>
      <xdr:rowOff>65880</xdr:rowOff>
    </xdr:from>
    <xdr:to>
      <xdr:col>1</xdr:col>
      <xdr:colOff>1695240</xdr:colOff>
      <xdr:row>70</xdr:row>
      <xdr:rowOff>171360</xdr:rowOff>
    </xdr:to>
    <xdr:sp>
      <xdr:nvSpPr>
        <xdr:cNvPr id="1" name="Conector reto 3"/>
        <xdr:cNvSpPr/>
      </xdr:nvSpPr>
      <xdr:spPr>
        <a:xfrm>
          <a:off x="2075040" y="11581560"/>
          <a:ext cx="2880" cy="1915200"/>
        </a:xfrm>
        <a:prstGeom prst="line">
          <a:avLst/>
        </a:prstGeom>
        <a:ln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2894040</xdr:colOff>
      <xdr:row>58</xdr:row>
      <xdr:rowOff>160920</xdr:rowOff>
    </xdr:from>
    <xdr:to>
      <xdr:col>1</xdr:col>
      <xdr:colOff>2904840</xdr:colOff>
      <xdr:row>70</xdr:row>
      <xdr:rowOff>180720</xdr:rowOff>
    </xdr:to>
    <xdr:sp>
      <xdr:nvSpPr>
        <xdr:cNvPr id="2" name="Conector reto 10"/>
        <xdr:cNvSpPr/>
      </xdr:nvSpPr>
      <xdr:spPr>
        <a:xfrm>
          <a:off x="3276720" y="11314440"/>
          <a:ext cx="10800" cy="2191680"/>
        </a:xfrm>
        <a:prstGeom prst="line">
          <a:avLst/>
        </a:prstGeom>
        <a:ln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3314880</xdr:colOff>
      <xdr:row>0</xdr:row>
      <xdr:rowOff>9360</xdr:rowOff>
    </xdr:from>
    <xdr:to>
      <xdr:col>4</xdr:col>
      <xdr:colOff>542880</xdr:colOff>
      <xdr:row>5</xdr:row>
      <xdr:rowOff>94680</xdr:rowOff>
    </xdr:to>
    <xdr:pic>
      <xdr:nvPicPr>
        <xdr:cNvPr id="3" name="Imagem 1" descr=""/>
        <xdr:cNvPicPr/>
      </xdr:nvPicPr>
      <xdr:blipFill>
        <a:blip r:embed="rId2"/>
        <a:stretch/>
      </xdr:blipFill>
      <xdr:spPr>
        <a:xfrm>
          <a:off x="3697560" y="9360"/>
          <a:ext cx="1945440" cy="990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34</xdr:row>
      <xdr:rowOff>123840</xdr:rowOff>
    </xdr:from>
    <xdr:to>
      <xdr:col>4</xdr:col>
      <xdr:colOff>533160</xdr:colOff>
      <xdr:row>53</xdr:row>
      <xdr:rowOff>90000</xdr:rowOff>
    </xdr:to>
    <xdr:graphicFrame>
      <xdr:nvGraphicFramePr>
        <xdr:cNvPr id="4" name="Gráfico 1"/>
        <xdr:cNvGraphicFramePr/>
      </xdr:nvGraphicFramePr>
      <xdr:xfrm>
        <a:off x="219240" y="6886440"/>
        <a:ext cx="5414040" cy="340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1676520</xdr:colOff>
      <xdr:row>42</xdr:row>
      <xdr:rowOff>152640</xdr:rowOff>
    </xdr:from>
    <xdr:to>
      <xdr:col>1</xdr:col>
      <xdr:colOff>1695600</xdr:colOff>
      <xdr:row>51</xdr:row>
      <xdr:rowOff>171720</xdr:rowOff>
    </xdr:to>
    <xdr:sp>
      <xdr:nvSpPr>
        <xdr:cNvPr id="5" name="Conector reto 2"/>
        <xdr:cNvSpPr/>
      </xdr:nvSpPr>
      <xdr:spPr>
        <a:xfrm>
          <a:off x="2058840" y="8362800"/>
          <a:ext cx="19080" cy="1647720"/>
        </a:xfrm>
        <a:prstGeom prst="line">
          <a:avLst/>
        </a:prstGeom>
        <a:ln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2905200</xdr:colOff>
      <xdr:row>40</xdr:row>
      <xdr:rowOff>133200</xdr:rowOff>
    </xdr:from>
    <xdr:to>
      <xdr:col>1</xdr:col>
      <xdr:colOff>2924280</xdr:colOff>
      <xdr:row>51</xdr:row>
      <xdr:rowOff>180720</xdr:rowOff>
    </xdr:to>
    <xdr:sp>
      <xdr:nvSpPr>
        <xdr:cNvPr id="6" name="Conector reto 3"/>
        <xdr:cNvSpPr/>
      </xdr:nvSpPr>
      <xdr:spPr>
        <a:xfrm flipH="1">
          <a:off x="3287520" y="7981560"/>
          <a:ext cx="19080" cy="2038320"/>
        </a:xfrm>
        <a:prstGeom prst="line">
          <a:avLst/>
        </a:prstGeom>
        <a:ln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3314880</xdr:colOff>
      <xdr:row>0</xdr:row>
      <xdr:rowOff>9360</xdr:rowOff>
    </xdr:from>
    <xdr:to>
      <xdr:col>4</xdr:col>
      <xdr:colOff>542880</xdr:colOff>
      <xdr:row>5</xdr:row>
      <xdr:rowOff>94680</xdr:rowOff>
    </xdr:to>
    <xdr:pic>
      <xdr:nvPicPr>
        <xdr:cNvPr id="7" name="Imagem 1" descr=""/>
        <xdr:cNvPicPr/>
      </xdr:nvPicPr>
      <xdr:blipFill>
        <a:blip r:embed="rId2"/>
        <a:stretch/>
      </xdr:blipFill>
      <xdr:spPr>
        <a:xfrm>
          <a:off x="3697560" y="9360"/>
          <a:ext cx="1945440" cy="990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95400</xdr:colOff>
      <xdr:row>0</xdr:row>
      <xdr:rowOff>171360</xdr:rowOff>
    </xdr:from>
    <xdr:to>
      <xdr:col>5</xdr:col>
      <xdr:colOff>637920</xdr:colOff>
      <xdr:row>6</xdr:row>
      <xdr:rowOff>66240</xdr:rowOff>
    </xdr:to>
    <xdr:pic>
      <xdr:nvPicPr>
        <xdr:cNvPr id="8" name="Imagem 1" descr=""/>
        <xdr:cNvPicPr/>
      </xdr:nvPicPr>
      <xdr:blipFill>
        <a:blip r:embed="rId1"/>
        <a:stretch/>
      </xdr:blipFill>
      <xdr:spPr>
        <a:xfrm>
          <a:off x="3632760" y="171360"/>
          <a:ext cx="1872720" cy="1037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3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14" activeCellId="0" sqref="E14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48.57"/>
    <col collapsed="false" customWidth="true" hidden="false" outlineLevel="0" max="3" min="3" style="0" width="7.15"/>
    <col collapsed="false" customWidth="true" hidden="false" outlineLevel="0" max="4" min="4" style="0" width="11.14"/>
    <col collapsed="false" customWidth="true" hidden="false" outlineLevel="0" max="5" min="5" style="0" width="13.29"/>
    <col collapsed="false" customWidth="true" hidden="false" outlineLevel="0" max="6" min="6" style="1" width="14.43"/>
    <col collapsed="false" customWidth="true" hidden="false" outlineLevel="0" max="8" min="7" style="2" width="8.14"/>
  </cols>
  <sheetData>
    <row r="1" customFormat="false" ht="14.25" hidden="false" customHeight="false" outlineLevel="0" collapsed="false">
      <c r="B1" s="3"/>
      <c r="C1" s="3"/>
    </row>
    <row r="2" customFormat="false" ht="14.25" hidden="false" customHeight="false" outlineLevel="0" collapsed="false">
      <c r="B2" s="3"/>
      <c r="C2" s="3"/>
    </row>
    <row r="7" customFormat="false" ht="21" hidden="false" customHeight="false" outlineLevel="0" collapsed="false">
      <c r="D7" s="4" t="s">
        <v>0</v>
      </c>
    </row>
    <row r="8" customFormat="false" ht="14.25" hidden="false" customHeight="false" outlineLevel="0" collapsed="false">
      <c r="D8" s="3" t="s">
        <v>1</v>
      </c>
    </row>
    <row r="9" customFormat="false" ht="14.25" hidden="false" customHeight="false" outlineLevel="0" collapsed="false">
      <c r="D9" s="3" t="s">
        <v>2</v>
      </c>
    </row>
    <row r="10" customFormat="false" ht="14.25" hidden="false" customHeight="false" outlineLevel="0" collapsed="false">
      <c r="D10" s="3"/>
    </row>
    <row r="11" customFormat="false" ht="15.75" hidden="false" customHeight="false" outlineLevel="0" collapsed="false">
      <c r="B11" s="5" t="s">
        <v>3</v>
      </c>
      <c r="C11" s="5"/>
      <c r="D11" s="5"/>
      <c r="E11" s="5"/>
      <c r="F11" s="5"/>
    </row>
    <row r="12" customFormat="false" ht="15.75" hidden="false" customHeight="false" outlineLevel="0" collapsed="false">
      <c r="A12" s="6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7" t="s">
        <v>9</v>
      </c>
      <c r="G12" s="8" t="s">
        <v>10</v>
      </c>
      <c r="H12" s="8"/>
      <c r="I12" s="8"/>
    </row>
    <row r="13" customFormat="false" ht="16.5" hidden="false" customHeight="false" outlineLevel="0" collapsed="false">
      <c r="A13" s="9"/>
      <c r="B13" s="10"/>
      <c r="C13" s="10"/>
      <c r="D13" s="11"/>
      <c r="E13" s="11"/>
      <c r="F13" s="12"/>
      <c r="G13" s="13" t="s">
        <v>11</v>
      </c>
      <c r="H13" s="13"/>
      <c r="I13" s="13"/>
    </row>
    <row r="14" customFormat="false" ht="26.25" hidden="false" customHeight="true" outlineLevel="0" collapsed="false">
      <c r="A14" s="14" t="n">
        <v>1</v>
      </c>
      <c r="B14" s="15" t="s">
        <v>12</v>
      </c>
      <c r="C14" s="16" t="s">
        <v>13</v>
      </c>
      <c r="D14" s="16" t="n">
        <v>1</v>
      </c>
      <c r="E14" s="17"/>
      <c r="F14" s="18"/>
      <c r="G14" s="19" t="e">
        <f aca="false">F14/F51</f>
        <v>#DIV/0!</v>
      </c>
      <c r="H14" s="20" t="e">
        <f aca="false">G14</f>
        <v>#DIV/0!</v>
      </c>
      <c r="I14" s="21" t="s">
        <v>14</v>
      </c>
    </row>
    <row r="15" customFormat="false" ht="15" hidden="false" customHeight="true" outlineLevel="0" collapsed="false">
      <c r="A15" s="14" t="n">
        <v>2</v>
      </c>
      <c r="B15" s="15" t="s">
        <v>15</v>
      </c>
      <c r="C15" s="16" t="s">
        <v>16</v>
      </c>
      <c r="D15" s="16" t="n">
        <v>49</v>
      </c>
      <c r="E15" s="17"/>
      <c r="F15" s="18"/>
      <c r="G15" s="19" t="e">
        <f aca="false">F15/F51</f>
        <v>#DIV/0!</v>
      </c>
      <c r="H15" s="20" t="e">
        <f aca="false">H14+G15</f>
        <v>#DIV/0!</v>
      </c>
      <c r="I15" s="21"/>
    </row>
    <row r="16" customFormat="false" ht="15" hidden="false" customHeight="true" outlineLevel="0" collapsed="false">
      <c r="A16" s="14" t="n">
        <v>3</v>
      </c>
      <c r="B16" s="15" t="s">
        <v>17</v>
      </c>
      <c r="C16" s="16" t="s">
        <v>16</v>
      </c>
      <c r="D16" s="16" t="n">
        <v>69</v>
      </c>
      <c r="E16" s="17"/>
      <c r="F16" s="18"/>
      <c r="G16" s="19" t="e">
        <f aca="false">F16/F51</f>
        <v>#DIV/0!</v>
      </c>
      <c r="H16" s="20" t="e">
        <f aca="false">H15+G16</f>
        <v>#DIV/0!</v>
      </c>
      <c r="I16" s="21"/>
    </row>
    <row r="17" customFormat="false" ht="15" hidden="false" customHeight="true" outlineLevel="0" collapsed="false">
      <c r="A17" s="14" t="n">
        <v>4</v>
      </c>
      <c r="B17" s="15" t="s">
        <v>18</v>
      </c>
      <c r="C17" s="16" t="s">
        <v>19</v>
      </c>
      <c r="D17" s="16" t="n">
        <v>590</v>
      </c>
      <c r="E17" s="17"/>
      <c r="F17" s="18"/>
      <c r="G17" s="19" t="e">
        <f aca="false">F17/F51</f>
        <v>#DIV/0!</v>
      </c>
      <c r="H17" s="20" t="e">
        <f aca="false">H16+G17</f>
        <v>#DIV/0!</v>
      </c>
      <c r="I17" s="21"/>
    </row>
    <row r="18" customFormat="false" ht="15" hidden="false" customHeight="true" outlineLevel="0" collapsed="false">
      <c r="A18" s="14" t="n">
        <v>5</v>
      </c>
      <c r="B18" s="15" t="s">
        <v>20</v>
      </c>
      <c r="C18" s="16" t="s">
        <v>16</v>
      </c>
      <c r="D18" s="16" t="n">
        <v>20</v>
      </c>
      <c r="E18" s="17"/>
      <c r="F18" s="18"/>
      <c r="G18" s="19" t="e">
        <f aca="false">F18/$F$51</f>
        <v>#DIV/0!</v>
      </c>
      <c r="H18" s="20" t="e">
        <f aca="false">H17+G18</f>
        <v>#DIV/0!</v>
      </c>
      <c r="I18" s="21"/>
    </row>
    <row r="19" customFormat="false" ht="15" hidden="false" customHeight="true" outlineLevel="0" collapsed="false">
      <c r="A19" s="14" t="n">
        <v>6</v>
      </c>
      <c r="B19" s="15" t="s">
        <v>21</v>
      </c>
      <c r="C19" s="16" t="s">
        <v>19</v>
      </c>
      <c r="D19" s="16" t="n">
        <v>1600</v>
      </c>
      <c r="E19" s="17"/>
      <c r="F19" s="18"/>
      <c r="G19" s="19" t="e">
        <f aca="false">F19/$F$51</f>
        <v>#DIV/0!</v>
      </c>
      <c r="H19" s="20" t="e">
        <f aca="false">H18+G19</f>
        <v>#DIV/0!</v>
      </c>
      <c r="I19" s="21"/>
    </row>
    <row r="20" customFormat="false" ht="15" hidden="false" customHeight="true" outlineLevel="0" collapsed="false">
      <c r="A20" s="14" t="n">
        <v>7</v>
      </c>
      <c r="B20" s="15" t="s">
        <v>22</v>
      </c>
      <c r="C20" s="16" t="s">
        <v>16</v>
      </c>
      <c r="D20" s="16" t="n">
        <v>1</v>
      </c>
      <c r="E20" s="17"/>
      <c r="F20" s="18"/>
      <c r="G20" s="19" t="e">
        <f aca="false">F20/$F$51</f>
        <v>#DIV/0!</v>
      </c>
      <c r="H20" s="20" t="e">
        <f aca="false">H19+G20</f>
        <v>#DIV/0!</v>
      </c>
      <c r="I20" s="21"/>
    </row>
    <row r="21" customFormat="false" ht="15" hidden="false" customHeight="true" outlineLevel="0" collapsed="false">
      <c r="A21" s="14" t="n">
        <v>9</v>
      </c>
      <c r="B21" s="15" t="s">
        <v>23</v>
      </c>
      <c r="C21" s="16" t="s">
        <v>19</v>
      </c>
      <c r="D21" s="16" t="n">
        <v>200</v>
      </c>
      <c r="E21" s="17"/>
      <c r="F21" s="18"/>
      <c r="G21" s="19" t="e">
        <f aca="false">F21/$F$51</f>
        <v>#DIV/0!</v>
      </c>
      <c r="H21" s="20" t="e">
        <f aca="false">H20+G21</f>
        <v>#DIV/0!</v>
      </c>
      <c r="I21" s="21"/>
    </row>
    <row r="22" customFormat="false" ht="15" hidden="false" customHeight="true" outlineLevel="0" collapsed="false">
      <c r="A22" s="22" t="n">
        <v>10</v>
      </c>
      <c r="B22" s="23" t="s">
        <v>24</v>
      </c>
      <c r="C22" s="24" t="s">
        <v>25</v>
      </c>
      <c r="D22" s="24" t="n">
        <v>260</v>
      </c>
      <c r="E22" s="25"/>
      <c r="F22" s="26"/>
      <c r="G22" s="27" t="e">
        <f aca="false">F22/$F$51</f>
        <v>#DIV/0!</v>
      </c>
      <c r="H22" s="28" t="e">
        <f aca="false">H21+G22</f>
        <v>#DIV/0!</v>
      </c>
      <c r="I22" s="29" t="s">
        <v>26</v>
      </c>
    </row>
    <row r="23" customFormat="false" ht="15" hidden="false" customHeight="true" outlineLevel="0" collapsed="false">
      <c r="A23" s="22" t="n">
        <v>11</v>
      </c>
      <c r="B23" s="23" t="s">
        <v>27</v>
      </c>
      <c r="C23" s="24" t="s">
        <v>16</v>
      </c>
      <c r="D23" s="24" t="n">
        <v>12</v>
      </c>
      <c r="E23" s="25"/>
      <c r="F23" s="26"/>
      <c r="G23" s="27" t="e">
        <f aca="false">F23/$F$51</f>
        <v>#DIV/0!</v>
      </c>
      <c r="H23" s="28" t="e">
        <f aca="false">H22+G23</f>
        <v>#DIV/0!</v>
      </c>
      <c r="I23" s="29"/>
    </row>
    <row r="24" customFormat="false" ht="15" hidden="false" customHeight="true" outlineLevel="0" collapsed="false">
      <c r="A24" s="22" t="n">
        <v>13</v>
      </c>
      <c r="B24" s="23" t="s">
        <v>28</v>
      </c>
      <c r="C24" s="24" t="s">
        <v>16</v>
      </c>
      <c r="D24" s="24" t="n">
        <v>10</v>
      </c>
      <c r="E24" s="25"/>
      <c r="F24" s="26"/>
      <c r="G24" s="27" t="e">
        <f aca="false">F24/$F$51</f>
        <v>#DIV/0!</v>
      </c>
      <c r="H24" s="28" t="e">
        <f aca="false">H23+G24</f>
        <v>#DIV/0!</v>
      </c>
      <c r="I24" s="29"/>
    </row>
    <row r="25" customFormat="false" ht="15" hidden="false" customHeight="true" outlineLevel="0" collapsed="false">
      <c r="A25" s="22" t="n">
        <v>14</v>
      </c>
      <c r="B25" s="23" t="s">
        <v>29</v>
      </c>
      <c r="C25" s="24" t="s">
        <v>13</v>
      </c>
      <c r="D25" s="24" t="n">
        <v>1</v>
      </c>
      <c r="E25" s="25"/>
      <c r="F25" s="26"/>
      <c r="G25" s="27" t="e">
        <f aca="false">F25/$F$51</f>
        <v>#DIV/0!</v>
      </c>
      <c r="H25" s="28" t="e">
        <f aca="false">H24+G25</f>
        <v>#DIV/0!</v>
      </c>
      <c r="I25" s="29"/>
    </row>
    <row r="26" customFormat="false" ht="15" hidden="false" customHeight="true" outlineLevel="0" collapsed="false">
      <c r="A26" s="22" t="n">
        <v>15</v>
      </c>
      <c r="B26" s="23" t="s">
        <v>30</v>
      </c>
      <c r="C26" s="24" t="s">
        <v>16</v>
      </c>
      <c r="D26" s="24" t="n">
        <v>1</v>
      </c>
      <c r="E26" s="25"/>
      <c r="F26" s="26"/>
      <c r="G26" s="27" t="e">
        <f aca="false">F26/$F$51</f>
        <v>#DIV/0!</v>
      </c>
      <c r="H26" s="28" t="e">
        <f aca="false">H25+G26</f>
        <v>#DIV/0!</v>
      </c>
      <c r="I26" s="29"/>
    </row>
    <row r="27" customFormat="false" ht="15" hidden="false" customHeight="true" outlineLevel="0" collapsed="false">
      <c r="A27" s="22" t="n">
        <v>16</v>
      </c>
      <c r="B27" s="23" t="s">
        <v>31</v>
      </c>
      <c r="C27" s="24" t="s">
        <v>16</v>
      </c>
      <c r="D27" s="24" t="n">
        <v>12</v>
      </c>
      <c r="E27" s="25"/>
      <c r="F27" s="26"/>
      <c r="G27" s="27" t="e">
        <f aca="false">F27/$F$51</f>
        <v>#DIV/0!</v>
      </c>
      <c r="H27" s="28" t="e">
        <f aca="false">H26+G27</f>
        <v>#DIV/0!</v>
      </c>
      <c r="I27" s="29"/>
    </row>
    <row r="28" customFormat="false" ht="15" hidden="false" customHeight="true" outlineLevel="0" collapsed="false">
      <c r="A28" s="22" t="n">
        <v>17</v>
      </c>
      <c r="B28" s="23" t="s">
        <v>32</v>
      </c>
      <c r="C28" s="24" t="s">
        <v>16</v>
      </c>
      <c r="D28" s="24" t="n">
        <v>10</v>
      </c>
      <c r="E28" s="25"/>
      <c r="F28" s="26"/>
      <c r="G28" s="27" t="e">
        <f aca="false">F28/$F$51</f>
        <v>#DIV/0!</v>
      </c>
      <c r="H28" s="28" t="e">
        <f aca="false">H27+G28</f>
        <v>#DIV/0!</v>
      </c>
      <c r="I28" s="29"/>
    </row>
    <row r="29" customFormat="false" ht="15" hidden="false" customHeight="true" outlineLevel="0" collapsed="false">
      <c r="A29" s="22" t="n">
        <v>18</v>
      </c>
      <c r="B29" s="23" t="s">
        <v>33</v>
      </c>
      <c r="C29" s="24" t="s">
        <v>16</v>
      </c>
      <c r="D29" s="24" t="n">
        <v>12</v>
      </c>
      <c r="E29" s="25"/>
      <c r="F29" s="26"/>
      <c r="G29" s="27" t="e">
        <f aca="false">F29/$F$51</f>
        <v>#DIV/0!</v>
      </c>
      <c r="H29" s="28" t="e">
        <f aca="false">H28+G29</f>
        <v>#DIV/0!</v>
      </c>
      <c r="I29" s="29"/>
    </row>
    <row r="30" customFormat="false" ht="15" hidden="false" customHeight="true" outlineLevel="0" collapsed="false">
      <c r="A30" s="22" t="n">
        <v>19</v>
      </c>
      <c r="B30" s="23" t="s">
        <v>34</v>
      </c>
      <c r="C30" s="24" t="s">
        <v>25</v>
      </c>
      <c r="D30" s="24" t="n">
        <v>4</v>
      </c>
      <c r="E30" s="25"/>
      <c r="F30" s="26"/>
      <c r="G30" s="27" t="e">
        <f aca="false">F30/$F$51</f>
        <v>#DIV/0!</v>
      </c>
      <c r="H30" s="28" t="e">
        <f aca="false">H29+G30</f>
        <v>#DIV/0!</v>
      </c>
      <c r="I30" s="29"/>
    </row>
    <row r="31" customFormat="false" ht="15" hidden="false" customHeight="true" outlineLevel="0" collapsed="false">
      <c r="A31" s="22" t="n">
        <v>20</v>
      </c>
      <c r="B31" s="23" t="s">
        <v>35</v>
      </c>
      <c r="C31" s="24" t="s">
        <v>16</v>
      </c>
      <c r="D31" s="24" t="n">
        <v>2</v>
      </c>
      <c r="E31" s="25"/>
      <c r="F31" s="26"/>
      <c r="G31" s="27" t="e">
        <f aca="false">F31/$F$51</f>
        <v>#DIV/0!</v>
      </c>
      <c r="H31" s="28" t="e">
        <f aca="false">H30+G31</f>
        <v>#DIV/0!</v>
      </c>
      <c r="I31" s="29"/>
    </row>
    <row r="32" customFormat="false" ht="15" hidden="false" customHeight="true" outlineLevel="0" collapsed="false">
      <c r="A32" s="22" t="n">
        <v>21</v>
      </c>
      <c r="B32" s="23" t="s">
        <v>36</v>
      </c>
      <c r="C32" s="24" t="s">
        <v>16</v>
      </c>
      <c r="D32" s="24" t="n">
        <v>12</v>
      </c>
      <c r="E32" s="25"/>
      <c r="F32" s="26"/>
      <c r="G32" s="27" t="e">
        <f aca="false">F32/$F$51</f>
        <v>#DIV/0!</v>
      </c>
      <c r="H32" s="28" t="e">
        <f aca="false">H31+G32</f>
        <v>#DIV/0!</v>
      </c>
      <c r="I32" s="29"/>
    </row>
    <row r="33" customFormat="false" ht="15" hidden="false" customHeight="true" outlineLevel="0" collapsed="false">
      <c r="A33" s="30" t="n">
        <v>22</v>
      </c>
      <c r="B33" s="31" t="s">
        <v>37</v>
      </c>
      <c r="C33" s="32" t="s">
        <v>16</v>
      </c>
      <c r="D33" s="32" t="n">
        <v>25</v>
      </c>
      <c r="E33" s="33"/>
      <c r="F33" s="34"/>
      <c r="G33" s="35" t="e">
        <f aca="false">F33/$F$51</f>
        <v>#DIV/0!</v>
      </c>
      <c r="H33" s="36" t="e">
        <f aca="false">H32+G33</f>
        <v>#DIV/0!</v>
      </c>
      <c r="I33" s="37" t="s">
        <v>38</v>
      </c>
    </row>
    <row r="34" customFormat="false" ht="15" hidden="false" customHeight="true" outlineLevel="0" collapsed="false">
      <c r="A34" s="30" t="n">
        <v>23</v>
      </c>
      <c r="B34" s="31" t="s">
        <v>39</v>
      </c>
      <c r="C34" s="32" t="s">
        <v>16</v>
      </c>
      <c r="D34" s="32" t="n">
        <v>10</v>
      </c>
      <c r="E34" s="33"/>
      <c r="F34" s="34"/>
      <c r="G34" s="35" t="e">
        <f aca="false">F34/$F$51</f>
        <v>#DIV/0!</v>
      </c>
      <c r="H34" s="36" t="e">
        <f aca="false">H33+G34</f>
        <v>#DIV/0!</v>
      </c>
      <c r="I34" s="37"/>
    </row>
    <row r="35" customFormat="false" ht="15" hidden="false" customHeight="true" outlineLevel="0" collapsed="false">
      <c r="A35" s="30" t="n">
        <v>25</v>
      </c>
      <c r="B35" s="31" t="s">
        <v>40</v>
      </c>
      <c r="C35" s="32" t="s">
        <v>16</v>
      </c>
      <c r="D35" s="32" t="n">
        <v>70</v>
      </c>
      <c r="E35" s="33"/>
      <c r="F35" s="34"/>
      <c r="G35" s="35" t="e">
        <f aca="false">F35/$F$51</f>
        <v>#DIV/0!</v>
      </c>
      <c r="H35" s="36" t="e">
        <f aca="false">H34+G35</f>
        <v>#DIV/0!</v>
      </c>
      <c r="I35" s="37"/>
    </row>
    <row r="36" customFormat="false" ht="15" hidden="false" customHeight="true" outlineLevel="0" collapsed="false">
      <c r="A36" s="30" t="n">
        <v>24</v>
      </c>
      <c r="B36" s="31" t="s">
        <v>41</v>
      </c>
      <c r="C36" s="32" t="s">
        <v>16</v>
      </c>
      <c r="D36" s="32" t="n">
        <v>10</v>
      </c>
      <c r="E36" s="33"/>
      <c r="F36" s="34"/>
      <c r="G36" s="35" t="e">
        <f aca="false">F36/$F$51</f>
        <v>#DIV/0!</v>
      </c>
      <c r="H36" s="36" t="e">
        <f aca="false">H35+G36</f>
        <v>#DIV/0!</v>
      </c>
      <c r="I36" s="37"/>
    </row>
    <row r="37" customFormat="false" ht="15" hidden="false" customHeight="true" outlineLevel="0" collapsed="false">
      <c r="A37" s="30" t="n">
        <v>26</v>
      </c>
      <c r="B37" s="31" t="s">
        <v>42</v>
      </c>
      <c r="C37" s="32" t="s">
        <v>25</v>
      </c>
      <c r="D37" s="32" t="n">
        <v>45</v>
      </c>
      <c r="E37" s="33"/>
      <c r="F37" s="34"/>
      <c r="G37" s="35" t="e">
        <f aca="false">F37/$F$51</f>
        <v>#DIV/0!</v>
      </c>
      <c r="H37" s="36" t="e">
        <f aca="false">H36+G37</f>
        <v>#DIV/0!</v>
      </c>
      <c r="I37" s="37"/>
    </row>
    <row r="38" customFormat="false" ht="15" hidden="false" customHeight="true" outlineLevel="0" collapsed="false">
      <c r="A38" s="30" t="n">
        <v>27</v>
      </c>
      <c r="B38" s="31" t="s">
        <v>43</v>
      </c>
      <c r="C38" s="32" t="s">
        <v>16</v>
      </c>
      <c r="D38" s="32" t="n">
        <v>4</v>
      </c>
      <c r="E38" s="33"/>
      <c r="F38" s="34"/>
      <c r="G38" s="35" t="e">
        <f aca="false">F38/$F$51</f>
        <v>#DIV/0!</v>
      </c>
      <c r="H38" s="36" t="e">
        <f aca="false">H37+G38</f>
        <v>#DIV/0!</v>
      </c>
      <c r="I38" s="37"/>
    </row>
    <row r="39" customFormat="false" ht="15" hidden="false" customHeight="true" outlineLevel="0" collapsed="false">
      <c r="A39" s="30" t="n">
        <v>28</v>
      </c>
      <c r="B39" s="31" t="s">
        <v>44</v>
      </c>
      <c r="C39" s="32" t="s">
        <v>16</v>
      </c>
      <c r="D39" s="32" t="n">
        <v>1</v>
      </c>
      <c r="E39" s="33"/>
      <c r="F39" s="34"/>
      <c r="G39" s="35" t="e">
        <f aca="false">F39/$F$51</f>
        <v>#DIV/0!</v>
      </c>
      <c r="H39" s="36" t="e">
        <f aca="false">H38+G39</f>
        <v>#DIV/0!</v>
      </c>
      <c r="I39" s="37"/>
    </row>
    <row r="40" customFormat="false" ht="15" hidden="false" customHeight="true" outlineLevel="0" collapsed="false">
      <c r="A40" s="30" t="n">
        <v>29</v>
      </c>
      <c r="B40" s="31" t="s">
        <v>45</v>
      </c>
      <c r="C40" s="32" t="s">
        <v>16</v>
      </c>
      <c r="D40" s="32" t="n">
        <v>10</v>
      </c>
      <c r="E40" s="33"/>
      <c r="F40" s="34"/>
      <c r="G40" s="35" t="e">
        <f aca="false">F40/$F$51</f>
        <v>#DIV/0!</v>
      </c>
      <c r="H40" s="36" t="e">
        <f aca="false">H39+G40</f>
        <v>#DIV/0!</v>
      </c>
      <c r="I40" s="37"/>
    </row>
    <row r="41" customFormat="false" ht="15" hidden="false" customHeight="true" outlineLevel="0" collapsed="false">
      <c r="A41" s="30" t="n">
        <v>30</v>
      </c>
      <c r="B41" s="31" t="s">
        <v>46</v>
      </c>
      <c r="C41" s="32" t="s">
        <v>16</v>
      </c>
      <c r="D41" s="32" t="n">
        <v>2</v>
      </c>
      <c r="E41" s="33"/>
      <c r="F41" s="34"/>
      <c r="G41" s="35" t="e">
        <f aca="false">F41/$F$51</f>
        <v>#DIV/0!</v>
      </c>
      <c r="H41" s="36" t="e">
        <f aca="false">H40+G41</f>
        <v>#DIV/0!</v>
      </c>
      <c r="I41" s="37"/>
    </row>
    <row r="42" customFormat="false" ht="15" hidden="false" customHeight="true" outlineLevel="0" collapsed="false">
      <c r="A42" s="30" t="n">
        <v>37</v>
      </c>
      <c r="B42" s="31" t="s">
        <v>47</v>
      </c>
      <c r="C42" s="32" t="s">
        <v>16</v>
      </c>
      <c r="D42" s="32" t="n">
        <v>10</v>
      </c>
      <c r="E42" s="33"/>
      <c r="F42" s="34"/>
      <c r="G42" s="35" t="e">
        <f aca="false">F42/$F$51</f>
        <v>#DIV/0!</v>
      </c>
      <c r="H42" s="36" t="e">
        <f aca="false">H41+G42</f>
        <v>#DIV/0!</v>
      </c>
      <c r="I42" s="37"/>
    </row>
    <row r="43" customFormat="false" ht="15" hidden="false" customHeight="true" outlineLevel="0" collapsed="false">
      <c r="A43" s="30" t="n">
        <v>31</v>
      </c>
      <c r="B43" s="31" t="s">
        <v>48</v>
      </c>
      <c r="C43" s="32" t="s">
        <v>16</v>
      </c>
      <c r="D43" s="32" t="n">
        <v>2</v>
      </c>
      <c r="E43" s="33"/>
      <c r="F43" s="34"/>
      <c r="G43" s="35" t="e">
        <f aca="false">F43/$F$51</f>
        <v>#DIV/0!</v>
      </c>
      <c r="H43" s="36" t="e">
        <f aca="false">H42+G43</f>
        <v>#DIV/0!</v>
      </c>
      <c r="I43" s="37"/>
    </row>
    <row r="44" customFormat="false" ht="15" hidden="false" customHeight="true" outlineLevel="0" collapsed="false">
      <c r="A44" s="30" t="n">
        <v>32</v>
      </c>
      <c r="B44" s="31" t="s">
        <v>49</v>
      </c>
      <c r="C44" s="32" t="s">
        <v>16</v>
      </c>
      <c r="D44" s="32" t="n">
        <v>36</v>
      </c>
      <c r="E44" s="33"/>
      <c r="F44" s="34"/>
      <c r="G44" s="35" t="e">
        <f aca="false">F44/$F$51</f>
        <v>#DIV/0!</v>
      </c>
      <c r="H44" s="36" t="e">
        <f aca="false">H43+G44</f>
        <v>#DIV/0!</v>
      </c>
      <c r="I44" s="37"/>
    </row>
    <row r="45" customFormat="false" ht="15" hidden="false" customHeight="true" outlineLevel="0" collapsed="false">
      <c r="A45" s="30" t="n">
        <v>33</v>
      </c>
      <c r="B45" s="31" t="s">
        <v>50</v>
      </c>
      <c r="C45" s="32" t="s">
        <v>16</v>
      </c>
      <c r="D45" s="32" t="n">
        <v>20</v>
      </c>
      <c r="E45" s="33"/>
      <c r="F45" s="34"/>
      <c r="G45" s="35" t="e">
        <f aca="false">F45/$F$51</f>
        <v>#DIV/0!</v>
      </c>
      <c r="H45" s="36" t="e">
        <f aca="false">H44+G45</f>
        <v>#DIV/0!</v>
      </c>
      <c r="I45" s="37"/>
    </row>
    <row r="46" customFormat="false" ht="15" hidden="false" customHeight="true" outlineLevel="0" collapsed="false">
      <c r="A46" s="30" t="n">
        <v>34</v>
      </c>
      <c r="B46" s="31" t="s">
        <v>51</v>
      </c>
      <c r="C46" s="32" t="s">
        <v>16</v>
      </c>
      <c r="D46" s="32" t="n">
        <v>5</v>
      </c>
      <c r="E46" s="33"/>
      <c r="F46" s="34"/>
      <c r="G46" s="35" t="e">
        <f aca="false">F46/$F$51</f>
        <v>#DIV/0!</v>
      </c>
      <c r="H46" s="36" t="e">
        <f aca="false">H45+G46</f>
        <v>#DIV/0!</v>
      </c>
      <c r="I46" s="37"/>
    </row>
    <row r="47" customFormat="false" ht="15" hidden="false" customHeight="true" outlineLevel="0" collapsed="false">
      <c r="A47" s="30" t="n">
        <v>35</v>
      </c>
      <c r="B47" s="31" t="s">
        <v>52</v>
      </c>
      <c r="C47" s="32" t="s">
        <v>16</v>
      </c>
      <c r="D47" s="32" t="n">
        <v>1</v>
      </c>
      <c r="E47" s="33"/>
      <c r="F47" s="34"/>
      <c r="G47" s="35" t="e">
        <f aca="false">F47/$F$51</f>
        <v>#DIV/0!</v>
      </c>
      <c r="H47" s="36" t="e">
        <f aca="false">H46+G47</f>
        <v>#DIV/0!</v>
      </c>
      <c r="I47" s="37"/>
    </row>
    <row r="48" customFormat="false" ht="15" hidden="false" customHeight="true" outlineLevel="0" collapsed="false">
      <c r="A48" s="30" t="n">
        <v>36</v>
      </c>
      <c r="B48" s="31" t="s">
        <v>53</v>
      </c>
      <c r="C48" s="32" t="s">
        <v>16</v>
      </c>
      <c r="D48" s="32" t="n">
        <v>1</v>
      </c>
      <c r="E48" s="33"/>
      <c r="F48" s="34"/>
      <c r="G48" s="35" t="e">
        <f aca="false">F48/$F$51</f>
        <v>#DIV/0!</v>
      </c>
      <c r="H48" s="36" t="e">
        <f aca="false">H47+G48</f>
        <v>#DIV/0!</v>
      </c>
      <c r="I48" s="37"/>
    </row>
    <row r="49" customFormat="false" ht="15" hidden="false" customHeight="true" outlineLevel="0" collapsed="false">
      <c r="A49" s="38" t="n">
        <v>37</v>
      </c>
      <c r="B49" s="39" t="s">
        <v>54</v>
      </c>
      <c r="C49" s="40" t="s">
        <v>16</v>
      </c>
      <c r="D49" s="40" t="n">
        <v>40</v>
      </c>
      <c r="E49" s="41"/>
      <c r="F49" s="34"/>
      <c r="G49" s="35" t="e">
        <f aca="false">F49/$F$51</f>
        <v>#DIV/0!</v>
      </c>
      <c r="H49" s="36" t="e">
        <f aca="false">H48+G49</f>
        <v>#DIV/0!</v>
      </c>
      <c r="I49" s="37"/>
    </row>
    <row r="50" customFormat="false" ht="15.75" hidden="false" customHeight="true" outlineLevel="0" collapsed="false">
      <c r="A50" s="42" t="n">
        <v>38</v>
      </c>
      <c r="B50" s="43" t="s">
        <v>45</v>
      </c>
      <c r="C50" s="44" t="s">
        <v>16</v>
      </c>
      <c r="D50" s="44" t="n">
        <v>2</v>
      </c>
      <c r="E50" s="45"/>
      <c r="F50" s="46"/>
      <c r="G50" s="35" t="e">
        <f aca="false">F50/$F$51</f>
        <v>#DIV/0!</v>
      </c>
      <c r="H50" s="36" t="e">
        <f aca="false">H49+G50</f>
        <v>#DIV/0!</v>
      </c>
      <c r="I50" s="37"/>
    </row>
    <row r="51" customFormat="false" ht="14.25" hidden="false" customHeight="false" outlineLevel="0" collapsed="false">
      <c r="A51" s="47"/>
      <c r="B51" s="48" t="s">
        <v>55</v>
      </c>
      <c r="F51" s="49" t="n">
        <f aca="false">SUM(F14:F50)</f>
        <v>0</v>
      </c>
      <c r="G51" s="50" t="e">
        <f aca="false">SUM(G14:G50)</f>
        <v>#DIV/0!</v>
      </c>
      <c r="H51" s="51"/>
      <c r="I51" s="51"/>
    </row>
    <row r="52" customFormat="false" ht="14.25" hidden="false" customHeight="false" outlineLevel="0" collapsed="false">
      <c r="A52" s="47"/>
      <c r="F52" s="49"/>
      <c r="G52" s="51"/>
      <c r="H52" s="51"/>
      <c r="I52" s="51"/>
    </row>
    <row r="53" customFormat="false" ht="14.25" hidden="false" customHeight="false" outlineLevel="0" collapsed="false">
      <c r="A53" s="47"/>
    </row>
  </sheetData>
  <mergeCells count="6">
    <mergeCell ref="B11:F11"/>
    <mergeCell ref="G12:I12"/>
    <mergeCell ref="G13:I13"/>
    <mergeCell ref="I14:I21"/>
    <mergeCell ref="I22:I32"/>
    <mergeCell ref="I33:I5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48.57"/>
    <col collapsed="false" customWidth="true" hidden="false" outlineLevel="0" max="3" min="3" style="0" width="7.15"/>
    <col collapsed="false" customWidth="true" hidden="false" outlineLevel="0" max="4" min="4" style="0" width="11.14"/>
    <col collapsed="false" customWidth="true" hidden="false" outlineLevel="0" max="5" min="5" style="0" width="13.29"/>
    <col collapsed="false" customWidth="true" hidden="false" outlineLevel="0" max="6" min="6" style="1" width="14.43"/>
    <col collapsed="false" customWidth="true" hidden="false" outlineLevel="0" max="8" min="7" style="2" width="8.14"/>
  </cols>
  <sheetData>
    <row r="1" customFormat="false" ht="14.25" hidden="false" customHeight="false" outlineLevel="0" collapsed="false">
      <c r="B1" s="3"/>
      <c r="C1" s="3"/>
    </row>
    <row r="2" customFormat="false" ht="14.25" hidden="false" customHeight="false" outlineLevel="0" collapsed="false">
      <c r="B2" s="3"/>
      <c r="C2" s="3"/>
    </row>
    <row r="7" customFormat="false" ht="21" hidden="false" customHeight="false" outlineLevel="0" collapsed="false">
      <c r="D7" s="4" t="s">
        <v>0</v>
      </c>
    </row>
    <row r="8" customFormat="false" ht="14.25" hidden="false" customHeight="false" outlineLevel="0" collapsed="false">
      <c r="D8" s="3" t="s">
        <v>1</v>
      </c>
      <c r="L8" s="52"/>
    </row>
    <row r="9" customFormat="false" ht="14.25" hidden="false" customHeight="false" outlineLevel="0" collapsed="false">
      <c r="D9" s="3" t="s">
        <v>2</v>
      </c>
    </row>
    <row r="10" customFormat="false" ht="14.25" hidden="false" customHeight="false" outlineLevel="0" collapsed="false">
      <c r="D10" s="3"/>
    </row>
    <row r="11" customFormat="false" ht="15.75" hidden="false" customHeight="false" outlineLevel="0" collapsed="false">
      <c r="A11" s="3"/>
      <c r="B11" s="5" t="s">
        <v>56</v>
      </c>
      <c r="C11" s="5"/>
      <c r="D11" s="5"/>
      <c r="E11" s="5"/>
      <c r="F11" s="5"/>
      <c r="G11" s="53"/>
      <c r="H11" s="53"/>
      <c r="I11" s="53"/>
    </row>
    <row r="12" customFormat="false" ht="15.75" hidden="false" customHeight="false" outlineLevel="0" collapsed="false">
      <c r="A12" s="3"/>
      <c r="B12" s="3"/>
      <c r="C12" s="3"/>
      <c r="D12" s="3"/>
      <c r="E12" s="3"/>
      <c r="F12" s="48"/>
      <c r="G12" s="8" t="s">
        <v>10</v>
      </c>
      <c r="H12" s="8"/>
      <c r="I12" s="8"/>
    </row>
    <row r="13" customFormat="false" ht="15.75" hidden="false" customHeight="false" outlineLevel="0" collapsed="false">
      <c r="A13" s="54" t="s">
        <v>4</v>
      </c>
      <c r="B13" s="54" t="s">
        <v>5</v>
      </c>
      <c r="C13" s="54" t="s">
        <v>6</v>
      </c>
      <c r="D13" s="54" t="s">
        <v>7</v>
      </c>
      <c r="E13" s="54" t="s">
        <v>8</v>
      </c>
      <c r="F13" s="55" t="s">
        <v>9</v>
      </c>
      <c r="G13" s="8" t="s">
        <v>11</v>
      </c>
      <c r="H13" s="8"/>
      <c r="I13" s="8"/>
    </row>
    <row r="14" customFormat="false" ht="26.25" hidden="false" customHeight="true" outlineLevel="0" collapsed="false">
      <c r="A14" s="14" t="n">
        <v>1</v>
      </c>
      <c r="B14" s="15" t="s">
        <v>57</v>
      </c>
      <c r="C14" s="16" t="s">
        <v>19</v>
      </c>
      <c r="D14" s="16" t="n">
        <v>30</v>
      </c>
      <c r="E14" s="17"/>
      <c r="F14" s="18"/>
      <c r="G14" s="19" t="e">
        <f aca="false">F14/$F$31</f>
        <v>#DIV/0!</v>
      </c>
      <c r="H14" s="20" t="e">
        <f aca="false">G14</f>
        <v>#DIV/0!</v>
      </c>
      <c r="I14" s="21" t="s">
        <v>14</v>
      </c>
    </row>
    <row r="15" customFormat="false" ht="15" hidden="false" customHeight="true" outlineLevel="0" collapsed="false">
      <c r="A15" s="14" t="n">
        <v>2</v>
      </c>
      <c r="B15" s="15" t="s">
        <v>58</v>
      </c>
      <c r="C15" s="16" t="s">
        <v>13</v>
      </c>
      <c r="D15" s="16" t="n">
        <v>1</v>
      </c>
      <c r="E15" s="17"/>
      <c r="F15" s="18"/>
      <c r="G15" s="19" t="e">
        <f aca="false">F15/$F$31</f>
        <v>#DIV/0!</v>
      </c>
      <c r="H15" s="20" t="e">
        <f aca="false">H14+G15</f>
        <v>#DIV/0!</v>
      </c>
      <c r="I15" s="21"/>
    </row>
    <row r="16" customFormat="false" ht="15" hidden="false" customHeight="true" outlineLevel="0" collapsed="false">
      <c r="A16" s="14" t="n">
        <v>3</v>
      </c>
      <c r="B16" s="15" t="s">
        <v>59</v>
      </c>
      <c r="C16" s="16" t="s">
        <v>13</v>
      </c>
      <c r="D16" s="16" t="n">
        <v>1</v>
      </c>
      <c r="E16" s="17"/>
      <c r="F16" s="18"/>
      <c r="G16" s="19" t="e">
        <f aca="false">F16/$F$31</f>
        <v>#DIV/0!</v>
      </c>
      <c r="H16" s="20" t="e">
        <f aca="false">H15+G16</f>
        <v>#DIV/0!</v>
      </c>
      <c r="I16" s="21"/>
    </row>
    <row r="17" customFormat="false" ht="15" hidden="false" customHeight="true" outlineLevel="0" collapsed="false">
      <c r="A17" s="14" t="n">
        <v>4</v>
      </c>
      <c r="B17" s="15" t="s">
        <v>60</v>
      </c>
      <c r="C17" s="16" t="s">
        <v>19</v>
      </c>
      <c r="D17" s="16" t="n">
        <v>300</v>
      </c>
      <c r="E17" s="17"/>
      <c r="F17" s="18"/>
      <c r="G17" s="19" t="e">
        <f aca="false">F17/$F$31</f>
        <v>#DIV/0!</v>
      </c>
      <c r="H17" s="20" t="e">
        <f aca="false">H16+G17</f>
        <v>#DIV/0!</v>
      </c>
      <c r="I17" s="21"/>
    </row>
    <row r="18" customFormat="false" ht="15" hidden="false" customHeight="true" outlineLevel="0" collapsed="false">
      <c r="A18" s="14" t="n">
        <v>5</v>
      </c>
      <c r="B18" s="15" t="s">
        <v>61</v>
      </c>
      <c r="C18" s="16" t="s">
        <v>19</v>
      </c>
      <c r="D18" s="16" t="n">
        <v>20</v>
      </c>
      <c r="E18" s="17"/>
      <c r="F18" s="18"/>
      <c r="G18" s="19" t="e">
        <f aca="false">F18/$F$31</f>
        <v>#DIV/0!</v>
      </c>
      <c r="H18" s="20" t="e">
        <f aca="false">H17+G18</f>
        <v>#DIV/0!</v>
      </c>
      <c r="I18" s="21"/>
    </row>
    <row r="19" customFormat="false" ht="15" hidden="false" customHeight="true" outlineLevel="0" collapsed="false">
      <c r="A19" s="14" t="n">
        <v>6</v>
      </c>
      <c r="B19" s="15" t="s">
        <v>62</v>
      </c>
      <c r="C19" s="16" t="s">
        <v>63</v>
      </c>
      <c r="D19" s="16" t="n">
        <v>40</v>
      </c>
      <c r="E19" s="17"/>
      <c r="F19" s="18"/>
      <c r="G19" s="19" t="e">
        <f aca="false">F19/$F$31</f>
        <v>#DIV/0!</v>
      </c>
      <c r="H19" s="20" t="e">
        <f aca="false">H18+G19</f>
        <v>#DIV/0!</v>
      </c>
      <c r="I19" s="21"/>
    </row>
    <row r="20" customFormat="false" ht="15" hidden="false" customHeight="true" outlineLevel="0" collapsed="false">
      <c r="A20" s="14" t="n">
        <v>7</v>
      </c>
      <c r="B20" s="15" t="s">
        <v>64</v>
      </c>
      <c r="C20" s="16" t="s">
        <v>13</v>
      </c>
      <c r="D20" s="16" t="n">
        <v>2</v>
      </c>
      <c r="E20" s="17"/>
      <c r="F20" s="18"/>
      <c r="G20" s="19" t="e">
        <f aca="false">F20/$F$31</f>
        <v>#DIV/0!</v>
      </c>
      <c r="H20" s="20" t="e">
        <f aca="false">H19+G20</f>
        <v>#DIV/0!</v>
      </c>
      <c r="I20" s="21"/>
    </row>
    <row r="21" customFormat="false" ht="15" hidden="false" customHeight="true" outlineLevel="0" collapsed="false">
      <c r="A21" s="14" t="n">
        <v>8</v>
      </c>
      <c r="B21" s="15" t="s">
        <v>65</v>
      </c>
      <c r="C21" s="16" t="s">
        <v>13</v>
      </c>
      <c r="D21" s="16" t="n">
        <v>1</v>
      </c>
      <c r="E21" s="17"/>
      <c r="F21" s="18"/>
      <c r="G21" s="19" t="e">
        <f aca="false">F21/$F$31</f>
        <v>#DIV/0!</v>
      </c>
      <c r="H21" s="20" t="e">
        <f aca="false">H20+G21</f>
        <v>#DIV/0!</v>
      </c>
      <c r="I21" s="21"/>
    </row>
    <row r="22" customFormat="false" ht="15" hidden="false" customHeight="true" outlineLevel="0" collapsed="false">
      <c r="A22" s="22" t="n">
        <v>9</v>
      </c>
      <c r="B22" s="23" t="s">
        <v>66</v>
      </c>
      <c r="C22" s="24" t="s">
        <v>19</v>
      </c>
      <c r="D22" s="24" t="n">
        <v>510</v>
      </c>
      <c r="E22" s="25"/>
      <c r="F22" s="26"/>
      <c r="G22" s="27" t="e">
        <f aca="false">F22/$F$31</f>
        <v>#DIV/0!</v>
      </c>
      <c r="H22" s="28" t="e">
        <f aca="false">H21+G22</f>
        <v>#DIV/0!</v>
      </c>
      <c r="I22" s="56" t="s">
        <v>26</v>
      </c>
    </row>
    <row r="23" customFormat="false" ht="15" hidden="false" customHeight="true" outlineLevel="0" collapsed="false">
      <c r="A23" s="22" t="n">
        <v>10</v>
      </c>
      <c r="B23" s="23" t="s">
        <v>67</v>
      </c>
      <c r="C23" s="24" t="s">
        <v>68</v>
      </c>
      <c r="D23" s="24" t="n">
        <v>120</v>
      </c>
      <c r="E23" s="25"/>
      <c r="F23" s="26"/>
      <c r="G23" s="27" t="e">
        <f aca="false">F23/$F$31</f>
        <v>#DIV/0!</v>
      </c>
      <c r="H23" s="28" t="e">
        <f aca="false">H22+G23</f>
        <v>#DIV/0!</v>
      </c>
      <c r="I23" s="56"/>
    </row>
    <row r="24" customFormat="false" ht="15" hidden="false" customHeight="true" outlineLevel="0" collapsed="false">
      <c r="A24" s="22" t="n">
        <v>11</v>
      </c>
      <c r="B24" s="23" t="s">
        <v>69</v>
      </c>
      <c r="C24" s="24" t="s">
        <v>68</v>
      </c>
      <c r="D24" s="24" t="n">
        <v>120</v>
      </c>
      <c r="E24" s="25"/>
      <c r="F24" s="26"/>
      <c r="G24" s="27" t="e">
        <f aca="false">F24/$F$31</f>
        <v>#DIV/0!</v>
      </c>
      <c r="H24" s="28" t="e">
        <f aca="false">H23+G24</f>
        <v>#DIV/0!</v>
      </c>
      <c r="I24" s="56"/>
    </row>
    <row r="25" customFormat="false" ht="15" hidden="false" customHeight="true" outlineLevel="0" collapsed="false">
      <c r="A25" s="22" t="n">
        <v>12</v>
      </c>
      <c r="B25" s="23" t="s">
        <v>70</v>
      </c>
      <c r="C25" s="24" t="s">
        <v>63</v>
      </c>
      <c r="D25" s="24" t="n">
        <v>10</v>
      </c>
      <c r="E25" s="25"/>
      <c r="F25" s="26"/>
      <c r="G25" s="27" t="e">
        <f aca="false">F25/$F$31</f>
        <v>#DIV/0!</v>
      </c>
      <c r="H25" s="28" t="e">
        <f aca="false">H24+G25</f>
        <v>#DIV/0!</v>
      </c>
      <c r="I25" s="56"/>
    </row>
    <row r="26" customFormat="false" ht="15" hidden="false" customHeight="true" outlineLevel="0" collapsed="false">
      <c r="A26" s="22" t="n">
        <v>13</v>
      </c>
      <c r="B26" s="23" t="s">
        <v>71</v>
      </c>
      <c r="C26" s="24" t="s">
        <v>19</v>
      </c>
      <c r="D26" s="24" t="n">
        <v>50</v>
      </c>
      <c r="E26" s="25"/>
      <c r="F26" s="26"/>
      <c r="G26" s="27" t="e">
        <f aca="false">F26/$F$31</f>
        <v>#DIV/0!</v>
      </c>
      <c r="H26" s="28" t="e">
        <f aca="false">H25+G26</f>
        <v>#DIV/0!</v>
      </c>
      <c r="I26" s="56"/>
    </row>
    <row r="27" customFormat="false" ht="15" hidden="false" customHeight="true" outlineLevel="0" collapsed="false">
      <c r="A27" s="57" t="n">
        <v>14</v>
      </c>
      <c r="B27" s="58" t="s">
        <v>72</v>
      </c>
      <c r="C27" s="59" t="s">
        <v>63</v>
      </c>
      <c r="D27" s="59" t="n">
        <v>36</v>
      </c>
      <c r="E27" s="60"/>
      <c r="F27" s="61"/>
      <c r="G27" s="62" t="e">
        <f aca="false">F27/$F$31</f>
        <v>#DIV/0!</v>
      </c>
      <c r="H27" s="63" t="e">
        <f aca="false">H26+G27</f>
        <v>#DIV/0!</v>
      </c>
      <c r="I27" s="64" t="s">
        <v>38</v>
      </c>
    </row>
    <row r="28" customFormat="false" ht="15" hidden="false" customHeight="true" outlineLevel="0" collapsed="false">
      <c r="A28" s="57" t="n">
        <v>15</v>
      </c>
      <c r="B28" s="58" t="s">
        <v>73</v>
      </c>
      <c r="C28" s="59" t="s">
        <v>63</v>
      </c>
      <c r="D28" s="59" t="n">
        <v>10</v>
      </c>
      <c r="E28" s="60"/>
      <c r="F28" s="61"/>
      <c r="G28" s="62" t="e">
        <f aca="false">F28/$F$31</f>
        <v>#DIV/0!</v>
      </c>
      <c r="H28" s="63" t="e">
        <f aca="false">H27+G28</f>
        <v>#DIV/0!</v>
      </c>
      <c r="I28" s="64"/>
    </row>
    <row r="29" customFormat="false" ht="15" hidden="false" customHeight="true" outlineLevel="0" collapsed="false">
      <c r="A29" s="57" t="n">
        <v>16</v>
      </c>
      <c r="B29" s="58" t="s">
        <v>74</v>
      </c>
      <c r="C29" s="59" t="s">
        <v>63</v>
      </c>
      <c r="D29" s="59" t="n">
        <v>112</v>
      </c>
      <c r="E29" s="60"/>
      <c r="F29" s="61"/>
      <c r="G29" s="62" t="e">
        <f aca="false">F29/$F$31</f>
        <v>#DIV/0!</v>
      </c>
      <c r="H29" s="63" t="e">
        <f aca="false">H28+G29</f>
        <v>#DIV/0!</v>
      </c>
      <c r="I29" s="64"/>
    </row>
    <row r="30" customFormat="false" ht="15" hidden="false" customHeight="true" outlineLevel="0" collapsed="false">
      <c r="A30" s="57" t="n">
        <v>17</v>
      </c>
      <c r="B30" s="65" t="s">
        <v>75</v>
      </c>
      <c r="C30" s="66" t="s">
        <v>76</v>
      </c>
      <c r="D30" s="66" t="n">
        <v>2</v>
      </c>
      <c r="E30" s="67"/>
      <c r="F30" s="68"/>
      <c r="G30" s="69" t="e">
        <f aca="false">F30/$F$31</f>
        <v>#DIV/0!</v>
      </c>
      <c r="H30" s="70" t="e">
        <f aca="false">H29+G30</f>
        <v>#DIV/0!</v>
      </c>
      <c r="I30" s="64"/>
    </row>
    <row r="31" customFormat="false" ht="15" hidden="false" customHeight="true" outlineLevel="0" collapsed="false">
      <c r="A31" s="71"/>
      <c r="B31" s="72"/>
      <c r="C31" s="72"/>
      <c r="D31" s="72"/>
      <c r="E31" s="72"/>
      <c r="F31" s="73" t="n">
        <f aca="false">SUM(F14:F30)</f>
        <v>0</v>
      </c>
      <c r="G31" s="74" t="e">
        <f aca="false">SUM(G14:G30)</f>
        <v>#DIV/0!</v>
      </c>
      <c r="H31" s="75"/>
      <c r="I31" s="76"/>
    </row>
    <row r="32" customFormat="false" ht="26.25" hidden="false" customHeight="false" outlineLevel="0" collapsed="false">
      <c r="A32" s="77"/>
      <c r="B32" s="78"/>
      <c r="C32" s="77"/>
      <c r="D32" s="77"/>
      <c r="E32" s="79"/>
      <c r="F32" s="80"/>
      <c r="G32" s="51"/>
      <c r="H32" s="51"/>
      <c r="I32" s="81"/>
      <c r="J32" s="82"/>
    </row>
    <row r="33" customFormat="false" ht="14.25" hidden="false" customHeight="false" outlineLevel="0" collapsed="false">
      <c r="A33" s="47"/>
      <c r="F33" s="49"/>
      <c r="G33" s="51"/>
      <c r="H33" s="51"/>
      <c r="I33" s="51"/>
    </row>
    <row r="34" customFormat="false" ht="14.25" hidden="false" customHeight="false" outlineLevel="0" collapsed="false">
      <c r="A34" s="47"/>
    </row>
  </sheetData>
  <mergeCells count="6">
    <mergeCell ref="B11:F11"/>
    <mergeCell ref="G12:I12"/>
    <mergeCell ref="G13:I13"/>
    <mergeCell ref="I14:I21"/>
    <mergeCell ref="I22:I26"/>
    <mergeCell ref="I27:I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2" activeCellId="0" sqref="O2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38.43"/>
    <col collapsed="false" customWidth="true" hidden="false" outlineLevel="0" max="3" min="3" style="0" width="6.28"/>
    <col collapsed="false" customWidth="true" hidden="false" outlineLevel="0" max="4" min="4" style="0" width="8.14"/>
    <col collapsed="false" customWidth="true" hidden="false" outlineLevel="0" max="5" min="5" style="0" width="10.71"/>
    <col collapsed="false" customWidth="true" hidden="false" outlineLevel="0" max="6" min="6" style="0" width="13.29"/>
    <col collapsed="false" customWidth="true" hidden="false" outlineLevel="0" max="7" min="7" style="1" width="15.57"/>
    <col collapsed="false" customWidth="true" hidden="false" outlineLevel="0" max="8" min="8" style="2" width="6.15"/>
    <col collapsed="false" customWidth="true" hidden="false" outlineLevel="0" max="9" min="9" style="2" width="2.85"/>
    <col collapsed="false" customWidth="true" hidden="false" outlineLevel="0" max="10" min="10" style="0" width="2.57"/>
    <col collapsed="false" customWidth="true" hidden="false" outlineLevel="0" max="11" min="11" style="0" width="9.29"/>
    <col collapsed="false" customWidth="true" hidden="false" outlineLevel="0" max="12" min="12" style="0" width="11.57"/>
    <col collapsed="false" customWidth="true" hidden="false" outlineLevel="0" max="13" min="13" style="0" width="16.42"/>
  </cols>
  <sheetData>
    <row r="1" customFormat="false" ht="15" hidden="false" customHeight="false" outlineLevel="0" collapsed="false">
      <c r="B1" s="3"/>
      <c r="C1" s="3"/>
      <c r="D1" s="3"/>
    </row>
    <row r="2" customFormat="false" ht="15" hidden="false" customHeight="false" outlineLevel="0" collapsed="false">
      <c r="B2" s="3"/>
      <c r="C2" s="3"/>
      <c r="D2" s="3"/>
    </row>
    <row r="7" customFormat="false" ht="21" hidden="false" customHeight="false" outlineLevel="0" collapsed="false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83"/>
    </row>
    <row r="8" customFormat="false" ht="15" hidden="false" customHeight="false" outlineLevel="0" collapsed="false">
      <c r="A8" s="3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84"/>
    </row>
    <row r="9" customFormat="false" ht="15" hidden="false" customHeight="false" outlineLevel="0" collapsed="false">
      <c r="A9" s="3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84"/>
    </row>
    <row r="11" customFormat="false" ht="18.75" hidden="false" customHeight="false" outlineLevel="0" collapsed="false">
      <c r="A11" s="85" t="s">
        <v>77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customFormat="false" ht="29.25" hidden="false" customHeight="true" outlineLevel="0" collapsed="false">
      <c r="A12" s="87" t="s">
        <v>4</v>
      </c>
      <c r="B12" s="87" t="s">
        <v>78</v>
      </c>
      <c r="C12" s="87" t="s">
        <v>16</v>
      </c>
      <c r="D12" s="87" t="s">
        <v>7</v>
      </c>
      <c r="E12" s="88" t="s">
        <v>79</v>
      </c>
      <c r="F12" s="88" t="s">
        <v>80</v>
      </c>
      <c r="G12" s="89" t="s">
        <v>81</v>
      </c>
      <c r="H12" s="90" t="s">
        <v>82</v>
      </c>
      <c r="I12" s="90"/>
      <c r="J12" s="90"/>
      <c r="K12" s="88" t="s">
        <v>83</v>
      </c>
      <c r="L12" s="88" t="s">
        <v>84</v>
      </c>
      <c r="M12" s="91"/>
      <c r="N12" s="47"/>
      <c r="O12" s="47"/>
      <c r="P12" s="47"/>
    </row>
    <row r="13" customFormat="false" ht="15" hidden="false" customHeight="false" outlineLevel="0" collapsed="false">
      <c r="A13" s="92" t="n">
        <v>1</v>
      </c>
      <c r="B13" s="93" t="s">
        <v>57</v>
      </c>
      <c r="C13" s="92" t="s">
        <v>19</v>
      </c>
      <c r="D13" s="92" t="n">
        <v>30</v>
      </c>
      <c r="E13" s="92" t="s">
        <v>85</v>
      </c>
      <c r="F13" s="92" t="n">
        <v>10</v>
      </c>
      <c r="G13" s="87" t="n">
        <f aca="false">D13/F13</f>
        <v>3</v>
      </c>
      <c r="H13" s="94" t="n">
        <v>1</v>
      </c>
      <c r="I13" s="94"/>
      <c r="J13" s="94"/>
      <c r="K13" s="92" t="n">
        <f aca="false">G13/H13</f>
        <v>3</v>
      </c>
      <c r="L13" s="92" t="n">
        <f aca="false">K13/H13</f>
        <v>3</v>
      </c>
      <c r="M13" s="47"/>
    </row>
    <row r="14" customFormat="false" ht="15" hidden="false" customHeight="false" outlineLevel="0" collapsed="false">
      <c r="A14" s="92" t="n">
        <v>2</v>
      </c>
      <c r="B14" s="93" t="s">
        <v>61</v>
      </c>
      <c r="C14" s="92" t="s">
        <v>19</v>
      </c>
      <c r="D14" s="92" t="n">
        <v>20</v>
      </c>
      <c r="E14" s="92" t="s">
        <v>85</v>
      </c>
      <c r="F14" s="92" t="n">
        <v>7</v>
      </c>
      <c r="G14" s="95" t="n">
        <f aca="false">D14/F14</f>
        <v>2.85714285714286</v>
      </c>
      <c r="H14" s="94" t="n">
        <v>1</v>
      </c>
      <c r="I14" s="94"/>
      <c r="J14" s="94"/>
      <c r="K14" s="96" t="n">
        <f aca="false">G14/H14</f>
        <v>2.85714285714286</v>
      </c>
      <c r="L14" s="96" t="n">
        <f aca="false">K14/H14</f>
        <v>2.85714285714286</v>
      </c>
      <c r="M14" s="47"/>
    </row>
    <row r="15" customFormat="false" ht="15" hidden="false" customHeight="true" outlineLevel="0" collapsed="false">
      <c r="A15" s="92" t="n">
        <v>3</v>
      </c>
      <c r="B15" s="93" t="s">
        <v>67</v>
      </c>
      <c r="C15" s="92" t="s">
        <v>68</v>
      </c>
      <c r="D15" s="92" t="n">
        <v>120</v>
      </c>
      <c r="E15" s="92" t="s">
        <v>86</v>
      </c>
      <c r="F15" s="97" t="n">
        <v>8</v>
      </c>
      <c r="G15" s="87" t="n">
        <f aca="false">D15/F15</f>
        <v>15</v>
      </c>
      <c r="H15" s="94" t="n">
        <v>1</v>
      </c>
      <c r="I15" s="94"/>
      <c r="J15" s="94"/>
      <c r="K15" s="92" t="n">
        <f aca="false">G15/H15</f>
        <v>15</v>
      </c>
      <c r="L15" s="92" t="n">
        <f aca="false">K15/H15</f>
        <v>15</v>
      </c>
      <c r="M15" s="47"/>
    </row>
    <row r="16" customFormat="false" ht="15" hidden="false" customHeight="true" outlineLevel="0" collapsed="false">
      <c r="A16" s="92" t="n">
        <v>4</v>
      </c>
      <c r="B16" s="93" t="s">
        <v>60</v>
      </c>
      <c r="C16" s="92" t="s">
        <v>19</v>
      </c>
      <c r="D16" s="92" t="n">
        <v>300</v>
      </c>
      <c r="E16" s="92" t="s">
        <v>87</v>
      </c>
      <c r="F16" s="97" t="n">
        <v>12</v>
      </c>
      <c r="G16" s="87" t="n">
        <f aca="false">D16/F16</f>
        <v>25</v>
      </c>
      <c r="H16" s="94" t="n">
        <v>2</v>
      </c>
      <c r="I16" s="94"/>
      <c r="J16" s="94"/>
      <c r="K16" s="96" t="n">
        <f aca="false">G16/H16</f>
        <v>12.5</v>
      </c>
      <c r="L16" s="96" t="n">
        <f aca="false">K16/H16</f>
        <v>6.25</v>
      </c>
      <c r="M16" s="47"/>
    </row>
    <row r="17" customFormat="false" ht="15" hidden="false" customHeight="true" outlineLevel="0" collapsed="false">
      <c r="A17" s="92" t="n">
        <v>5</v>
      </c>
      <c r="B17" s="93" t="s">
        <v>69</v>
      </c>
      <c r="C17" s="92" t="s">
        <v>68</v>
      </c>
      <c r="D17" s="92" t="n">
        <v>120</v>
      </c>
      <c r="E17" s="92" t="s">
        <v>86</v>
      </c>
      <c r="F17" s="97" t="n">
        <v>20</v>
      </c>
      <c r="G17" s="87" t="n">
        <f aca="false">D17/F17</f>
        <v>6</v>
      </c>
      <c r="H17" s="94" t="n">
        <v>1</v>
      </c>
      <c r="I17" s="94"/>
      <c r="J17" s="94"/>
      <c r="K17" s="92" t="n">
        <f aca="false">G17/H17</f>
        <v>6</v>
      </c>
      <c r="L17" s="96" t="n">
        <f aca="false">K17/H17</f>
        <v>6</v>
      </c>
      <c r="M17" s="47"/>
    </row>
    <row r="18" customFormat="false" ht="15" hidden="false" customHeight="true" outlineLevel="0" collapsed="false">
      <c r="A18" s="92" t="n">
        <v>6</v>
      </c>
      <c r="B18" s="93" t="s">
        <v>65</v>
      </c>
      <c r="C18" s="92" t="s">
        <v>13</v>
      </c>
      <c r="D18" s="92" t="n">
        <v>1</v>
      </c>
      <c r="E18" s="92" t="s">
        <v>88</v>
      </c>
      <c r="F18" s="97" t="n">
        <v>7</v>
      </c>
      <c r="G18" s="87" t="n">
        <v>7</v>
      </c>
      <c r="H18" s="94" t="n">
        <v>1</v>
      </c>
      <c r="I18" s="94"/>
      <c r="J18" s="94"/>
      <c r="K18" s="92" t="n">
        <f aca="false">G18/H18</f>
        <v>7</v>
      </c>
      <c r="L18" s="92" t="n">
        <f aca="false">K18/H18</f>
        <v>7</v>
      </c>
      <c r="M18" s="47"/>
    </row>
    <row r="19" customFormat="false" ht="15" hidden="false" customHeight="true" outlineLevel="0" collapsed="false">
      <c r="A19" s="92" t="n">
        <v>7</v>
      </c>
      <c r="B19" s="93" t="s">
        <v>58</v>
      </c>
      <c r="C19" s="92" t="s">
        <v>13</v>
      </c>
      <c r="D19" s="92" t="n">
        <v>1</v>
      </c>
      <c r="E19" s="92" t="s">
        <v>89</v>
      </c>
      <c r="F19" s="97" t="n">
        <v>30</v>
      </c>
      <c r="G19" s="95" t="n">
        <v>30</v>
      </c>
      <c r="H19" s="94" t="n">
        <v>1</v>
      </c>
      <c r="I19" s="94"/>
      <c r="J19" s="94"/>
      <c r="K19" s="92" t="n">
        <f aca="false">G19/H19</f>
        <v>30</v>
      </c>
      <c r="L19" s="92" t="n">
        <f aca="false">K19/H19</f>
        <v>30</v>
      </c>
      <c r="M19" s="47"/>
    </row>
    <row r="20" customFormat="false" ht="15" hidden="false" customHeight="true" outlineLevel="0" collapsed="false">
      <c r="A20" s="92" t="n">
        <v>8</v>
      </c>
      <c r="B20" s="93" t="s">
        <v>66</v>
      </c>
      <c r="C20" s="92" t="s">
        <v>19</v>
      </c>
      <c r="D20" s="92" t="n">
        <v>510</v>
      </c>
      <c r="E20" s="92" t="s">
        <v>86</v>
      </c>
      <c r="F20" s="97" t="n">
        <v>45</v>
      </c>
      <c r="G20" s="95" t="n">
        <f aca="false">D20/F20</f>
        <v>11.3333333333333</v>
      </c>
      <c r="H20" s="94" t="n">
        <v>2</v>
      </c>
      <c r="I20" s="94"/>
      <c r="J20" s="94"/>
      <c r="K20" s="96" t="n">
        <f aca="false">G20/H20</f>
        <v>5.66666666666667</v>
      </c>
      <c r="L20" s="96" t="n">
        <f aca="false">K20/H20</f>
        <v>2.83333333333333</v>
      </c>
      <c r="M20" s="47"/>
    </row>
    <row r="21" customFormat="false" ht="15" hidden="false" customHeight="true" outlineLevel="0" collapsed="false">
      <c r="A21" s="92" t="n">
        <v>9</v>
      </c>
      <c r="B21" s="93" t="s">
        <v>64</v>
      </c>
      <c r="C21" s="92" t="s">
        <v>13</v>
      </c>
      <c r="D21" s="92" t="n">
        <v>2</v>
      </c>
      <c r="E21" s="92" t="s">
        <v>90</v>
      </c>
      <c r="F21" s="97" t="n">
        <v>1</v>
      </c>
      <c r="G21" s="87" t="n">
        <f aca="false">D21/F21</f>
        <v>2</v>
      </c>
      <c r="H21" s="94" t="n">
        <v>1</v>
      </c>
      <c r="I21" s="94"/>
      <c r="J21" s="94"/>
      <c r="K21" s="92" t="n">
        <f aca="false">G21/H21</f>
        <v>2</v>
      </c>
      <c r="L21" s="92" t="n">
        <f aca="false">K21/H21</f>
        <v>2</v>
      </c>
      <c r="M21" s="47"/>
    </row>
    <row r="22" customFormat="false" ht="15" hidden="false" customHeight="true" outlineLevel="0" collapsed="false">
      <c r="A22" s="92" t="n">
        <v>9</v>
      </c>
      <c r="B22" s="93" t="s">
        <v>70</v>
      </c>
      <c r="C22" s="92" t="s">
        <v>63</v>
      </c>
      <c r="D22" s="92" t="n">
        <v>10</v>
      </c>
      <c r="E22" s="92" t="s">
        <v>90</v>
      </c>
      <c r="F22" s="97" t="n">
        <v>3</v>
      </c>
      <c r="G22" s="95" t="n">
        <f aca="false">D22/F22</f>
        <v>3.33333333333333</v>
      </c>
      <c r="H22" s="94" t="n">
        <v>1</v>
      </c>
      <c r="I22" s="94"/>
      <c r="J22" s="94"/>
      <c r="K22" s="96" t="n">
        <f aca="false">G22/H22</f>
        <v>3.33333333333333</v>
      </c>
      <c r="L22" s="96" t="n">
        <f aca="false">K22/H22</f>
        <v>3.33333333333333</v>
      </c>
      <c r="M22" s="47"/>
    </row>
    <row r="23" customFormat="false" ht="15" hidden="false" customHeight="true" outlineLevel="0" collapsed="false">
      <c r="A23" s="92" t="n">
        <v>10</v>
      </c>
      <c r="B23" s="93" t="s">
        <v>74</v>
      </c>
      <c r="C23" s="92" t="s">
        <v>63</v>
      </c>
      <c r="D23" s="92" t="n">
        <v>112</v>
      </c>
      <c r="E23" s="92" t="s">
        <v>91</v>
      </c>
      <c r="F23" s="97" t="n">
        <v>20</v>
      </c>
      <c r="G23" s="95" t="n">
        <f aca="false">D23/F23</f>
        <v>5.6</v>
      </c>
      <c r="H23" s="94" t="n">
        <v>1</v>
      </c>
      <c r="I23" s="94"/>
      <c r="J23" s="94"/>
      <c r="K23" s="96" t="n">
        <f aca="false">G23/H23</f>
        <v>5.6</v>
      </c>
      <c r="L23" s="96" t="n">
        <f aca="false">K23/H23</f>
        <v>5.6</v>
      </c>
      <c r="M23" s="47"/>
    </row>
    <row r="24" customFormat="false" ht="15" hidden="false" customHeight="true" outlineLevel="0" collapsed="false">
      <c r="A24" s="92" t="n">
        <v>11</v>
      </c>
      <c r="B24" s="93" t="s">
        <v>62</v>
      </c>
      <c r="C24" s="92" t="s">
        <v>63</v>
      </c>
      <c r="D24" s="92" t="n">
        <v>40</v>
      </c>
      <c r="E24" s="92" t="s">
        <v>87</v>
      </c>
      <c r="F24" s="97" t="n">
        <v>3</v>
      </c>
      <c r="G24" s="95" t="n">
        <f aca="false">D24/F24</f>
        <v>13.3333333333333</v>
      </c>
      <c r="H24" s="94" t="n">
        <v>1</v>
      </c>
      <c r="I24" s="94"/>
      <c r="J24" s="94"/>
      <c r="K24" s="96" t="n">
        <f aca="false">G24/H24</f>
        <v>13.3333333333333</v>
      </c>
      <c r="L24" s="96" t="n">
        <f aca="false">K24/H24</f>
        <v>13.3333333333333</v>
      </c>
      <c r="M24" s="47"/>
    </row>
    <row r="25" customFormat="false" ht="15" hidden="false" customHeight="true" outlineLevel="0" collapsed="false">
      <c r="A25" s="92" t="n">
        <v>12</v>
      </c>
      <c r="B25" s="93" t="s">
        <v>72</v>
      </c>
      <c r="C25" s="92" t="s">
        <v>63</v>
      </c>
      <c r="D25" s="92" t="n">
        <v>36</v>
      </c>
      <c r="E25" s="92" t="s">
        <v>86</v>
      </c>
      <c r="F25" s="97" t="n">
        <v>7</v>
      </c>
      <c r="G25" s="95" t="n">
        <f aca="false">D25/F25</f>
        <v>5.14285714285714</v>
      </c>
      <c r="H25" s="94" t="n">
        <v>1</v>
      </c>
      <c r="I25" s="94"/>
      <c r="J25" s="94"/>
      <c r="K25" s="96" t="n">
        <f aca="false">G25/H25</f>
        <v>5.14285714285714</v>
      </c>
      <c r="L25" s="96" t="n">
        <f aca="false">K25/H25</f>
        <v>5.14285714285714</v>
      </c>
      <c r="M25" s="47"/>
    </row>
    <row r="26" customFormat="false" ht="15" hidden="false" customHeight="true" outlineLevel="0" collapsed="false">
      <c r="A26" s="92" t="n">
        <v>13</v>
      </c>
      <c r="B26" s="93" t="s">
        <v>73</v>
      </c>
      <c r="C26" s="92" t="s">
        <v>63</v>
      </c>
      <c r="D26" s="92" t="n">
        <v>10</v>
      </c>
      <c r="E26" s="92" t="s">
        <v>86</v>
      </c>
      <c r="F26" s="97" t="n">
        <v>3</v>
      </c>
      <c r="G26" s="95" t="n">
        <f aca="false">D26/F26</f>
        <v>3.33333333333333</v>
      </c>
      <c r="H26" s="94" t="n">
        <v>1</v>
      </c>
      <c r="I26" s="94"/>
      <c r="J26" s="94"/>
      <c r="K26" s="96" t="n">
        <f aca="false">G26/H26</f>
        <v>3.33333333333333</v>
      </c>
      <c r="L26" s="96" t="n">
        <f aca="false">K26/H26</f>
        <v>3.33333333333333</v>
      </c>
      <c r="M26" s="47"/>
    </row>
    <row r="27" customFormat="false" ht="15" hidden="false" customHeight="true" outlineLevel="0" collapsed="false">
      <c r="A27" s="92" t="n">
        <v>14</v>
      </c>
      <c r="B27" s="93" t="s">
        <v>59</v>
      </c>
      <c r="C27" s="92" t="s">
        <v>13</v>
      </c>
      <c r="D27" s="92" t="n">
        <v>1</v>
      </c>
      <c r="E27" s="92" t="s">
        <v>90</v>
      </c>
      <c r="F27" s="97" t="n">
        <v>15</v>
      </c>
      <c r="G27" s="87" t="n">
        <v>15</v>
      </c>
      <c r="H27" s="94" t="n">
        <v>2</v>
      </c>
      <c r="I27" s="94"/>
      <c r="J27" s="94"/>
      <c r="K27" s="96" t="n">
        <f aca="false">G27/H27</f>
        <v>7.5</v>
      </c>
      <c r="L27" s="96" t="n">
        <f aca="false">K27/H27</f>
        <v>3.75</v>
      </c>
      <c r="M27" s="47"/>
    </row>
    <row r="28" customFormat="false" ht="15" hidden="false" customHeight="true" outlineLevel="0" collapsed="false">
      <c r="A28" s="92" t="n">
        <v>15</v>
      </c>
      <c r="B28" s="93" t="s">
        <v>75</v>
      </c>
      <c r="C28" s="92" t="s">
        <v>76</v>
      </c>
      <c r="D28" s="92" t="n">
        <v>2</v>
      </c>
      <c r="E28" s="92" t="s">
        <v>92</v>
      </c>
      <c r="F28" s="97" t="n">
        <v>1</v>
      </c>
      <c r="G28" s="87" t="n">
        <f aca="false">D28/F28</f>
        <v>2</v>
      </c>
      <c r="H28" s="94" t="n">
        <v>1</v>
      </c>
      <c r="I28" s="94"/>
      <c r="J28" s="94"/>
      <c r="K28" s="92" t="n">
        <f aca="false">G28/H28</f>
        <v>2</v>
      </c>
      <c r="L28" s="92" t="n">
        <f aca="false">K28/H28</f>
        <v>2</v>
      </c>
      <c r="M28" s="47"/>
    </row>
    <row r="29" customFormat="false" ht="15" hidden="false" customHeight="true" outlineLevel="0" collapsed="false">
      <c r="A29" s="92" t="n">
        <v>16</v>
      </c>
      <c r="B29" s="93"/>
      <c r="C29" s="93"/>
      <c r="D29" s="92"/>
      <c r="E29" s="92"/>
      <c r="F29" s="98"/>
      <c r="G29" s="95"/>
      <c r="H29" s="99"/>
      <c r="I29" s="99"/>
      <c r="J29" s="99"/>
      <c r="K29" s="93"/>
      <c r="L29" s="93"/>
    </row>
    <row r="30" customFormat="false" ht="15" hidden="false" customHeight="true" outlineLevel="0" collapsed="false">
      <c r="A30" s="92"/>
      <c r="B30" s="93"/>
      <c r="C30" s="93"/>
      <c r="D30" s="92"/>
      <c r="E30" s="92"/>
      <c r="F30" s="98"/>
      <c r="G30" s="100"/>
      <c r="H30" s="99"/>
      <c r="I30" s="99"/>
      <c r="J30" s="99"/>
      <c r="K30" s="93"/>
      <c r="L30" s="93"/>
    </row>
    <row r="31" customFormat="false" ht="15" hidden="false" customHeight="true" outlineLevel="0" collapsed="false">
      <c r="A31" s="77"/>
      <c r="B31" s="82"/>
      <c r="C31" s="82"/>
      <c r="D31" s="77"/>
      <c r="E31" s="77"/>
      <c r="F31" s="101"/>
      <c r="G31" s="101"/>
      <c r="H31" s="102" t="s">
        <v>93</v>
      </c>
      <c r="I31" s="102"/>
      <c r="J31" s="102"/>
      <c r="K31" s="103"/>
      <c r="L31" s="104" t="n">
        <f aca="false">SUM(L13:L30)</f>
        <v>111.433333333333</v>
      </c>
    </row>
    <row r="32" customFormat="false" ht="15" hidden="false" customHeight="true" outlineLevel="0" collapsed="false">
      <c r="A32" s="77"/>
      <c r="B32" s="82"/>
      <c r="C32" s="82"/>
      <c r="D32" s="77"/>
      <c r="E32" s="77"/>
      <c r="F32" s="79"/>
      <c r="G32" s="80"/>
      <c r="H32" s="51"/>
      <c r="I32" s="51"/>
      <c r="J32" s="105"/>
      <c r="K32" s="82"/>
      <c r="L32" s="82"/>
    </row>
    <row r="33" customFormat="false" ht="15" hidden="false" customHeight="true" outlineLevel="0" collapsed="false">
      <c r="A33" s="77"/>
      <c r="B33" s="82"/>
      <c r="C33" s="82"/>
      <c r="D33" s="77"/>
      <c r="E33" s="77"/>
      <c r="F33" s="79"/>
      <c r="G33" s="80"/>
      <c r="H33" s="51"/>
      <c r="I33" s="51"/>
      <c r="J33" s="105"/>
      <c r="K33" s="82"/>
      <c r="L33" s="82"/>
    </row>
    <row r="34" customFormat="false" ht="15" hidden="false" customHeight="true" outlineLevel="0" collapsed="false">
      <c r="A34" s="77"/>
      <c r="B34" s="82"/>
      <c r="C34" s="82"/>
      <c r="D34" s="77"/>
      <c r="E34" s="77"/>
      <c r="F34" s="79"/>
      <c r="G34" s="80"/>
      <c r="H34" s="51"/>
      <c r="I34" s="51"/>
      <c r="J34" s="105"/>
      <c r="K34" s="82"/>
      <c r="L34" s="82"/>
    </row>
    <row r="35" customFormat="false" ht="15" hidden="false" customHeight="true" outlineLevel="0" collapsed="false">
      <c r="A35" s="77"/>
      <c r="B35" s="82"/>
      <c r="C35" s="82"/>
      <c r="D35" s="77"/>
      <c r="E35" s="77"/>
      <c r="F35" s="79"/>
      <c r="G35" s="80"/>
      <c r="H35" s="51"/>
      <c r="I35" s="51"/>
      <c r="J35" s="105"/>
      <c r="K35" s="82"/>
      <c r="L35" s="82"/>
    </row>
    <row r="36" customFormat="false" ht="15" hidden="false" customHeight="true" outlineLevel="0" collapsed="false">
      <c r="A36" s="77"/>
      <c r="B36" s="82"/>
      <c r="C36" s="82"/>
      <c r="D36" s="77"/>
      <c r="E36" s="77"/>
      <c r="F36" s="79"/>
      <c r="G36" s="80"/>
      <c r="H36" s="51"/>
      <c r="I36" s="51"/>
      <c r="J36" s="105"/>
      <c r="K36" s="82"/>
      <c r="L36" s="82"/>
    </row>
    <row r="37" customFormat="false" ht="15" hidden="false" customHeight="true" outlineLevel="0" collapsed="false">
      <c r="A37" s="77"/>
      <c r="B37" s="82"/>
      <c r="C37" s="82"/>
      <c r="D37" s="77"/>
      <c r="E37" s="77"/>
      <c r="F37" s="79"/>
      <c r="G37" s="80"/>
      <c r="H37" s="51"/>
      <c r="I37" s="51"/>
      <c r="J37" s="105"/>
      <c r="K37" s="82"/>
      <c r="L37" s="82"/>
    </row>
    <row r="38" customFormat="false" ht="15" hidden="false" customHeight="true" outlineLevel="0" collapsed="false">
      <c r="A38" s="77"/>
      <c r="B38" s="82"/>
      <c r="C38" s="82"/>
      <c r="D38" s="77"/>
      <c r="E38" s="77"/>
      <c r="F38" s="79"/>
      <c r="G38" s="80"/>
      <c r="H38" s="51"/>
      <c r="I38" s="51"/>
      <c r="J38" s="105"/>
      <c r="K38" s="82"/>
      <c r="L38" s="82"/>
    </row>
    <row r="39" customFormat="false" ht="15" hidden="false" customHeight="true" outlineLevel="0" collapsed="false">
      <c r="A39" s="77"/>
      <c r="B39" s="82"/>
      <c r="C39" s="82"/>
      <c r="D39" s="77"/>
      <c r="E39" s="77"/>
      <c r="F39" s="79"/>
      <c r="G39" s="80"/>
      <c r="H39" s="51"/>
      <c r="I39" s="51"/>
      <c r="J39" s="105"/>
      <c r="K39" s="82"/>
      <c r="L39" s="82"/>
    </row>
    <row r="40" customFormat="false" ht="15" hidden="false" customHeight="true" outlineLevel="0" collapsed="false">
      <c r="A40" s="77"/>
      <c r="B40" s="82"/>
      <c r="C40" s="82"/>
      <c r="D40" s="77"/>
      <c r="E40" s="77"/>
      <c r="F40" s="79"/>
      <c r="G40" s="80"/>
      <c r="H40" s="51"/>
      <c r="I40" s="51"/>
      <c r="J40" s="105"/>
      <c r="K40" s="82"/>
      <c r="L40" s="82"/>
    </row>
    <row r="41" customFormat="false" ht="15" hidden="false" customHeight="true" outlineLevel="0" collapsed="false">
      <c r="A41" s="77"/>
      <c r="B41" s="82"/>
      <c r="C41" s="82"/>
      <c r="D41" s="77"/>
      <c r="E41" s="77"/>
      <c r="F41" s="79"/>
      <c r="G41" s="80"/>
      <c r="H41" s="51"/>
      <c r="I41" s="51"/>
      <c r="J41" s="105"/>
      <c r="K41" s="82"/>
      <c r="L41" s="82"/>
    </row>
    <row r="42" customFormat="false" ht="15" hidden="false" customHeight="true" outlineLevel="0" collapsed="false">
      <c r="A42" s="77"/>
      <c r="B42" s="82"/>
      <c r="C42" s="82"/>
      <c r="D42" s="77"/>
      <c r="E42" s="77"/>
      <c r="F42" s="79"/>
      <c r="G42" s="80"/>
      <c r="H42" s="51"/>
      <c r="I42" s="51"/>
      <c r="J42" s="105"/>
      <c r="K42" s="82"/>
      <c r="L42" s="82"/>
    </row>
    <row r="43" customFormat="false" ht="15" hidden="false" customHeight="true" outlineLevel="0" collapsed="false">
      <c r="A43" s="77"/>
      <c r="B43" s="82"/>
      <c r="C43" s="82"/>
      <c r="D43" s="77"/>
      <c r="E43" s="77"/>
      <c r="F43" s="79"/>
      <c r="G43" s="80"/>
      <c r="H43" s="51"/>
      <c r="I43" s="51"/>
      <c r="J43" s="105"/>
      <c r="K43" s="82"/>
      <c r="L43" s="82"/>
    </row>
    <row r="44" customFormat="false" ht="15" hidden="false" customHeight="true" outlineLevel="0" collapsed="false">
      <c r="A44" s="77"/>
      <c r="B44" s="82"/>
      <c r="C44" s="82"/>
      <c r="D44" s="77"/>
      <c r="E44" s="77"/>
      <c r="F44" s="79"/>
      <c r="G44" s="80"/>
      <c r="H44" s="51"/>
      <c r="I44" s="51"/>
      <c r="J44" s="105"/>
      <c r="K44" s="82"/>
      <c r="L44" s="82"/>
    </row>
    <row r="45" customFormat="false" ht="15" hidden="false" customHeight="true" outlineLevel="0" collapsed="false">
      <c r="A45" s="77"/>
      <c r="B45" s="82"/>
      <c r="C45" s="82"/>
      <c r="D45" s="77"/>
      <c r="E45" s="77"/>
      <c r="F45" s="79"/>
      <c r="G45" s="80"/>
      <c r="H45" s="51"/>
      <c r="I45" s="51"/>
      <c r="J45" s="105"/>
      <c r="K45" s="82"/>
      <c r="L45" s="82"/>
    </row>
    <row r="46" customFormat="false" ht="15.75" hidden="false" customHeight="false" outlineLevel="0" collapsed="false">
      <c r="A46" s="77"/>
      <c r="B46" s="82"/>
      <c r="C46" s="82"/>
      <c r="D46" s="106"/>
      <c r="E46" s="82"/>
      <c r="F46" s="82"/>
      <c r="G46" s="107"/>
      <c r="H46" s="108"/>
      <c r="I46" s="108"/>
      <c r="J46" s="82"/>
      <c r="K46" s="82"/>
      <c r="L46" s="82"/>
    </row>
    <row r="47" customFormat="false" ht="15" hidden="false" customHeight="false" outlineLevel="0" collapsed="false">
      <c r="A47" s="77"/>
      <c r="B47" s="106"/>
      <c r="C47" s="106"/>
      <c r="D47" s="82"/>
      <c r="E47" s="82"/>
      <c r="F47" s="82"/>
      <c r="G47" s="80"/>
      <c r="H47" s="51"/>
      <c r="I47" s="51"/>
      <c r="J47" s="82"/>
      <c r="K47" s="82"/>
      <c r="L47" s="82"/>
    </row>
    <row r="48" customFormat="false" ht="15" hidden="false" customHeight="false" outlineLevel="0" collapsed="false">
      <c r="B48" s="82"/>
      <c r="C48" s="82"/>
    </row>
  </sheetData>
  <mergeCells count="23">
    <mergeCell ref="A7:L7"/>
    <mergeCell ref="A8:L8"/>
    <mergeCell ref="A9:L9"/>
    <mergeCell ref="A11:L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2021-05-06T21:28:33Z</dcterms:created>
  <dc:creator>samsung</dc:creator>
  <dc:description/>
  <dc:language>pt-BR</dc:language>
  <cp:lastModifiedBy/>
  <dcterms:modified xsi:type="dcterms:W3CDTF">2025-03-13T16:01:59Z</dcterms:modified>
  <cp:revision>3</cp:revision>
  <dc:subject/>
  <dc:title/>
</cp:coreProperties>
</file>