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drawings/drawing5.xml" ContentType="application/vnd.openxmlformats-officedocument.drawing+xml"/>
  <Override PartName="/xl/charts/chart2.xml" ContentType="application/vnd.openxmlformats-officedocument.drawingml.chart+xml"/>
  <Override PartName="/xl/drawings/drawing6.xml" ContentType="application/vnd.openxmlformats-officedocument.drawing+xml"/>
  <Override PartName="/xl/charts/chart3.xml" ContentType="application/vnd.openxmlformats-officedocument.drawingml.chart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 codeName="{51196F13-6AD0-C1B8-E2B4-A1F9AE17003E}"/>
  <workbookPr filterPrivacy="1" codeName="ThisWorkbook" defaultThemeVersion="124226"/>
  <bookViews>
    <workbookView xWindow="0" yWindow="0" windowWidth="24000" windowHeight="9645" tabRatio="846" firstSheet="5" activeTab="11"/>
  </bookViews>
  <sheets>
    <sheet name="IRP" sheetId="12" r:id="rId1"/>
    <sheet name="Iniciar" sheetId="11" r:id="rId2"/>
    <sheet name="InfoBasicas" sheetId="7" r:id="rId3"/>
    <sheet name="IaaS - USN" sheetId="8" r:id="rId4"/>
    <sheet name="PaaS - USN" sheetId="1" r:id="rId5"/>
    <sheet name="SaaS - USN" sheetId="9" r:id="rId6"/>
    <sheet name="SGORN" sheetId="14" r:id="rId7"/>
    <sheet name="SMRC" sheetId="13" r:id="rId8"/>
    <sheet name="SMBD" sheetId="15" r:id="rId9"/>
    <sheet name="Treinamento" sheetId="16" r:id="rId10"/>
    <sheet name="Planilha1" sheetId="17" state="hidden" r:id="rId11"/>
    <sheet name="Resultado" sheetId="10" r:id="rId12"/>
  </sheets>
  <definedNames>
    <definedName name="A">"P"</definedName>
    <definedName name="_xlnm.Print_Area" localSheetId="3">'IaaS - USN'!$A$2:$G$85</definedName>
    <definedName name="_xlnm.Print_Area" localSheetId="2">InfoBasicas!$A$2:$K$3</definedName>
    <definedName name="_xlnm.Print_Area" localSheetId="4">'PaaS - USN'!$A$2:$G$84</definedName>
    <definedName name="_xlnm.Print_Area" localSheetId="11">Resultado!$A$2:$G$6</definedName>
    <definedName name="_xlnm.Print_Area" localSheetId="5">'SaaS - USN'!$A$2:$G$85</definedName>
    <definedName name="ModelTitle">#REF!</definedName>
    <definedName name="ToSort">#REF!</definedName>
    <definedName name="Version">#REF!</definedName>
    <definedName name="VersionDate">#REF!</definedName>
    <definedName name="xxx">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4" i="10" l="1"/>
  <c r="C15" i="15"/>
  <c r="H7" i="15" s="1"/>
  <c r="E6" i="13"/>
  <c r="H7" i="13" s="1"/>
  <c r="C15" i="13"/>
  <c r="E13" i="14"/>
  <c r="E14" i="14"/>
  <c r="E15" i="14"/>
  <c r="E12" i="14"/>
  <c r="E16" i="14" s="1"/>
  <c r="E6" i="14" s="1"/>
  <c r="E7" i="14" s="1"/>
  <c r="F11" i="10" s="1"/>
  <c r="H8" i="9"/>
  <c r="H10" i="9"/>
  <c r="H7" i="9"/>
  <c r="H11" i="9" s="1"/>
  <c r="H12" i="9" s="1"/>
  <c r="H23" i="1"/>
  <c r="H24" i="1"/>
  <c r="H25" i="1"/>
  <c r="H26" i="1"/>
  <c r="H28" i="1"/>
  <c r="H29" i="1"/>
  <c r="H30" i="1"/>
  <c r="H32" i="1"/>
  <c r="H34" i="1"/>
  <c r="H35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7" i="1"/>
  <c r="H36" i="1" s="1"/>
  <c r="H37" i="1" s="1"/>
  <c r="H8" i="8"/>
  <c r="H9" i="8"/>
  <c r="H10" i="8"/>
  <c r="H11" i="8"/>
  <c r="H12" i="8"/>
  <c r="H13" i="8"/>
  <c r="H14" i="8"/>
  <c r="H15" i="8"/>
  <c r="H16" i="8"/>
  <c r="H17" i="8"/>
  <c r="H18" i="8"/>
  <c r="H19" i="8"/>
  <c r="H20" i="8"/>
  <c r="H21" i="8"/>
  <c r="H22" i="8"/>
  <c r="H23" i="8"/>
  <c r="H24" i="8"/>
  <c r="H25" i="8"/>
  <c r="H26" i="8"/>
  <c r="H27" i="8"/>
  <c r="H28" i="8"/>
  <c r="H29" i="8"/>
  <c r="H30" i="8"/>
  <c r="H31" i="8"/>
  <c r="H7" i="8"/>
  <c r="H77" i="8" s="1"/>
  <c r="H78" i="8" s="1"/>
  <c r="H76" i="8"/>
  <c r="H75" i="8"/>
  <c r="H74" i="8"/>
  <c r="H73" i="8"/>
  <c r="H72" i="8"/>
  <c r="H70" i="8"/>
  <c r="H71" i="8"/>
  <c r="H69" i="8"/>
  <c r="H68" i="8"/>
  <c r="H61" i="8"/>
  <c r="H62" i="8"/>
  <c r="H63" i="8"/>
  <c r="H64" i="8"/>
  <c r="H65" i="8"/>
  <c r="H66" i="8"/>
  <c r="H60" i="8"/>
  <c r="H59" i="8"/>
  <c r="H58" i="8"/>
  <c r="H54" i="8"/>
  <c r="H55" i="8"/>
  <c r="H56" i="8"/>
  <c r="H57" i="8"/>
  <c r="H50" i="8"/>
  <c r="H51" i="8"/>
  <c r="H52" i="8"/>
  <c r="H32" i="8"/>
  <c r="H33" i="8"/>
  <c r="H34" i="8"/>
  <c r="H35" i="8"/>
  <c r="H36" i="8"/>
  <c r="H37" i="8"/>
  <c r="H38" i="8"/>
  <c r="H39" i="8"/>
  <c r="H40" i="8"/>
  <c r="H41" i="8"/>
  <c r="H42" i="8"/>
  <c r="H43" i="8"/>
  <c r="H44" i="8"/>
  <c r="H45" i="8"/>
  <c r="H46" i="8"/>
  <c r="H47" i="8"/>
  <c r="H48" i="8"/>
  <c r="F12" i="10" l="1"/>
  <c r="F13" i="10"/>
  <c r="D15" i="7"/>
  <c r="H11" i="10" l="1"/>
  <c r="H12" i="10"/>
  <c r="H13" i="10"/>
  <c r="H14" i="10"/>
  <c r="I36" i="1"/>
  <c r="I37" i="1" s="1"/>
  <c r="I77" i="8"/>
  <c r="I78" i="8" s="1"/>
  <c r="F8" i="10" l="1"/>
  <c r="H8" i="10" s="1"/>
  <c r="H9" i="10"/>
  <c r="F9" i="10"/>
  <c r="I11" i="9"/>
  <c r="I12" i="9" s="1"/>
  <c r="F10" i="10" l="1"/>
  <c r="H10" i="10" s="1"/>
  <c r="H16" i="10" s="1"/>
</calcChain>
</file>

<file path=xl/sharedStrings.xml><?xml version="1.0" encoding="utf-8"?>
<sst xmlns="http://schemas.openxmlformats.org/spreadsheetml/2006/main" count="596" uniqueCount="268">
  <si>
    <t>Intenção de Registro de Preços - IRP nº  16/2020</t>
  </si>
  <si>
    <t xml:space="preserve">AQUISIÇÃO CENTRALIZADA DE SERVIÇOS DE COMPUTAÇÃO EM NUVEM </t>
  </si>
  <si>
    <t>Esta pasta de trabalho é composta por dez abas (planilhas)  que permitem ao usuário informar por serviço, as quantidades necessárias visando estimar o volume de serviços de computação em nuvem projetados para 24 meses.</t>
  </si>
  <si>
    <r>
      <rPr>
        <b/>
        <sz val="10"/>
        <color rgb="FF000000"/>
        <rFont val="Arial"/>
        <family val="2"/>
      </rPr>
      <t>Introdução</t>
    </r>
    <r>
      <rPr>
        <sz val="10"/>
        <color indexed="8"/>
        <rFont val="Arial"/>
        <family val="2"/>
      </rPr>
      <t xml:space="preserve">:
Pretende-se disponibilizar o Registro de Preços para contratação de empresa especializada para prestação de serviços gerenciados de computação em nuvem, sob o modelo de cloud broker (integrador) de multi-nuvem, que inclui a concepção, projeto, provisionamento, configuração, migração, suporte, manutenção e gestão de topologias de serviços em dois ou mais provedores de nuvem pública. 
O objeto será adjudicado por menor preço global, conforme especificações constantes neste Termo de Referência e licitado em lote único, conforme segue:
1 - Serviços de Computação em nuvem – Infraestrutura como Serviço (IaaS) - Unidade de Serviço de Computação em Nuvem -USN 
2- Serviços de Computação em nuvem – Plataforma como Serviço (PaaS) - Unidade de Serviço de Computação em Nuvem -USN 
3 - Serviços de Computação em nuvem – Software como Serviço (SaaS) - Unidade de Serviço de Computação em Nuvem -USN 
4 – Serviço de Gerenciamento e Operação de recursos em nuvem - Instância gerenciada por mês 
5 - Serviço de Migração de Recursos Computacionais - Instância de Computação migrada 
6 - Serviço de Migração de Banco de dados - Instância de Banco de Dados migrada 
7 - Treinamento - Turma de treinamento 
</t>
    </r>
  </si>
  <si>
    <t>Para orientar o processo de estimativa do volume e possibilitar que o órgão gerenciador da ata de  Registro de Preços instrua o processo de compra com maior detalhamento das informações relacionadas à demanda do órgão, responda as questões a seguir com o maior detalhamento possível.</t>
  </si>
  <si>
    <t>Informações Gerais sobre a estrutura das cargas de trabalho a serem migradas para Nuvem</t>
  </si>
  <si>
    <t>Identificação</t>
  </si>
  <si>
    <r>
      <t>Nome do Órgão</t>
    </r>
    <r>
      <rPr>
        <b/>
        <sz val="10"/>
        <color rgb="FFFF0000"/>
        <rFont val="Arial"/>
        <family val="2"/>
      </rPr>
      <t>*</t>
    </r>
    <r>
      <rPr>
        <b/>
        <sz val="10"/>
        <rFont val="Arial"/>
        <family val="2"/>
      </rPr>
      <t>:</t>
    </r>
  </si>
  <si>
    <r>
      <t>Código e Descrição da UASG</t>
    </r>
    <r>
      <rPr>
        <b/>
        <sz val="10"/>
        <color rgb="FFFF0000"/>
        <rFont val="Arial"/>
        <family val="2"/>
      </rPr>
      <t>*</t>
    </r>
    <r>
      <rPr>
        <b/>
        <sz val="10"/>
        <rFont val="Arial"/>
        <family val="2"/>
      </rPr>
      <t>:</t>
    </r>
  </si>
  <si>
    <r>
      <t>Nome do Responsável Técnico</t>
    </r>
    <r>
      <rPr>
        <b/>
        <sz val="10"/>
        <color rgb="FFFF0000"/>
        <rFont val="Arial"/>
        <family val="2"/>
      </rPr>
      <t>*</t>
    </r>
    <r>
      <rPr>
        <b/>
        <sz val="10"/>
        <rFont val="Arial"/>
        <family val="2"/>
      </rPr>
      <t>:</t>
    </r>
  </si>
  <si>
    <r>
      <t>Telefone do Responsável Técnico</t>
    </r>
    <r>
      <rPr>
        <b/>
        <sz val="10"/>
        <color rgb="FFFF0000"/>
        <rFont val="Arial"/>
        <family val="2"/>
      </rPr>
      <t>*</t>
    </r>
  </si>
  <si>
    <r>
      <t>E-mail do Responsável Técnico</t>
    </r>
    <r>
      <rPr>
        <b/>
        <sz val="10"/>
        <color rgb="FFFF0000"/>
        <rFont val="Arial"/>
        <family val="2"/>
      </rPr>
      <t>*</t>
    </r>
  </si>
  <si>
    <t>(*) Campos  Obrigatórios</t>
  </si>
  <si>
    <t>Informações Gerais</t>
  </si>
  <si>
    <r>
      <t>Qual estratégia Organizacional para utilização de nuvem?</t>
    </r>
    <r>
      <rPr>
        <b/>
        <sz val="10"/>
        <color rgb="FFFF0000"/>
        <rFont val="Arial"/>
        <family val="2"/>
      </rPr>
      <t>*</t>
    </r>
    <r>
      <rPr>
        <b/>
        <sz val="10"/>
        <rFont val="Arial"/>
        <family val="2"/>
      </rPr>
      <t>:</t>
    </r>
  </si>
  <si>
    <t>Selecionar</t>
  </si>
  <si>
    <r>
      <t>O órgão possui informações classificadas como sigilosas?</t>
    </r>
    <r>
      <rPr>
        <b/>
        <sz val="10"/>
        <color rgb="FFFF0000"/>
        <rFont val="Arial"/>
        <family val="2"/>
      </rPr>
      <t>*</t>
    </r>
  </si>
  <si>
    <r>
      <t>Possui equipe técnica com conhecimento em ambiente Cloud?</t>
    </r>
    <r>
      <rPr>
        <b/>
        <sz val="10"/>
        <color rgb="FFFF0000"/>
        <rFont val="Arial"/>
        <family val="2"/>
      </rPr>
      <t>*</t>
    </r>
  </si>
  <si>
    <r>
      <t>Já possui recursos em ambiente de nuvem pública?</t>
    </r>
    <r>
      <rPr>
        <b/>
        <sz val="10"/>
        <color rgb="FFFF0000"/>
        <rFont val="Arial"/>
        <family val="2"/>
      </rPr>
      <t>*</t>
    </r>
  </si>
  <si>
    <t>Informações Técnicas</t>
  </si>
  <si>
    <t>Perfil das Cargas de trabalho</t>
  </si>
  <si>
    <t>Quantidade atual</t>
  </si>
  <si>
    <t>Quantidade esperada para os próximos 24 meses</t>
  </si>
  <si>
    <r>
      <t>Banco de dados</t>
    </r>
    <r>
      <rPr>
        <b/>
        <sz val="10"/>
        <color rgb="FFFF0000"/>
        <rFont val="Calibri"/>
        <family val="2"/>
        <scheme val="minor"/>
      </rPr>
      <t>*</t>
    </r>
  </si>
  <si>
    <t>Aplicações que utilizam MYSQL</t>
  </si>
  <si>
    <t>Aplicações que utilizam ORACLE</t>
  </si>
  <si>
    <t>Aplicações que utilizam POSTGRES</t>
  </si>
  <si>
    <t>Aplicações que utilizam SQLSERVER</t>
  </si>
  <si>
    <t>Espaço storage (GB) MYSQL</t>
  </si>
  <si>
    <t>Espaço storage (GB) ORACLE</t>
  </si>
  <si>
    <t>Espaço storage (GB) POSTGRES</t>
  </si>
  <si>
    <t>Espaço storage (GB) SQLSERVER</t>
  </si>
  <si>
    <t>VIrtualização Utilizada</t>
  </si>
  <si>
    <t>VMWARE</t>
  </si>
  <si>
    <t>CITRIX</t>
  </si>
  <si>
    <t>HYPER-V</t>
  </si>
  <si>
    <t>NUTANIX</t>
  </si>
  <si>
    <t>KVM REDHAT</t>
  </si>
  <si>
    <t>Arquitetura</t>
  </si>
  <si>
    <t>Aplicações utilizando Containers</t>
  </si>
  <si>
    <t>Aplicações utilizando Microserviços</t>
  </si>
  <si>
    <t>Serviços de Computação - IaaS</t>
  </si>
  <si>
    <t>Instruções</t>
  </si>
  <si>
    <t>Item</t>
  </si>
  <si>
    <t>Descrição do serviço</t>
  </si>
  <si>
    <t>Forma de Uso</t>
  </si>
  <si>
    <t>Unidade</t>
  </si>
  <si>
    <t xml:space="preserve">Valor USN </t>
  </si>
  <si>
    <t>Quantidade Mensal</t>
  </si>
  <si>
    <t>Volume mensal de USN</t>
  </si>
  <si>
    <t>Justificativa / Memória de cálculo</t>
  </si>
  <si>
    <t>Código</t>
  </si>
  <si>
    <t>Recursos de Computação</t>
  </si>
  <si>
    <t>Máquina Virtual Linux - provisionado com 1 vCPU e 2 GB de memória RAM, reservada por 1 ano</t>
  </si>
  <si>
    <t>reservada 1 ano</t>
  </si>
  <si>
    <t>instância/hora</t>
  </si>
  <si>
    <t>Máquina Virtual Linux Corporativo- provisionado com 1 vCPU e 2 GB de memória RAM, reservada por 1 ano</t>
  </si>
  <si>
    <t>Máquina Virtual Windows - provisionado com 1 vCPU e 2 GB de memória RAM, reservada por 1 ano</t>
  </si>
  <si>
    <t>Máquina Virtual Linux - provisionado com 2 vCPU e 4 GB de memória RAM, reservada por 1 ano</t>
  </si>
  <si>
    <t>Máquina Virtual Linux Corporativo- provisionado com 2 vCPU e 4 GB de memória RAM, reservada por 1 ano</t>
  </si>
  <si>
    <t>Máquina Virtual Windows - provisionado com 2 vCPU e 4 GB de memória RAM, reservada por 1 ano</t>
  </si>
  <si>
    <t>Máquina Virtual Linux - provisionado com 2 vCPU e 8 GB de memória RAM, reservada por 1 ano</t>
  </si>
  <si>
    <t>Máquina Virtual Linux Corporativo- provisionado com 2 vCPU e 8 GB de memória RAM, reservada por 1 ano</t>
  </si>
  <si>
    <t>Máquina Virtual Windows - provisionado com 2 vCPU e 8 GB de memória RAM, reservada por 1 ano</t>
  </si>
  <si>
    <t>Máquina Virtual Linux - provisionado com 4 vCPU e 16 GB de memória RAM, reservada por 1 ano</t>
  </si>
  <si>
    <t>Máquina Virtual Linux Corporativo- provisionado com 4 vCPU e 16 GB de memória RAM, reservada por 1 ano</t>
  </si>
  <si>
    <t>Máquina Virtual Windows - provisionado com 4 vCPU e 16 GB de memória RAM, reservada por 1 ano</t>
  </si>
  <si>
    <t>Máquina Virtual Linux - provisionado com 8 vCPU e 32 GB de memória RAM, reservada por 1 ano</t>
  </si>
  <si>
    <t>Máquina Virtual Linux Corporativo- provisionado com 8 vCPU e 32 GB de memória RAM, reservada por 1 ano</t>
  </si>
  <si>
    <t>Máquina Virtual Windows - provisionado com 8 vCPU e 32 GB de memória RAM, reservada por 1 ano</t>
  </si>
  <si>
    <t>Máquina Virtual Linux - provisionado com 16 vCPU e 64 GB de memória RAM, reservada por 1 ano</t>
  </si>
  <si>
    <t>Máquina Virtual Linux Corporativo- provisionado com 16 vCPU e 64 GB de memória RAM, reservada por 1 ano</t>
  </si>
  <si>
    <t>Máquina Virtual Windows - provisionado com 16 vCPU e 64 GB de memória RAM, reservada por 1 ano</t>
  </si>
  <si>
    <t>Máquina Virtual Linux - provisionado com 32 vCPU e 128 GB de memória RAM, reservada por 1 ano</t>
  </si>
  <si>
    <t>Máquina Virtual Linux Corporativo- provisionado com 32 vCPU e 128 GB de memória RAM, reservada por 1 ano</t>
  </si>
  <si>
    <t>Máquina Virtual Windows - provisionado com 32 vCPU e 128 GB de memória RAM, reservada por 1 ano</t>
  </si>
  <si>
    <t>Máquina Virtual Linux - provisionado com 1 vCPU e 2 GB de memória RAM, por demanda</t>
  </si>
  <si>
    <t>demanda</t>
  </si>
  <si>
    <t>Máquina Virtual Linux Corporativo- provisionado com 1 vCPU e 2 GB de memória RAM, por demanda</t>
  </si>
  <si>
    <t>Máquina Virtual Windows - provisionado com 1 vCPU e 2 GB de memória RAM, por demanda</t>
  </si>
  <si>
    <t>Máquina Virtual Linux - provisionado com 2 vCPU e 4 GB de memória RAM, por demanda</t>
  </si>
  <si>
    <t>Máquina Virtual Linux Corporativo- provisionado com 2 vCPU e 4 GB de memória RAM, por demanda</t>
  </si>
  <si>
    <t>Máquina Virtual Windows - provisionado com 2 vCPU e 4 GB de memória RAM, por demanda</t>
  </si>
  <si>
    <t>Máquina Virtual Linux - provisionado com 2 vCPU e 8 GB de memória RAM, por demanda</t>
  </si>
  <si>
    <t>Máquina Virtual Linux Corporativo- provisionado com 2 vCPU e 8 GB de memória RAM, por demanda</t>
  </si>
  <si>
    <t>Máquina Virtual Windows - provisionado com 2 vCPU e 8 GB de memória RAM, por demanda</t>
  </si>
  <si>
    <t>Máquina Virtual Linux - provisionado com 4 vCPU e 16 GB de memória RAM, por demanda</t>
  </si>
  <si>
    <t>Máquina Virtual Linux Corporativo- provisionado com 4 vCPU e 16 GB de memória RAM, por demanda</t>
  </si>
  <si>
    <t>Máquina Virtual Windows - provisionado com 4 vCPU e 16 GB de memória RAM, por demanda</t>
  </si>
  <si>
    <t>Máquina Virtual Linux - provisionado com 8 vCPU e 32 GB de memória RAM, por demanda</t>
  </si>
  <si>
    <t>Máquina Virtual Linux Corporativo- provisionado com 8 vCPU e 32 GB de memória RAM, por demanda</t>
  </si>
  <si>
    <t>Máquina Virtual Windows - provisionado com 8 vCPU e 32 GB de memória RAM, por demanda</t>
  </si>
  <si>
    <t>Máquina Virtual Linux - provisionado com 16 vCPU e 64 GB de memória RAM, por demanda</t>
  </si>
  <si>
    <t>Máquina Virtual Linux Corporativo- provisionado com 16 vCPU e 64 GB de memória RAM, por demanda</t>
  </si>
  <si>
    <t>Máquina Virtual Windows - provisionado com 16 vCPU e 64 GB de memória RAM, por demanda</t>
  </si>
  <si>
    <t>Máquina Virtual Linux - provisionado com 32 vCPU e 128 GB de memória RAM, por demanda</t>
  </si>
  <si>
    <t>Máquina Virtual Linux Corporativo- provisionado com 32 vCPU e 128 GB de memória RAM, por demanda</t>
  </si>
  <si>
    <t>Máquina Virtual Windows - provisionado com 32 vCPU e 128 GB de memória RAM, por demanda</t>
  </si>
  <si>
    <t>Armazenamento (por demanda)</t>
  </si>
  <si>
    <t>Serviço de armazenamento de blocos (SSD)</t>
  </si>
  <si>
    <t>Gigabyte/Mês</t>
  </si>
  <si>
    <t>Serviço de armazenamento de blocos (HDD)</t>
  </si>
  <si>
    <t>Serviço de armazenamento de objetos</t>
  </si>
  <si>
    <t>Rede (por demanda)</t>
  </si>
  <si>
    <t>Tráfego de saída da rede</t>
  </si>
  <si>
    <t>Tráfego de rede interna entre zonas</t>
  </si>
  <si>
    <t>Tráfego de rede do balanceador de carga</t>
  </si>
  <si>
    <t xml:space="preserve">Serviço de balanceamento de carga </t>
  </si>
  <si>
    <t>Regra/Por Hora</t>
  </si>
  <si>
    <t>Serviço de balanceamento de carga utilizando gerenciador de tráfego por DNS*</t>
  </si>
  <si>
    <t>DNS Queries Milhão/Mês</t>
  </si>
  <si>
    <t>Serviço de balanceamento de carga utilizando gerenciador de tráfego por endpoint*</t>
  </si>
  <si>
    <t>Endpoint /mês</t>
  </si>
  <si>
    <t>Porta de conexão de fibra 1Gbps</t>
  </si>
  <si>
    <t>Unidade/hora</t>
  </si>
  <si>
    <t>Porta de conexão de fibra 10Gbps</t>
  </si>
  <si>
    <t>Serviço de DNS – Hospedagem de zonas</t>
  </si>
  <si>
    <t>Zona/Mês</t>
  </si>
  <si>
    <t>Serviço de DNS – Consultas</t>
  </si>
  <si>
    <t>Milhão de Consultas/Mês</t>
  </si>
  <si>
    <t>Serviço de VPN</t>
  </si>
  <si>
    <t>VPN Gateway</t>
  </si>
  <si>
    <t>Túnel/hora</t>
  </si>
  <si>
    <t>IP Público</t>
  </si>
  <si>
    <t>Unidade/Hora</t>
  </si>
  <si>
    <t>Segurança (por demanda)</t>
  </si>
  <si>
    <t>Serviço de Cofre de Senhas</t>
  </si>
  <si>
    <t>Por Chave/Mês</t>
  </si>
  <si>
    <t>Serviço Web Aplication Firewall por ACL **</t>
  </si>
  <si>
    <t>ACL/mês</t>
  </si>
  <si>
    <t>Serviço Web Aplication Firewall por Regra **</t>
  </si>
  <si>
    <t>Por RegraMês</t>
  </si>
  <si>
    <t>Serviço Web Aplication Firewall por hora **</t>
  </si>
  <si>
    <t>Gateway/hora</t>
  </si>
  <si>
    <t>Serviço de backup</t>
  </si>
  <si>
    <t>Instância/Mês</t>
  </si>
  <si>
    <t>Serviço de armazenamento de Backup</t>
  </si>
  <si>
    <t>Serviço de Autenticação (Integração com AD) adquirido por usuário ***</t>
  </si>
  <si>
    <t>Usuário / Mês</t>
  </si>
  <si>
    <t>Serviço de Autenticação (Integração com AD) adquirido por domínio***</t>
  </si>
  <si>
    <t>Domínios por Hora</t>
  </si>
  <si>
    <t>Serviço de Auditoria e Análise de Logs</t>
  </si>
  <si>
    <t>Total Mensal</t>
  </si>
  <si>
    <t>Total para 24 meses</t>
  </si>
  <si>
    <t>Serviços de Computação - PaaS</t>
  </si>
  <si>
    <t>Serviços de Banco de Dados</t>
  </si>
  <si>
    <t xml:space="preserve">Serviço Gerenciado de Banco de Dados MySQL com 4 vCPU e 16 GB de memória RAM </t>
  </si>
  <si>
    <t xml:space="preserve">Serviço Gerenciado de Banco de Dados MySQL com 8 vCPU e 32 GB de memória RAM </t>
  </si>
  <si>
    <t xml:space="preserve">Serviço Gerenciado de Banco de Dados MySQL com 16 vCPU e 64 GB de memória RAM </t>
  </si>
  <si>
    <t xml:space="preserve">Serviço Gerenciado de Banco de Dados MySQL com 32 vCPU e 128 de GB memória RAM </t>
  </si>
  <si>
    <t xml:space="preserve">Serviço Gerenciado de Banco de Dados PostgreSQL com 4 vCPU e 16 de memória RAM </t>
  </si>
  <si>
    <t xml:space="preserve">Serviço Gerenciado de Banco de Dados PostgreSQL com 8 vCPU e 32 de memória RAM </t>
  </si>
  <si>
    <t xml:space="preserve">Serviço Gerenciado de Banco de Dados PostgreSQL com 16 vCPU e 64 de memória RAM </t>
  </si>
  <si>
    <t xml:space="preserve">Serviço Gerenciado de Banco de Dados PostgreSQL com 32 vCPU e 128 de memória RAM </t>
  </si>
  <si>
    <t xml:space="preserve">Serviço Gerenciado de Banco de Dados SQLServer com 4 vCPU e 16 de memória RAM </t>
  </si>
  <si>
    <t xml:space="preserve">Serviço Gerenciado de Banco de Dados SQLServer com 8 vCPU e 32 de memória RAM </t>
  </si>
  <si>
    <t xml:space="preserve">Serviço Gerenciado de Banco de Dados SQLServer com 16 vCPU e 64 de memória RAM </t>
  </si>
  <si>
    <t xml:space="preserve">Serviço Gerenciado de Banco de Dados SQLServer com 32 vCPU e 128 de memória RAM </t>
  </si>
  <si>
    <t xml:space="preserve">Serviço Gerenciado de Banco de Dados ORACLE com 4 vCPU e 16 de memória RAM </t>
  </si>
  <si>
    <t xml:space="preserve">Serviço Gerenciado de Banco de Dados ORACLE com 8 vCPU e 32 de memória RAM </t>
  </si>
  <si>
    <t xml:space="preserve">Serviço Gerenciado de Banco de Dados ORACLE com 16 vCPU e 64 de memória RAM </t>
  </si>
  <si>
    <t>Armazenamento de Banco de Dados</t>
  </si>
  <si>
    <t>Armazenamento de Banco de Dados MySQL</t>
  </si>
  <si>
    <t>GB/Mês</t>
  </si>
  <si>
    <t>Armazenamento de Banco de Dados PostgreSQL</t>
  </si>
  <si>
    <t>Armazenamento de Banco de Dados SQLServer</t>
  </si>
  <si>
    <t>Armazenamento de Banco de Dados Oracle</t>
  </si>
  <si>
    <t>Serviço de Cache Gerenciado</t>
  </si>
  <si>
    <t xml:space="preserve">Serviço de Cache Gerenciado de memória RAM, com no mínimo 6GB </t>
  </si>
  <si>
    <t xml:space="preserve">Serviço de Cache Gerenciado de memória RAM, com no mínimo 26GB </t>
  </si>
  <si>
    <t xml:space="preserve">Serviço de Cache Gerenciado de memória RAM, com no mínimo 52GB </t>
  </si>
  <si>
    <t>Serviços Container ( por demanda)</t>
  </si>
  <si>
    <t>Serviço Gerenciado de Kubernetes</t>
  </si>
  <si>
    <t>Serviço de Computação sem servidor - Serverless (por demanda)</t>
  </si>
  <si>
    <t>Serverless - Requisições das funções</t>
  </si>
  <si>
    <t>Milhão de requisições/mês</t>
  </si>
  <si>
    <t xml:space="preserve">Serverless - Tempo de Execução das funções </t>
  </si>
  <si>
    <t>GB/segundo</t>
  </si>
  <si>
    <t>Serviços de Computação - SaaS</t>
  </si>
  <si>
    <t>Serviços de Analytics (por demanda)</t>
  </si>
  <si>
    <t>Serviço de BI (Visualização de Dados) - adquirido por usuário</t>
  </si>
  <si>
    <t>usuário/mês</t>
  </si>
  <si>
    <t>Serviço de BI (Visualização de Dados) - adquirido por instância</t>
  </si>
  <si>
    <t>Serviço de distribuição de Conteúdo</t>
  </si>
  <si>
    <t>Tráfego de rede do CDN</t>
  </si>
  <si>
    <t>Total 24 meses</t>
  </si>
  <si>
    <t>Serviço de Gerenciamento e Operação de recursos em nuvem - SGORN</t>
  </si>
  <si>
    <t>Serviço de Gerenciamento e Operação de recursos em nuvem</t>
  </si>
  <si>
    <t xml:space="preserve">Instância gerenciada por mês </t>
  </si>
  <si>
    <t>Serviço de Migração de Recursos Computacionais - SMRC</t>
  </si>
  <si>
    <t xml:space="preserve">Instância de Computação migrada  </t>
  </si>
  <si>
    <t>Serviço de Migração de Banco de Dados - SMBD</t>
  </si>
  <si>
    <t>Treinamento</t>
  </si>
  <si>
    <t xml:space="preserve">Turma de treinamento </t>
  </si>
  <si>
    <t>Results</t>
  </si>
  <si>
    <t>Observações</t>
  </si>
  <si>
    <t>LOTE ÚNICO</t>
  </si>
  <si>
    <t>ITEM</t>
  </si>
  <si>
    <t>Código CATSER</t>
  </si>
  <si>
    <t>Descrição CATSER</t>
  </si>
  <si>
    <t>UNIDADE</t>
  </si>
  <si>
    <t>QUANTIDADE ESTIMADA 24 meses</t>
  </si>
  <si>
    <t>VALOR UNITÁRIO</t>
  </si>
  <si>
    <t>VALOR TOTAL 24 MESES</t>
  </si>
  <si>
    <t>1 - Serviços de Computação em nuvem – Infraestrutura como Serviço (IaaS)</t>
  </si>
  <si>
    <t>Infraestrutura como Serviço - IaaS</t>
  </si>
  <si>
    <t>Unidade de Serviço de Computação em Nuvem -USN</t>
  </si>
  <si>
    <t>2- Serviços de Computação em nuvem – Plataforma como Serviço (PaaS)</t>
  </si>
  <si>
    <t>Plataforma como Serviço - PaaS</t>
  </si>
  <si>
    <t>3 - Serviços de Computação em nuvem – Software como Serviço (SaaS)</t>
  </si>
  <si>
    <t>Software como Serviço - SaaS</t>
  </si>
  <si>
    <t>4 – Serviço de Gerenciamento e Operação de recursos em nuvem</t>
  </si>
  <si>
    <t>Serviços de integração de sistemas em Tecnologia da Informação e Comunicação (TIC)</t>
  </si>
  <si>
    <t>Instância gerenciada por mês</t>
  </si>
  <si>
    <t>5 - Serviço de Migração de Recursos Computacionais</t>
  </si>
  <si>
    <t>Instância de Computação migrada</t>
  </si>
  <si>
    <t>6 - Serviço de Migração de Banco de dados</t>
  </si>
  <si>
    <t>Instância de Banco de Dados migrada</t>
  </si>
  <si>
    <t>7 - Treinamento</t>
  </si>
  <si>
    <t>Treinamento Informática - Sistema / Software</t>
  </si>
  <si>
    <t>Turma de treinamento</t>
  </si>
  <si>
    <t>Abordagem híbrida</t>
  </si>
  <si>
    <t>Migração completa para nuvem pública</t>
  </si>
  <si>
    <t>SIM</t>
  </si>
  <si>
    <t>NÃO</t>
  </si>
  <si>
    <t>Atenção: Deve-se utilizar este documento para cálculo do volume a ser contratado de USN e demais serviços previstos. Este documento deve ser encaminhado a Central de compras exclusivamente por meio do e-mail central.tecnologia@planejamento.gov.br contendo todas as informações obrigatórias informadas. O não preenchimento ou envio dessa planilha comprometará a participação do órgão da referida Intenção de registro de preços.</t>
  </si>
  <si>
    <t>Observações para preenchimento</t>
  </si>
  <si>
    <t>Informe a quantidade de instâncias e multiplique pela quantidade de horas estimadas no mês.</t>
  </si>
  <si>
    <t>Informe a quantidadede GB estimada por segundo e multiple pela quantidade de segundos estimados de consumo ao mês. Ex. 2 GB x 8000 segundos ao mês</t>
  </si>
  <si>
    <t>Informe a quantidade estimada em GB por mês</t>
  </si>
  <si>
    <t>Informe a quantidade de milhões de requisições estimadas por mês para todas as funções previstas. Ex: 200 milhões de requisições / mês</t>
  </si>
  <si>
    <t>Informe a quantidade estimada por usuário no mês</t>
  </si>
  <si>
    <t>Informe a quantidade estimada em instância por mês</t>
  </si>
  <si>
    <t>Informe a quantidade de regras e multiplique pela quantidade de horas estimadas no mês.</t>
  </si>
  <si>
    <t>Identificação do Projeto</t>
  </si>
  <si>
    <t>Quantidade de Instâncias Gerenciadas</t>
  </si>
  <si>
    <t>Informe a quantidade de unidades e multiplique pela quantidade de horas estimadas no mês.</t>
  </si>
  <si>
    <t xml:space="preserve">Periodo em Meses </t>
  </si>
  <si>
    <t>Projeto A</t>
  </si>
  <si>
    <t>Projeto B</t>
  </si>
  <si>
    <t>Projeto C</t>
  </si>
  <si>
    <t>Projeto D</t>
  </si>
  <si>
    <t>Informe a quantidade de túnel e multiplique pela quantidade de horas estimadas no mês.</t>
  </si>
  <si>
    <t>Total</t>
  </si>
  <si>
    <t>Volume total</t>
  </si>
  <si>
    <t>Volume Total Instâncias/Mês gerenciadas.</t>
  </si>
  <si>
    <t>Informe a quantidade estimada em Endpoints por mês</t>
  </si>
  <si>
    <t>Informe a quantidade estimada de chaves por mês</t>
  </si>
  <si>
    <t>Informe a quantidade estimada de ACL por mês</t>
  </si>
  <si>
    <t>Informe a quantidade estimada de regras por mês</t>
  </si>
  <si>
    <t>Informe a quantidade estimada de milhão de consulta por mês</t>
  </si>
  <si>
    <t>Informe a quantidade estimada de zona por mês</t>
  </si>
  <si>
    <t>Informe a quantidade de instâncias e multiplique por 720 horas no mês.</t>
  </si>
  <si>
    <t xml:space="preserve">Informe a quantidade estimada em GB por mês	</t>
  </si>
  <si>
    <t>Volume Total migradas</t>
  </si>
  <si>
    <t>Quantidade estimada de instâncias a serem migradas</t>
  </si>
  <si>
    <t xml:space="preserve">Total </t>
  </si>
  <si>
    <t>Qtde. total ao longo do contrato</t>
  </si>
  <si>
    <t>Informe a quantidade estimada de milhão de queries por mês</t>
  </si>
  <si>
    <t xml:space="preserve">Informe a quantidade de gateways e multiplique pela quantidade de horas estimadas no mês. </t>
  </si>
  <si>
    <t xml:space="preserve">Informe a quantidade de domínimos e multiplique pela quantidace de horas estimadas no mês. </t>
  </si>
  <si>
    <t>Informe a quantidade de usuários por mês</t>
  </si>
  <si>
    <t>Informe a quantidade instância e multiplique pela quantidade de horas estimadas no mês</t>
  </si>
  <si>
    <t>Atenção: Os valores Unitários estão sujeitos a alteração apóse realização de pesquisa de mercado considerando a volumetria registrada nest IRP.</t>
  </si>
  <si>
    <t>VALOR TOTAL (24 meses):</t>
  </si>
  <si>
    <t>Utilize a tabela auxiliar para projetar a quantidade estimada por projeto ao longo do contrato</t>
  </si>
  <si>
    <t>****Preencher somente as colunas Quantidade Mensal (G) e Justificativa (I)****</t>
  </si>
  <si>
    <t>***Preencher somente as colunas Quantidade Mensal (G) e Justificativa (I)***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</si>
</sst>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3" formatCode="_-* #,##0.00_-;\-* #,##0.00_-;_-* &quot;-&quot;??_-;_-@_-"/>
    <numFmt numFmtId="164" formatCode="_-&quot;£&quot;* #,##0.00_-;\-&quot;£&quot;* #,##0.00_-;_-&quot;£&quot;* &quot;-&quot;??_-;_-@_-"/>
    <numFmt numFmtId="165" formatCode="#,##0.0"/>
    <numFmt numFmtId="166" formatCode="[$$-409]#,##0"/>
    <numFmt numFmtId="167" formatCode="0.0000"/>
    <numFmt numFmtId="168" formatCode="0.000000"/>
    <numFmt numFmtId="169" formatCode="_-[$R$-416]\ * #,##0.00_-;\-[$R$-416]\ * #,##0.00_-;_-[$R$-416]\ * &quot;-&quot;??_-;_-@_-"/>
    <numFmt numFmtId="170" formatCode="&quot;R$&quot;#,##0.00"/>
    <numFmt numFmtId="171" formatCode="_-* #,##0_-;\-* #,##0_-;_-* &quot;-&quot;??_-;_-@_-"/>
  </numFmts>
  <fonts count="59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Verdana"/>
      <family val="2"/>
    </font>
    <font>
      <b/>
      <sz val="12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12"/>
      <color indexed="9"/>
      <name val="Arial"/>
      <family val="2"/>
    </font>
    <font>
      <sz val="12"/>
      <color indexed="9"/>
      <name val="Arial"/>
      <family val="2"/>
    </font>
    <font>
      <sz val="10"/>
      <color indexed="16"/>
      <name val="Arial"/>
      <family val="2"/>
    </font>
    <font>
      <b/>
      <sz val="10"/>
      <color indexed="16"/>
      <name val="Arial"/>
      <family val="2"/>
    </font>
    <font>
      <b/>
      <sz val="10"/>
      <color indexed="17"/>
      <name val="Arial"/>
      <family val="2"/>
    </font>
    <font>
      <sz val="10"/>
      <color indexed="17"/>
      <name val="Arial"/>
      <family val="2"/>
    </font>
    <font>
      <sz val="12"/>
      <name val="Arial"/>
      <family val="2"/>
    </font>
    <font>
      <sz val="12"/>
      <color indexed="16"/>
      <name val="Arial"/>
      <family val="2"/>
    </font>
    <font>
      <b/>
      <sz val="12"/>
      <color indexed="16"/>
      <name val="Arial"/>
      <family val="2"/>
    </font>
    <font>
      <sz val="10"/>
      <color indexed="17"/>
      <name val="Arial"/>
      <family val="2"/>
    </font>
    <font>
      <sz val="6"/>
      <color indexed="17"/>
      <name val="Arial"/>
      <family val="2"/>
    </font>
    <font>
      <sz val="7"/>
      <name val="Arial"/>
      <family val="2"/>
    </font>
    <font>
      <sz val="22"/>
      <name val="Arial"/>
      <family val="2"/>
    </font>
    <font>
      <sz val="22"/>
      <color indexed="20"/>
      <name val="Arial"/>
      <family val="2"/>
    </font>
    <font>
      <b/>
      <sz val="14"/>
      <color indexed="62"/>
      <name val="Arial"/>
      <family val="2"/>
    </font>
    <font>
      <sz val="10"/>
      <color indexed="8"/>
      <name val="Arial"/>
      <family val="2"/>
    </font>
    <font>
      <sz val="14"/>
      <color indexed="8"/>
      <name val="Arial"/>
      <family val="2"/>
    </font>
    <font>
      <b/>
      <sz val="18"/>
      <color indexed="62"/>
      <name val="Arial"/>
      <family val="2"/>
    </font>
    <font>
      <sz val="10"/>
      <color rgb="FF000000"/>
      <name val="Arial"/>
      <family val="2"/>
    </font>
    <font>
      <b/>
      <sz val="12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b/>
      <sz val="12"/>
      <color rgb="FF000000"/>
      <name val="Arial"/>
      <family val="2"/>
    </font>
    <font>
      <b/>
      <sz val="7"/>
      <name val="Arial"/>
      <family val="2"/>
    </font>
    <font>
      <b/>
      <sz val="10"/>
      <color theme="1"/>
      <name val="Calibri"/>
      <family val="2"/>
      <scheme val="minor"/>
    </font>
    <font>
      <sz val="12"/>
      <color rgb="FF000000"/>
      <name val="Arial"/>
      <family val="2"/>
    </font>
    <font>
      <sz val="10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rgb="FFFFFFFF"/>
      <name val="Times New Roman"/>
      <family val="1"/>
    </font>
    <font>
      <b/>
      <sz val="12"/>
      <color rgb="FF212121"/>
      <name val="Times New Roman"/>
      <family val="1"/>
    </font>
    <font>
      <sz val="12"/>
      <color rgb="FF000000"/>
      <name val="Times New Roman"/>
      <family val="1"/>
    </font>
    <font>
      <sz val="12"/>
      <color rgb="FFFF0000"/>
      <name val="Arial"/>
      <family val="2"/>
    </font>
    <font>
      <b/>
      <sz val="12"/>
      <color rgb="FFFF0000"/>
      <name val="Arial"/>
      <family val="2"/>
    </font>
    <font>
      <b/>
      <sz val="10"/>
      <color rgb="FFFF0000"/>
      <name val="Arial"/>
      <family val="2"/>
    </font>
    <font>
      <b/>
      <sz val="8"/>
      <color rgb="FFFF0000"/>
      <name val="Arial"/>
      <family val="2"/>
    </font>
    <font>
      <b/>
      <sz val="10"/>
      <color rgb="FFFF0000"/>
      <name val="Calibri"/>
      <family val="2"/>
      <scheme val="minor"/>
    </font>
    <font>
      <sz val="10"/>
      <name val="Arial"/>
    </font>
    <font>
      <sz val="10"/>
      <color rgb="FF000000"/>
      <name val="Arial"/>
    </font>
    <font>
      <sz val="10"/>
      <color rgb="FFFF0000"/>
      <name val="Arial"/>
      <family val="2"/>
    </font>
    <font>
      <sz val="10"/>
      <color rgb="FFFF0000"/>
      <name val="Arial"/>
    </font>
    <font>
      <sz val="14"/>
      <color rgb="FFFFFFFF"/>
      <name val="Arial"/>
      <family val="2"/>
    </font>
    <font>
      <b/>
      <i/>
      <sz val="10"/>
      <name val="Arial"/>
      <family val="2"/>
    </font>
    <font>
      <b/>
      <i/>
      <sz val="10"/>
      <name val="Arial"/>
    </font>
    <font>
      <sz val="12"/>
      <color rgb="FFFFFFFF"/>
      <name val="Arial"/>
      <family val="2"/>
    </font>
    <font>
      <b/>
      <sz val="11"/>
      <color rgb="FFFF0000"/>
      <name val="Arial"/>
      <family val="2"/>
    </font>
    <font>
      <b/>
      <sz val="12"/>
      <color rgb="FF000000"/>
      <name val="Times New Roman"/>
      <family val="1"/>
    </font>
    <font>
      <sz val="12"/>
      <color rgb="FFFF0000"/>
      <name val="Arial"/>
    </font>
    <font>
      <sz val="11"/>
      <color rgb="FFFF0000"/>
      <name val="Arial"/>
    </font>
  </fonts>
  <fills count="19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8EA9D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E7E6E6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BDD7EE"/>
        <bgColor indexed="64"/>
      </patternFill>
    </fill>
  </fills>
  <borders count="45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 style="medium">
        <color rgb="FFABABAB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6" fillId="0" borderId="0"/>
    <xf numFmtId="43" fontId="47" fillId="0" borderId="0" applyFont="0" applyFill="0" applyBorder="0" applyAlignment="0" applyProtection="0"/>
  </cellStyleXfs>
  <cellXfs count="479">
    <xf numFmtId="0" fontId="0" fillId="0" borderId="0" xfId="0"/>
    <xf numFmtId="0" fontId="5" fillId="0" borderId="0" xfId="0" applyFont="1"/>
    <xf numFmtId="0" fontId="7" fillId="0" borderId="0" xfId="0" applyFont="1"/>
    <xf numFmtId="0" fontId="5" fillId="0" borderId="0" xfId="0" applyFont="1" applyFill="1"/>
    <xf numFmtId="49" fontId="6" fillId="0" borderId="0" xfId="0" applyNumberFormat="1" applyFont="1" applyAlignment="1">
      <alignment wrapText="1"/>
    </xf>
    <xf numFmtId="49" fontId="6" fillId="0" borderId="1" xfId="0" applyNumberFormat="1" applyFont="1" applyFill="1" applyBorder="1" applyAlignment="1">
      <alignment horizontal="center" wrapText="1"/>
    </xf>
    <xf numFmtId="49" fontId="4" fillId="2" borderId="3" xfId="0" applyNumberFormat="1" applyFont="1" applyFill="1" applyBorder="1" applyAlignment="1">
      <alignment horizontal="center" wrapText="1"/>
    </xf>
    <xf numFmtId="0" fontId="0" fillId="0" borderId="0" xfId="0" applyBorder="1"/>
    <xf numFmtId="0" fontId="0" fillId="3" borderId="0" xfId="0" applyFill="1" applyBorder="1" applyAlignment="1">
      <alignment horizontal="center"/>
    </xf>
    <xf numFmtId="0" fontId="3" fillId="3" borderId="0" xfId="0" applyFont="1" applyFill="1" applyBorder="1" applyAlignment="1">
      <alignment horizontal="center" wrapText="1"/>
    </xf>
    <xf numFmtId="0" fontId="11" fillId="0" borderId="0" xfId="0" applyFont="1" applyAlignment="1">
      <alignment horizontal="left" indent="1"/>
    </xf>
    <xf numFmtId="0" fontId="10" fillId="0" borderId="0" xfId="0" applyFont="1" applyAlignment="1">
      <alignment horizontal="left" indent="1"/>
    </xf>
    <xf numFmtId="49" fontId="6" fillId="0" borderId="4" xfId="0" applyNumberFormat="1" applyFont="1" applyFill="1" applyBorder="1" applyAlignment="1" applyProtection="1">
      <alignment horizontal="left" vertical="center" wrapText="1"/>
      <protection locked="0"/>
    </xf>
    <xf numFmtId="0" fontId="14" fillId="0" borderId="0" xfId="0" applyFont="1"/>
    <xf numFmtId="0" fontId="15" fillId="0" borderId="0" xfId="0" applyFont="1" applyAlignment="1">
      <alignment horizontal="left" indent="1"/>
    </xf>
    <xf numFmtId="0" fontId="16" fillId="0" borderId="0" xfId="0" applyFont="1" applyAlignment="1">
      <alignment horizontal="left" indent="1"/>
    </xf>
    <xf numFmtId="0" fontId="17" fillId="0" borderId="0" xfId="0" applyFont="1"/>
    <xf numFmtId="0" fontId="18" fillId="0" borderId="0" xfId="0" applyFont="1"/>
    <xf numFmtId="0" fontId="17" fillId="0" borderId="0" xfId="0" applyFont="1" applyFill="1"/>
    <xf numFmtId="0" fontId="17" fillId="0" borderId="0" xfId="0" applyFont="1" applyFill="1" applyAlignment="1"/>
    <xf numFmtId="0" fontId="18" fillId="0" borderId="0" xfId="0" applyFont="1" applyFill="1"/>
    <xf numFmtId="0" fontId="19" fillId="0" borderId="0" xfId="0" applyFont="1"/>
    <xf numFmtId="49" fontId="6" fillId="0" borderId="0" xfId="0" applyNumberFormat="1" applyFont="1" applyAlignment="1">
      <alignment horizontal="left" wrapText="1"/>
    </xf>
    <xf numFmtId="0" fontId="0" fillId="3" borderId="0" xfId="0" applyFill="1"/>
    <xf numFmtId="0" fontId="20" fillId="3" borderId="0" xfId="0" applyFont="1" applyFill="1"/>
    <xf numFmtId="0" fontId="21" fillId="3" borderId="0" xfId="0" applyFont="1" applyFill="1"/>
    <xf numFmtId="0" fontId="22" fillId="3" borderId="0" xfId="0" applyFont="1" applyFill="1"/>
    <xf numFmtId="0" fontId="7" fillId="3" borderId="0" xfId="0" applyFont="1" applyFill="1"/>
    <xf numFmtId="0" fontId="1" fillId="3" borderId="0" xfId="0" applyFont="1" applyFill="1"/>
    <xf numFmtId="0" fontId="13" fillId="0" borderId="0" xfId="0" applyFont="1" applyAlignment="1"/>
    <xf numFmtId="0" fontId="13" fillId="0" borderId="0" xfId="0" applyFont="1"/>
    <xf numFmtId="0" fontId="13" fillId="0" borderId="0" xfId="0" applyFont="1" applyFill="1"/>
    <xf numFmtId="0" fontId="13" fillId="0" borderId="0" xfId="0" applyFont="1" applyFill="1" applyAlignment="1"/>
    <xf numFmtId="0" fontId="25" fillId="3" borderId="0" xfId="0" applyFont="1" applyFill="1"/>
    <xf numFmtId="0" fontId="7" fillId="0" borderId="0" xfId="0" applyFont="1" applyFill="1" applyBorder="1" applyAlignment="1">
      <alignment horizontal="left" indent="1"/>
    </xf>
    <xf numFmtId="0" fontId="7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right"/>
    </xf>
    <xf numFmtId="166" fontId="7" fillId="0" borderId="0" xfId="1" applyNumberFormat="1" applyFont="1" applyFill="1" applyBorder="1" applyAlignment="1" applyProtection="1">
      <alignment horizontal="right" vertical="center"/>
    </xf>
    <xf numFmtId="166" fontId="10" fillId="0" borderId="0" xfId="1" applyNumberFormat="1" applyFont="1" applyFill="1" applyBorder="1" applyAlignment="1" applyProtection="1">
      <alignment horizontal="right" vertical="center"/>
    </xf>
    <xf numFmtId="166" fontId="11" fillId="0" borderId="0" xfId="1" applyNumberFormat="1" applyFont="1" applyFill="1" applyBorder="1" applyAlignment="1" applyProtection="1">
      <alignment horizontal="right" vertical="center"/>
    </xf>
    <xf numFmtId="10" fontId="10" fillId="0" borderId="0" xfId="0" applyNumberFormat="1" applyFont="1" applyFill="1" applyBorder="1" applyAlignment="1" applyProtection="1">
      <alignment horizontal="right" vertical="center"/>
      <protection locked="0"/>
    </xf>
    <xf numFmtId="10" fontId="11" fillId="0" borderId="0" xfId="0" applyNumberFormat="1" applyFont="1" applyFill="1" applyBorder="1" applyAlignment="1" applyProtection="1">
      <alignment horizontal="right" vertical="center"/>
      <protection locked="0"/>
    </xf>
    <xf numFmtId="166" fontId="10" fillId="0" borderId="0" xfId="0" applyNumberFormat="1" applyFont="1" applyFill="1" applyBorder="1" applyAlignment="1" applyProtection="1">
      <alignment horizontal="right" vertical="center"/>
      <protection locked="0"/>
    </xf>
    <xf numFmtId="0" fontId="8" fillId="0" borderId="0" xfId="0" applyFont="1" applyFill="1" applyBorder="1" applyAlignment="1">
      <alignment horizontal="left" indent="1"/>
    </xf>
    <xf numFmtId="166" fontId="8" fillId="0" borderId="0" xfId="1" applyNumberFormat="1" applyFont="1" applyFill="1" applyBorder="1" applyAlignment="1" applyProtection="1">
      <alignment horizontal="left" vertical="center" indent="1"/>
    </xf>
    <xf numFmtId="166" fontId="8" fillId="0" borderId="0" xfId="1" applyNumberFormat="1" applyFont="1" applyFill="1" applyBorder="1" applyAlignment="1" applyProtection="1">
      <alignment horizontal="right" vertical="center" indent="1"/>
    </xf>
    <xf numFmtId="49" fontId="6" fillId="0" borderId="0" xfId="0" applyNumberFormat="1" applyFont="1" applyFill="1" applyAlignment="1">
      <alignment wrapText="1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29" fillId="0" borderId="8" xfId="0" applyFont="1" applyBorder="1" applyAlignment="1">
      <alignment vertical="center" wrapText="1"/>
    </xf>
    <xf numFmtId="0" fontId="27" fillId="6" borderId="9" xfId="3" applyFont="1" applyFill="1" applyBorder="1" applyAlignment="1">
      <alignment horizontal="center" vertical="center"/>
    </xf>
    <xf numFmtId="0" fontId="27" fillId="6" borderId="9" xfId="3" applyFont="1" applyFill="1" applyBorder="1" applyAlignment="1">
      <alignment horizontal="center" vertical="center" wrapText="1"/>
    </xf>
    <xf numFmtId="0" fontId="26" fillId="0" borderId="0" xfId="0" applyFont="1"/>
    <xf numFmtId="0" fontId="30" fillId="0" borderId="0" xfId="0" applyFont="1" applyFill="1" applyBorder="1" applyAlignment="1">
      <alignment horizontal="center"/>
    </xf>
    <xf numFmtId="166" fontId="26" fillId="0" borderId="8" xfId="0" applyNumberFormat="1" applyFont="1" applyFill="1" applyBorder="1" applyAlignment="1" applyProtection="1">
      <alignment horizontal="center" vertical="center"/>
      <protection locked="0"/>
    </xf>
    <xf numFmtId="166" fontId="30" fillId="0" borderId="0" xfId="1" applyNumberFormat="1" applyFont="1" applyFill="1" applyBorder="1" applyAlignment="1" applyProtection="1">
      <alignment horizontal="right" vertical="center"/>
    </xf>
    <xf numFmtId="10" fontId="26" fillId="0" borderId="0" xfId="0" applyNumberFormat="1" applyFont="1" applyFill="1" applyBorder="1" applyAlignment="1" applyProtection="1">
      <alignment horizontal="right" vertical="center"/>
      <protection locked="0"/>
    </xf>
    <xf numFmtId="166" fontId="26" fillId="0" borderId="0" xfId="1" applyNumberFormat="1" applyFont="1" applyFill="1" applyBorder="1" applyAlignment="1" applyProtection="1">
      <alignment horizontal="right" vertical="center"/>
    </xf>
    <xf numFmtId="166" fontId="26" fillId="0" borderId="0" xfId="0" applyNumberFormat="1" applyFont="1" applyFill="1" applyBorder="1" applyAlignment="1" applyProtection="1">
      <alignment horizontal="right" vertical="center"/>
      <protection locked="0"/>
    </xf>
    <xf numFmtId="166" fontId="31" fillId="0" borderId="0" xfId="1" applyNumberFormat="1" applyFont="1" applyFill="1" applyBorder="1" applyAlignment="1" applyProtection="1">
      <alignment horizontal="right" vertical="center" indent="1"/>
    </xf>
    <xf numFmtId="0" fontId="26" fillId="0" borderId="0" xfId="0" applyFont="1" applyAlignment="1">
      <alignment horizontal="center"/>
    </xf>
    <xf numFmtId="166" fontId="30" fillId="0" borderId="0" xfId="1" applyNumberFormat="1" applyFont="1" applyFill="1" applyBorder="1" applyAlignment="1" applyProtection="1">
      <alignment horizontal="center" vertical="center"/>
    </xf>
    <xf numFmtId="10" fontId="26" fillId="0" borderId="0" xfId="0" applyNumberFormat="1" applyFont="1" applyFill="1" applyBorder="1" applyAlignment="1" applyProtection="1">
      <alignment horizontal="center" vertical="center"/>
      <protection locked="0"/>
    </xf>
    <xf numFmtId="166" fontId="26" fillId="0" borderId="0" xfId="1" applyNumberFormat="1" applyFont="1" applyFill="1" applyBorder="1" applyAlignment="1" applyProtection="1">
      <alignment horizontal="center" vertical="center"/>
    </xf>
    <xf numFmtId="166" fontId="31" fillId="0" borderId="0" xfId="1" applyNumberFormat="1" applyFont="1" applyFill="1" applyBorder="1" applyAlignment="1" applyProtection="1">
      <alignment horizontal="center" vertical="center"/>
    </xf>
    <xf numFmtId="167" fontId="26" fillId="0" borderId="8" xfId="0" applyNumberFormat="1" applyFont="1" applyFill="1" applyBorder="1" applyAlignment="1" applyProtection="1">
      <alignment horizontal="center" vertical="center"/>
      <protection locked="0"/>
    </xf>
    <xf numFmtId="0" fontId="9" fillId="4" borderId="10" xfId="0" applyFont="1" applyFill="1" applyBorder="1" applyAlignment="1">
      <alignment horizontal="left" indent="1"/>
    </xf>
    <xf numFmtId="0" fontId="9" fillId="4" borderId="8" xfId="0" applyFont="1" applyFill="1" applyBorder="1" applyAlignment="1">
      <alignment horizontal="left" indent="1"/>
    </xf>
    <xf numFmtId="0" fontId="8" fillId="4" borderId="8" xfId="0" applyFont="1" applyFill="1" applyBorder="1" applyAlignment="1">
      <alignment horizontal="left" indent="1"/>
    </xf>
    <xf numFmtId="0" fontId="29" fillId="0" borderId="13" xfId="0" applyFont="1" applyBorder="1" applyAlignment="1">
      <alignment vertical="center" wrapText="1"/>
    </xf>
    <xf numFmtId="166" fontId="26" fillId="0" borderId="13" xfId="0" applyNumberFormat="1" applyFont="1" applyFill="1" applyBorder="1" applyAlignment="1" applyProtection="1">
      <alignment horizontal="center" vertical="center"/>
      <protection locked="0"/>
    </xf>
    <xf numFmtId="0" fontId="29" fillId="0" borderId="14" xfId="0" applyFont="1" applyBorder="1" applyAlignment="1">
      <alignment vertical="center" wrapText="1"/>
    </xf>
    <xf numFmtId="166" fontId="26" fillId="0" borderId="14" xfId="0" applyNumberFormat="1" applyFont="1" applyFill="1" applyBorder="1" applyAlignment="1" applyProtection="1">
      <alignment horizontal="center" vertical="center"/>
      <protection locked="0"/>
    </xf>
    <xf numFmtId="0" fontId="33" fillId="0" borderId="8" xfId="0" applyFont="1" applyBorder="1" applyAlignment="1">
      <alignment horizontal="center" vertical="center" wrapText="1"/>
    </xf>
    <xf numFmtId="0" fontId="33" fillId="0" borderId="13" xfId="0" applyFont="1" applyBorder="1" applyAlignment="1">
      <alignment horizontal="center" vertical="center" wrapText="1"/>
    </xf>
    <xf numFmtId="0" fontId="33" fillId="0" borderId="14" xfId="0" applyFont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/>
    </xf>
    <xf numFmtId="0" fontId="9" fillId="4" borderId="8" xfId="0" applyFont="1" applyFill="1" applyBorder="1" applyAlignment="1">
      <alignment horizontal="center"/>
    </xf>
    <xf numFmtId="0" fontId="9" fillId="4" borderId="8" xfId="0" applyFont="1" applyFill="1" applyBorder="1" applyAlignment="1">
      <alignment horizontal="left"/>
    </xf>
    <xf numFmtId="0" fontId="32" fillId="0" borderId="0" xfId="0" applyFont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Fill="1" applyBorder="1" applyAlignment="1">
      <alignment horizontal="left" vertical="top" wrapText="1" indent="1"/>
    </xf>
    <xf numFmtId="165" fontId="10" fillId="0" borderId="0" xfId="0" applyNumberFormat="1" applyFont="1" applyFill="1" applyBorder="1" applyAlignment="1" applyProtection="1">
      <alignment horizontal="right" vertical="center"/>
      <protection locked="0"/>
    </xf>
    <xf numFmtId="165" fontId="11" fillId="0" borderId="0" xfId="1" applyNumberFormat="1" applyFont="1" applyFill="1" applyBorder="1" applyAlignment="1" applyProtection="1">
      <alignment horizontal="right" vertical="center"/>
    </xf>
    <xf numFmtId="165" fontId="11" fillId="0" borderId="0" xfId="0" applyNumberFormat="1" applyFont="1" applyFill="1" applyBorder="1" applyAlignment="1" applyProtection="1">
      <alignment horizontal="right" vertical="center"/>
    </xf>
    <xf numFmtId="0" fontId="10" fillId="0" borderId="0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49" fontId="6" fillId="0" borderId="0" xfId="1" applyNumberFormat="1" applyFont="1" applyFill="1" applyBorder="1" applyAlignment="1" applyProtection="1">
      <alignment vertical="center" wrapText="1"/>
    </xf>
    <xf numFmtId="0" fontId="0" fillId="0" borderId="0" xfId="0" applyFill="1" applyBorder="1"/>
    <xf numFmtId="0" fontId="28" fillId="0" borderId="15" xfId="0" applyFont="1" applyBorder="1" applyAlignment="1">
      <alignment horizontal="center" wrapText="1"/>
    </xf>
    <xf numFmtId="0" fontId="0" fillId="7" borderId="8" xfId="0" applyFill="1" applyBorder="1" applyAlignment="1">
      <alignment horizontal="center"/>
    </xf>
    <xf numFmtId="0" fontId="30" fillId="0" borderId="0" xfId="0" applyFont="1" applyAlignment="1">
      <alignment horizontal="center"/>
    </xf>
    <xf numFmtId="166" fontId="13" fillId="0" borderId="0" xfId="0" applyNumberFormat="1" applyFont="1" applyFill="1" applyBorder="1" applyAlignment="1" applyProtection="1">
      <alignment horizontal="right" vertical="center"/>
      <protection locked="0"/>
    </xf>
    <xf numFmtId="166" fontId="12" fillId="0" borderId="0" xfId="1" applyNumberFormat="1" applyFont="1" applyFill="1" applyBorder="1" applyAlignment="1" applyProtection="1">
      <alignment horizontal="right" vertical="center"/>
    </xf>
    <xf numFmtId="10" fontId="12" fillId="0" borderId="0" xfId="1" applyNumberFormat="1" applyFont="1" applyFill="1" applyBorder="1" applyAlignment="1" applyProtection="1">
      <alignment horizontal="right" vertical="center"/>
    </xf>
    <xf numFmtId="165" fontId="13" fillId="0" borderId="0" xfId="0" applyNumberFormat="1" applyFont="1" applyFill="1" applyBorder="1" applyAlignment="1" applyProtection="1">
      <alignment horizontal="right" vertical="center"/>
      <protection locked="0"/>
    </xf>
    <xf numFmtId="165" fontId="12" fillId="0" borderId="0" xfId="1" applyNumberFormat="1" applyFont="1" applyFill="1" applyBorder="1" applyAlignment="1" applyProtection="1">
      <alignment horizontal="right" vertical="center"/>
    </xf>
    <xf numFmtId="165" fontId="12" fillId="0" borderId="0" xfId="0" applyNumberFormat="1" applyFont="1" applyFill="1" applyBorder="1" applyAlignment="1" applyProtection="1">
      <alignment horizontal="right" vertical="center"/>
    </xf>
    <xf numFmtId="10" fontId="12" fillId="0" borderId="0" xfId="2" applyNumberFormat="1" applyFont="1" applyFill="1" applyBorder="1" applyAlignment="1" applyProtection="1">
      <alignment horizontal="right" vertical="center"/>
      <protection locked="0"/>
    </xf>
    <xf numFmtId="166" fontId="13" fillId="0" borderId="0" xfId="1" applyNumberFormat="1" applyFont="1" applyFill="1" applyBorder="1" applyAlignment="1" applyProtection="1">
      <alignment horizontal="right" vertical="center"/>
    </xf>
    <xf numFmtId="166" fontId="8" fillId="0" borderId="0" xfId="0" applyNumberFormat="1" applyFont="1" applyFill="1" applyBorder="1" applyAlignment="1">
      <alignment horizontal="right" vertical="top" wrapText="1"/>
    </xf>
    <xf numFmtId="0" fontId="0" fillId="0" borderId="8" xfId="0" applyBorder="1" applyAlignment="1">
      <alignment horizontal="center"/>
    </xf>
    <xf numFmtId="0" fontId="7" fillId="0" borderId="8" xfId="0" applyFont="1" applyFill="1" applyBorder="1" applyAlignment="1">
      <alignment horizontal="center"/>
    </xf>
    <xf numFmtId="0" fontId="9" fillId="4" borderId="13" xfId="0" applyFont="1" applyFill="1" applyBorder="1" applyAlignment="1">
      <alignment horizontal="center"/>
    </xf>
    <xf numFmtId="0" fontId="9" fillId="4" borderId="13" xfId="0" applyFont="1" applyFill="1" applyBorder="1" applyAlignment="1">
      <alignment horizontal="left" indent="1"/>
    </xf>
    <xf numFmtId="0" fontId="9" fillId="0" borderId="0" xfId="0" applyFont="1" applyBorder="1" applyAlignment="1">
      <alignment vertical="center"/>
    </xf>
    <xf numFmtId="0" fontId="29" fillId="0" borderId="7" xfId="0" applyFont="1" applyBorder="1" applyAlignment="1">
      <alignment wrapText="1"/>
    </xf>
    <xf numFmtId="0" fontId="29" fillId="0" borderId="8" xfId="0" applyFont="1" applyBorder="1" applyAlignment="1">
      <alignment wrapText="1"/>
    </xf>
    <xf numFmtId="0" fontId="29" fillId="8" borderId="8" xfId="0" applyFont="1" applyFill="1" applyBorder="1" applyAlignment="1">
      <alignment wrapText="1"/>
    </xf>
    <xf numFmtId="0" fontId="29" fillId="8" borderId="13" xfId="0" applyFont="1" applyFill="1" applyBorder="1" applyAlignment="1">
      <alignment wrapText="1"/>
    </xf>
    <xf numFmtId="0" fontId="29" fillId="0" borderId="7" xfId="0" applyFont="1" applyFill="1" applyBorder="1" applyAlignment="1">
      <alignment wrapText="1"/>
    </xf>
    <xf numFmtId="0" fontId="29" fillId="0" borderId="8" xfId="0" applyFont="1" applyFill="1" applyBorder="1" applyAlignment="1">
      <alignment wrapText="1"/>
    </xf>
    <xf numFmtId="49" fontId="8" fillId="2" borderId="3" xfId="0" applyNumberFormat="1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/>
    </xf>
    <xf numFmtId="167" fontId="34" fillId="4" borderId="13" xfId="0" applyNumberFormat="1" applyFont="1" applyFill="1" applyBorder="1" applyAlignment="1">
      <alignment horizontal="center"/>
    </xf>
    <xf numFmtId="167" fontId="34" fillId="4" borderId="8" xfId="0" applyNumberFormat="1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 vertical="top" wrapText="1"/>
    </xf>
    <xf numFmtId="0" fontId="5" fillId="0" borderId="0" xfId="0" applyFont="1" applyAlignment="1">
      <alignment horizontal="left"/>
    </xf>
    <xf numFmtId="0" fontId="27" fillId="6" borderId="9" xfId="3" applyFont="1" applyFill="1" applyBorder="1" applyAlignment="1">
      <alignment horizontal="left" vertical="center"/>
    </xf>
    <xf numFmtId="0" fontId="0" fillId="3" borderId="0" xfId="0" applyFont="1" applyFill="1" applyBorder="1" applyAlignment="1">
      <alignment horizontal="left"/>
    </xf>
    <xf numFmtId="3" fontId="0" fillId="0" borderId="0" xfId="0" applyNumberFormat="1" applyFont="1" applyAlignment="1" applyProtection="1">
      <alignment horizontal="left" vertical="center"/>
      <protection locked="0"/>
    </xf>
    <xf numFmtId="0" fontId="36" fillId="6" borderId="9" xfId="3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left" vertical="top" wrapText="1" indent="1"/>
    </xf>
    <xf numFmtId="167" fontId="30" fillId="0" borderId="0" xfId="0" applyNumberFormat="1" applyFont="1" applyAlignment="1">
      <alignment horizontal="center"/>
    </xf>
    <xf numFmtId="167" fontId="27" fillId="6" borderId="9" xfId="3" applyNumberFormat="1" applyFont="1" applyFill="1" applyBorder="1" applyAlignment="1">
      <alignment horizontal="center" vertical="center"/>
    </xf>
    <xf numFmtId="167" fontId="26" fillId="0" borderId="0" xfId="0" applyNumberFormat="1" applyFont="1" applyAlignment="1">
      <alignment horizontal="center"/>
    </xf>
    <xf numFmtId="167" fontId="26" fillId="0" borderId="0" xfId="0" applyNumberFormat="1" applyFont="1" applyFill="1" applyBorder="1" applyAlignment="1" applyProtection="1">
      <alignment horizontal="center" vertical="center"/>
      <protection locked="0"/>
    </xf>
    <xf numFmtId="167" fontId="30" fillId="0" borderId="0" xfId="1" applyNumberFormat="1" applyFont="1" applyFill="1" applyBorder="1" applyAlignment="1" applyProtection="1">
      <alignment horizontal="center" vertical="center"/>
    </xf>
    <xf numFmtId="167" fontId="26" fillId="0" borderId="0" xfId="0" applyNumberFormat="1" applyFont="1" applyFill="1" applyBorder="1" applyAlignment="1">
      <alignment horizontal="center"/>
    </xf>
    <xf numFmtId="167" fontId="26" fillId="0" borderId="0" xfId="1" applyNumberFormat="1" applyFont="1" applyFill="1" applyBorder="1" applyAlignment="1" applyProtection="1">
      <alignment horizontal="center" vertical="center"/>
    </xf>
    <xf numFmtId="167" fontId="30" fillId="0" borderId="0" xfId="0" applyNumberFormat="1" applyFont="1" applyFill="1" applyBorder="1" applyAlignment="1" applyProtection="1">
      <alignment horizontal="center" vertical="center"/>
    </xf>
    <xf numFmtId="167" fontId="30" fillId="0" borderId="0" xfId="0" applyNumberFormat="1" applyFont="1" applyFill="1" applyBorder="1" applyAlignment="1">
      <alignment horizontal="center"/>
    </xf>
    <xf numFmtId="167" fontId="31" fillId="0" borderId="0" xfId="0" applyNumberFormat="1" applyFont="1" applyFill="1" applyBorder="1" applyAlignment="1">
      <alignment horizontal="center" vertical="top" wrapText="1"/>
    </xf>
    <xf numFmtId="0" fontId="34" fillId="4" borderId="13" xfId="0" applyFont="1" applyFill="1" applyBorder="1" applyAlignment="1">
      <alignment horizontal="center"/>
    </xf>
    <xf numFmtId="166" fontId="26" fillId="0" borderId="0" xfId="0" applyNumberFormat="1" applyFont="1" applyFill="1" applyBorder="1" applyAlignment="1" applyProtection="1">
      <alignment horizontal="center" vertical="center"/>
      <protection locked="0"/>
    </xf>
    <xf numFmtId="10" fontId="30" fillId="0" borderId="0" xfId="1" applyNumberFormat="1" applyFont="1" applyFill="1" applyBorder="1" applyAlignment="1" applyProtection="1">
      <alignment horizontal="center" vertical="center"/>
    </xf>
    <xf numFmtId="165" fontId="26" fillId="0" borderId="0" xfId="0" applyNumberFormat="1" applyFont="1" applyFill="1" applyBorder="1" applyAlignment="1" applyProtection="1">
      <alignment horizontal="center" vertical="center"/>
      <protection locked="0"/>
    </xf>
    <xf numFmtId="165" fontId="30" fillId="0" borderId="0" xfId="0" applyNumberFormat="1" applyFont="1" applyFill="1" applyBorder="1" applyAlignment="1" applyProtection="1">
      <alignment horizontal="center" vertical="center"/>
    </xf>
    <xf numFmtId="0" fontId="31" fillId="0" borderId="0" xfId="0" applyFont="1" applyFill="1" applyBorder="1" applyAlignment="1">
      <alignment horizontal="center" vertical="top" wrapText="1"/>
    </xf>
    <xf numFmtId="166" fontId="31" fillId="0" borderId="0" xfId="0" applyNumberFormat="1" applyFont="1" applyFill="1" applyBorder="1" applyAlignment="1">
      <alignment horizontal="center" vertical="top" wrapText="1"/>
    </xf>
    <xf numFmtId="165" fontId="26" fillId="0" borderId="0" xfId="0" applyNumberFormat="1" applyFont="1" applyFill="1" applyBorder="1" applyAlignment="1" applyProtection="1">
      <alignment horizontal="right" vertical="center"/>
    </xf>
    <xf numFmtId="0" fontId="34" fillId="0" borderId="0" xfId="0" applyFont="1" applyFill="1" applyBorder="1" applyAlignment="1">
      <alignment horizontal="left" vertical="top" wrapText="1" indent="1"/>
    </xf>
    <xf numFmtId="166" fontId="34" fillId="0" borderId="0" xfId="1" applyNumberFormat="1" applyFont="1" applyFill="1" applyBorder="1" applyAlignment="1" applyProtection="1">
      <alignment horizontal="right" vertical="center" indent="1"/>
    </xf>
    <xf numFmtId="0" fontId="35" fillId="0" borderId="15" xfId="0" applyFont="1" applyBorder="1" applyAlignment="1">
      <alignment horizontal="center" wrapText="1"/>
    </xf>
    <xf numFmtId="0" fontId="7" fillId="0" borderId="0" xfId="0" applyFont="1" applyFill="1"/>
    <xf numFmtId="49" fontId="6" fillId="0" borderId="0" xfId="1" applyNumberFormat="1" applyFont="1" applyFill="1" applyBorder="1" applyAlignment="1" applyProtection="1">
      <alignment horizontal="left" vertical="center" wrapText="1"/>
    </xf>
    <xf numFmtId="0" fontId="14" fillId="0" borderId="0" xfId="0" applyFont="1" applyFill="1" applyBorder="1"/>
    <xf numFmtId="49" fontId="4" fillId="0" borderId="0" xfId="1" applyNumberFormat="1" applyFont="1" applyFill="1" applyBorder="1" applyAlignment="1" applyProtection="1">
      <alignment vertical="center" wrapText="1"/>
    </xf>
    <xf numFmtId="49" fontId="6" fillId="0" borderId="0" xfId="0" applyNumberFormat="1" applyFont="1" applyFill="1" applyBorder="1" applyAlignment="1">
      <alignment wrapText="1"/>
    </xf>
    <xf numFmtId="0" fontId="7" fillId="0" borderId="0" xfId="0" applyFont="1" applyFill="1" applyBorder="1"/>
    <xf numFmtId="49" fontId="6" fillId="0" borderId="16" xfId="0" applyNumberFormat="1" applyFont="1" applyFill="1" applyBorder="1" applyAlignment="1">
      <alignment wrapText="1"/>
    </xf>
    <xf numFmtId="49" fontId="8" fillId="2" borderId="13" xfId="0" applyNumberFormat="1" applyFont="1" applyFill="1" applyBorder="1" applyAlignment="1">
      <alignment horizontal="center" wrapText="1"/>
    </xf>
    <xf numFmtId="49" fontId="6" fillId="9" borderId="16" xfId="1" applyNumberFormat="1" applyFont="1" applyFill="1" applyBorder="1" applyAlignment="1" applyProtection="1">
      <alignment vertical="center" wrapText="1"/>
    </xf>
    <xf numFmtId="49" fontId="6" fillId="9" borderId="14" xfId="1" applyNumberFormat="1" applyFont="1" applyFill="1" applyBorder="1" applyAlignment="1" applyProtection="1">
      <alignment vertical="center" wrapText="1"/>
    </xf>
    <xf numFmtId="49" fontId="6" fillId="0" borderId="0" xfId="0" applyNumberFormat="1" applyFont="1" applyFill="1" applyBorder="1" applyAlignment="1" applyProtection="1">
      <alignment horizontal="left" vertical="center" wrapText="1"/>
      <protection locked="0"/>
    </xf>
    <xf numFmtId="0" fontId="15" fillId="0" borderId="0" xfId="0" applyFont="1" applyFill="1" applyBorder="1" applyAlignment="1">
      <alignment horizontal="left" indent="1"/>
    </xf>
    <xf numFmtId="49" fontId="6" fillId="0" borderId="0" xfId="0" applyNumberFormat="1" applyFont="1" applyFill="1" applyBorder="1" applyAlignment="1">
      <alignment horizontal="left" wrapText="1"/>
    </xf>
    <xf numFmtId="0" fontId="9" fillId="4" borderId="7" xfId="0" applyFont="1" applyFill="1" applyBorder="1" applyAlignment="1">
      <alignment horizontal="left" indent="1"/>
    </xf>
    <xf numFmtId="0" fontId="9" fillId="4" borderId="11" xfId="0" applyFont="1" applyFill="1" applyBorder="1" applyAlignment="1">
      <alignment horizontal="left" indent="1"/>
    </xf>
    <xf numFmtId="0" fontId="9" fillId="4" borderId="12" xfId="0" applyFont="1" applyFill="1" applyBorder="1" applyAlignment="1">
      <alignment horizontal="left" indent="1"/>
    </xf>
    <xf numFmtId="0" fontId="27" fillId="0" borderId="0" xfId="3" applyFont="1" applyFill="1" applyBorder="1" applyAlignment="1">
      <alignment horizontal="center" vertical="center" wrapText="1"/>
    </xf>
    <xf numFmtId="0" fontId="27" fillId="6" borderId="17" xfId="3" applyFont="1" applyFill="1" applyBorder="1" applyAlignment="1">
      <alignment horizontal="center" vertical="center"/>
    </xf>
    <xf numFmtId="0" fontId="0" fillId="0" borderId="10" xfId="0" applyBorder="1"/>
    <xf numFmtId="0" fontId="0" fillId="0" borderId="8" xfId="0" applyBorder="1"/>
    <xf numFmtId="0" fontId="7" fillId="0" borderId="6" xfId="0" applyFont="1" applyFill="1" applyBorder="1" applyAlignment="1">
      <alignment horizontal="center"/>
    </xf>
    <xf numFmtId="0" fontId="7" fillId="0" borderId="7" xfId="0" applyFont="1" applyFill="1" applyBorder="1" applyAlignment="1">
      <alignment horizontal="left" indent="1"/>
    </xf>
    <xf numFmtId="0" fontId="0" fillId="3" borderId="0" xfId="0" applyFill="1" applyBorder="1" applyAlignment="1">
      <alignment vertical="center" wrapText="1"/>
    </xf>
    <xf numFmtId="0" fontId="31" fillId="0" borderId="0" xfId="0" applyNumberFormat="1" applyFont="1" applyFill="1" applyBorder="1" applyAlignment="1" applyProtection="1">
      <alignment vertical="center"/>
    </xf>
    <xf numFmtId="0" fontId="27" fillId="0" borderId="0" xfId="3" applyFont="1" applyFill="1" applyBorder="1" applyAlignment="1">
      <alignment horizontal="center" vertical="center"/>
    </xf>
    <xf numFmtId="0" fontId="34" fillId="0" borderId="0" xfId="0" applyFont="1" applyFill="1" applyBorder="1" applyAlignment="1">
      <alignment horizontal="left" indent="1"/>
    </xf>
    <xf numFmtId="0" fontId="37" fillId="0" borderId="0" xfId="0" applyFont="1" applyFill="1" applyBorder="1" applyAlignment="1">
      <alignment horizontal="center" vertical="center" wrapText="1"/>
    </xf>
    <xf numFmtId="0" fontId="38" fillId="0" borderId="0" xfId="0" applyFont="1" applyFill="1" applyBorder="1" applyAlignment="1">
      <alignment vertical="center" wrapText="1"/>
    </xf>
    <xf numFmtId="0" fontId="31" fillId="0" borderId="0" xfId="0" applyFont="1" applyFill="1" applyBorder="1" applyAlignment="1">
      <alignment horizontal="center"/>
    </xf>
    <xf numFmtId="0" fontId="31" fillId="0" borderId="0" xfId="0" applyFont="1" applyFill="1" applyBorder="1" applyAlignment="1">
      <alignment horizontal="left" indent="1"/>
    </xf>
    <xf numFmtId="0" fontId="26" fillId="0" borderId="0" xfId="0" applyFont="1" applyFill="1" applyBorder="1"/>
    <xf numFmtId="0" fontId="5" fillId="0" borderId="0" xfId="0" applyFont="1" applyAlignment="1">
      <alignment wrapText="1"/>
    </xf>
    <xf numFmtId="0" fontId="0" fillId="3" borderId="0" xfId="0" applyFill="1" applyBorder="1" applyAlignment="1">
      <alignment horizontal="center" vertical="center" wrapText="1"/>
    </xf>
    <xf numFmtId="0" fontId="31" fillId="0" borderId="0" xfId="0" applyFont="1" applyAlignment="1">
      <alignment vertical="center"/>
    </xf>
    <xf numFmtId="0" fontId="7" fillId="0" borderId="20" xfId="0" applyFont="1" applyBorder="1" applyAlignment="1"/>
    <xf numFmtId="0" fontId="7" fillId="0" borderId="18" xfId="0" applyFont="1" applyBorder="1" applyAlignment="1"/>
    <xf numFmtId="0" fontId="7" fillId="0" borderId="17" xfId="0" applyFont="1" applyBorder="1"/>
    <xf numFmtId="0" fontId="0" fillId="0" borderId="23" xfId="0" applyBorder="1" applyAlignment="1">
      <alignment horizontal="left" indent="2"/>
    </xf>
    <xf numFmtId="0" fontId="31" fillId="0" borderId="24" xfId="0" applyFont="1" applyBorder="1" applyAlignment="1">
      <alignment vertical="center"/>
    </xf>
    <xf numFmtId="166" fontId="26" fillId="0" borderId="24" xfId="0" applyNumberFormat="1" applyFont="1" applyFill="1" applyBorder="1" applyAlignment="1" applyProtection="1">
      <alignment horizontal="center" vertical="center"/>
      <protection locked="0"/>
    </xf>
    <xf numFmtId="166" fontId="26" fillId="0" borderId="26" xfId="0" applyNumberFormat="1" applyFont="1" applyFill="1" applyBorder="1" applyAlignment="1" applyProtection="1">
      <alignment horizontal="center" vertical="center"/>
      <protection locked="0"/>
    </xf>
    <xf numFmtId="166" fontId="26" fillId="0" borderId="27" xfId="0" applyNumberFormat="1" applyFont="1" applyFill="1" applyBorder="1" applyAlignment="1" applyProtection="1">
      <alignment horizontal="center" vertical="center"/>
      <protection locked="0"/>
    </xf>
    <xf numFmtId="0" fontId="31" fillId="0" borderId="21" xfId="0" applyFont="1" applyBorder="1" applyAlignment="1">
      <alignment vertical="center"/>
    </xf>
    <xf numFmtId="0" fontId="31" fillId="0" borderId="22" xfId="0" applyFont="1" applyBorder="1" applyAlignment="1">
      <alignment vertical="center"/>
    </xf>
    <xf numFmtId="0" fontId="0" fillId="0" borderId="23" xfId="0" applyBorder="1"/>
    <xf numFmtId="0" fontId="27" fillId="0" borderId="24" xfId="3" applyFont="1" applyBorder="1" applyAlignment="1">
      <alignment horizontal="center" vertical="center"/>
    </xf>
    <xf numFmtId="0" fontId="0" fillId="0" borderId="23" xfId="0" applyBorder="1" applyAlignment="1">
      <alignment horizontal="left"/>
    </xf>
    <xf numFmtId="0" fontId="34" fillId="0" borderId="24" xfId="0" applyFont="1" applyBorder="1" applyAlignment="1">
      <alignment horizontal="left" indent="1"/>
    </xf>
    <xf numFmtId="166" fontId="26" fillId="0" borderId="24" xfId="0" applyNumberFormat="1" applyFont="1" applyBorder="1" applyAlignment="1" applyProtection="1">
      <alignment horizontal="center" vertical="center"/>
      <protection locked="0"/>
    </xf>
    <xf numFmtId="0" fontId="0" fillId="0" borderId="25" xfId="0" applyBorder="1"/>
    <xf numFmtId="0" fontId="0" fillId="0" borderId="26" xfId="0" applyBorder="1"/>
    <xf numFmtId="166" fontId="26" fillId="0" borderId="26" xfId="0" applyNumberFormat="1" applyFont="1" applyBorder="1" applyAlignment="1" applyProtection="1">
      <alignment horizontal="center" vertical="center"/>
      <protection locked="0"/>
    </xf>
    <xf numFmtId="166" fontId="26" fillId="0" borderId="27" xfId="0" applyNumberFormat="1" applyFont="1" applyBorder="1" applyAlignment="1" applyProtection="1">
      <alignment horizontal="center" vertical="center"/>
      <protection locked="0"/>
    </xf>
    <xf numFmtId="0" fontId="37" fillId="0" borderId="23" xfId="0" applyFont="1" applyFill="1" applyBorder="1" applyAlignment="1">
      <alignment horizontal="center" vertical="center" wrapText="1"/>
    </xf>
    <xf numFmtId="0" fontId="40" fillId="11" borderId="28" xfId="0" applyFont="1" applyFill="1" applyBorder="1" applyAlignment="1">
      <alignment vertical="center" wrapText="1"/>
    </xf>
    <xf numFmtId="0" fontId="40" fillId="11" borderId="29" xfId="0" applyFont="1" applyFill="1" applyBorder="1" applyAlignment="1">
      <alignment horizontal="center" vertical="center" wrapText="1"/>
    </xf>
    <xf numFmtId="0" fontId="40" fillId="11" borderId="29" xfId="0" applyFont="1" applyFill="1" applyBorder="1" applyAlignment="1">
      <alignment vertical="center" wrapText="1"/>
    </xf>
    <xf numFmtId="0" fontId="40" fillId="11" borderId="30" xfId="0" applyFont="1" applyFill="1" applyBorder="1" applyAlignment="1">
      <alignment vertical="center" wrapText="1"/>
    </xf>
    <xf numFmtId="0" fontId="41" fillId="0" borderId="28" xfId="0" applyFont="1" applyBorder="1" applyAlignment="1">
      <alignment vertical="center" wrapText="1"/>
    </xf>
    <xf numFmtId="0" fontId="41" fillId="0" borderId="15" xfId="0" applyFont="1" applyBorder="1" applyAlignment="1">
      <alignment horizontal="center" vertical="center" wrapText="1"/>
    </xf>
    <xf numFmtId="0" fontId="41" fillId="0" borderId="15" xfId="0" applyFont="1" applyBorder="1" applyAlignment="1">
      <alignment vertical="center" wrapText="1"/>
    </xf>
    <xf numFmtId="3" fontId="41" fillId="0" borderId="31" xfId="0" applyNumberFormat="1" applyFont="1" applyBorder="1" applyAlignment="1">
      <alignment horizontal="center" vertical="center" wrapText="1"/>
    </xf>
    <xf numFmtId="0" fontId="41" fillId="9" borderId="28" xfId="0" applyFont="1" applyFill="1" applyBorder="1" applyAlignment="1">
      <alignment vertical="center" wrapText="1"/>
    </xf>
    <xf numFmtId="0" fontId="41" fillId="9" borderId="15" xfId="0" applyFont="1" applyFill="1" applyBorder="1" applyAlignment="1">
      <alignment horizontal="center" vertical="center" wrapText="1"/>
    </xf>
    <xf numFmtId="0" fontId="41" fillId="9" borderId="15" xfId="0" applyFont="1" applyFill="1" applyBorder="1" applyAlignment="1">
      <alignment vertical="center" wrapText="1"/>
    </xf>
    <xf numFmtId="3" fontId="41" fillId="9" borderId="31" xfId="0" applyNumberFormat="1" applyFont="1" applyFill="1" applyBorder="1" applyAlignment="1">
      <alignment horizontal="center" vertical="center" wrapText="1"/>
    </xf>
    <xf numFmtId="0" fontId="41" fillId="7" borderId="15" xfId="0" applyFont="1" applyFill="1" applyBorder="1" applyAlignment="1">
      <alignment horizontal="center" vertical="center" wrapText="1"/>
    </xf>
    <xf numFmtId="0" fontId="41" fillId="7" borderId="15" xfId="0" applyFont="1" applyFill="1" applyBorder="1" applyAlignment="1">
      <alignment vertical="center" wrapText="1"/>
    </xf>
    <xf numFmtId="3" fontId="41" fillId="7" borderId="31" xfId="0" applyNumberFormat="1" applyFont="1" applyFill="1" applyBorder="1" applyAlignment="1">
      <alignment horizontal="center" vertical="center" wrapText="1"/>
    </xf>
    <xf numFmtId="0" fontId="41" fillId="9" borderId="31" xfId="0" applyFont="1" applyFill="1" applyBorder="1" applyAlignment="1">
      <alignment horizontal="center" vertical="center" wrapText="1"/>
    </xf>
    <xf numFmtId="0" fontId="41" fillId="0" borderId="20" xfId="0" applyFont="1" applyBorder="1" applyAlignment="1">
      <alignment vertical="center" wrapText="1"/>
    </xf>
    <xf numFmtId="0" fontId="41" fillId="7" borderId="32" xfId="0" applyFont="1" applyFill="1" applyBorder="1" applyAlignment="1">
      <alignment horizontal="center" vertical="center" wrapText="1"/>
    </xf>
    <xf numFmtId="0" fontId="41" fillId="7" borderId="32" xfId="0" applyFont="1" applyFill="1" applyBorder="1" applyAlignment="1">
      <alignment vertical="center" wrapText="1"/>
    </xf>
    <xf numFmtId="0" fontId="41" fillId="7" borderId="33" xfId="0" applyFont="1" applyFill="1" applyBorder="1" applyAlignment="1">
      <alignment horizontal="center" vertical="center" wrapText="1"/>
    </xf>
    <xf numFmtId="166" fontId="30" fillId="0" borderId="10" xfId="0" applyNumberFormat="1" applyFont="1" applyBorder="1" applyAlignment="1" applyProtection="1">
      <alignment horizontal="center" vertical="center"/>
      <protection locked="0"/>
    </xf>
    <xf numFmtId="166" fontId="30" fillId="0" borderId="11" xfId="0" applyNumberFormat="1" applyFont="1" applyBorder="1" applyAlignment="1" applyProtection="1">
      <alignment horizontal="center" vertical="center"/>
      <protection locked="0"/>
    </xf>
    <xf numFmtId="166" fontId="30" fillId="0" borderId="11" xfId="0" applyNumberFormat="1" applyFont="1" applyFill="1" applyBorder="1" applyAlignment="1" applyProtection="1">
      <alignment horizontal="center" vertical="center"/>
      <protection locked="0"/>
    </xf>
    <xf numFmtId="0" fontId="0" fillId="0" borderId="8" xfId="0" applyBorder="1" applyAlignment="1">
      <alignment horizontal="left" indent="1"/>
    </xf>
    <xf numFmtId="166" fontId="26" fillId="0" borderId="5" xfId="0" applyNumberFormat="1" applyFont="1" applyFill="1" applyBorder="1" applyAlignment="1" applyProtection="1">
      <alignment horizontal="center" vertical="center"/>
      <protection locked="0"/>
    </xf>
    <xf numFmtId="166" fontId="26" fillId="0" borderId="6" xfId="0" applyNumberFormat="1" applyFont="1" applyFill="1" applyBorder="1" applyAlignment="1" applyProtection="1">
      <alignment horizontal="center" vertical="center"/>
      <protection locked="0"/>
    </xf>
    <xf numFmtId="166" fontId="26" fillId="0" borderId="19" xfId="0" applyNumberFormat="1" applyFont="1" applyFill="1" applyBorder="1" applyAlignment="1" applyProtection="1">
      <alignment horizontal="center" vertical="center"/>
      <protection locked="0"/>
    </xf>
    <xf numFmtId="169" fontId="41" fillId="0" borderId="31" xfId="0" applyNumberFormat="1" applyFont="1" applyBorder="1" applyAlignment="1">
      <alignment horizontal="center" vertical="center" wrapText="1"/>
    </xf>
    <xf numFmtId="169" fontId="41" fillId="9" borderId="31" xfId="0" applyNumberFormat="1" applyFont="1" applyFill="1" applyBorder="1" applyAlignment="1">
      <alignment horizontal="center" vertical="center" wrapText="1"/>
    </xf>
    <xf numFmtId="169" fontId="41" fillId="7" borderId="31" xfId="0" applyNumberFormat="1" applyFont="1" applyFill="1" applyBorder="1" applyAlignment="1">
      <alignment horizontal="center" vertical="center" wrapText="1"/>
    </xf>
    <xf numFmtId="169" fontId="41" fillId="7" borderId="33" xfId="0" applyNumberFormat="1" applyFont="1" applyFill="1" applyBorder="1" applyAlignment="1">
      <alignment horizontal="center" vertical="center" wrapText="1"/>
    </xf>
    <xf numFmtId="0" fontId="27" fillId="0" borderId="23" xfId="0" applyFont="1" applyFill="1" applyBorder="1" applyAlignment="1">
      <alignment horizontal="left" vertical="center" wrapText="1"/>
    </xf>
    <xf numFmtId="0" fontId="27" fillId="0" borderId="23" xfId="0" applyFont="1" applyBorder="1" applyAlignment="1">
      <alignment horizontal="left" vertical="center" wrapText="1"/>
    </xf>
    <xf numFmtId="0" fontId="0" fillId="3" borderId="0" xfId="0" applyFill="1" applyAlignment="1">
      <alignment horizontal="center"/>
    </xf>
    <xf numFmtId="166" fontId="8" fillId="0" borderId="0" xfId="0" applyNumberFormat="1" applyFont="1" applyAlignment="1">
      <alignment horizontal="right" vertical="top" wrapText="1"/>
    </xf>
    <xf numFmtId="166" fontId="10" fillId="0" borderId="0" xfId="0" applyNumberFormat="1" applyFont="1" applyAlignment="1" applyProtection="1">
      <alignment horizontal="right" vertical="center"/>
      <protection locked="0"/>
    </xf>
    <xf numFmtId="166" fontId="13" fillId="0" borderId="0" xfId="1" applyNumberFormat="1" applyFont="1" applyAlignment="1">
      <alignment horizontal="right" vertical="center"/>
    </xf>
    <xf numFmtId="166" fontId="11" fillId="0" borderId="0" xfId="1" applyNumberFormat="1" applyFont="1" applyAlignment="1">
      <alignment horizontal="right" vertical="center"/>
    </xf>
    <xf numFmtId="0" fontId="8" fillId="0" borderId="0" xfId="0" applyFont="1" applyAlignment="1">
      <alignment horizontal="left" vertical="top" wrapText="1" indent="1"/>
    </xf>
    <xf numFmtId="165" fontId="12" fillId="0" borderId="0" xfId="0" applyNumberFormat="1" applyFont="1" applyAlignment="1">
      <alignment horizontal="right" vertical="center"/>
    </xf>
    <xf numFmtId="165" fontId="13" fillId="0" borderId="0" xfId="0" applyNumberFormat="1" applyFont="1" applyAlignment="1" applyProtection="1">
      <alignment horizontal="right" vertical="center"/>
      <protection locked="0"/>
    </xf>
    <xf numFmtId="166" fontId="13" fillId="0" borderId="0" xfId="0" applyNumberFormat="1" applyFont="1" applyAlignment="1" applyProtection="1">
      <alignment horizontal="right" vertical="center"/>
      <protection locked="0"/>
    </xf>
    <xf numFmtId="166" fontId="10" fillId="0" borderId="0" xfId="1" applyNumberFormat="1" applyFont="1" applyAlignment="1">
      <alignment horizontal="right" vertical="center"/>
    </xf>
    <xf numFmtId="10" fontId="12" fillId="0" borderId="0" xfId="1" applyNumberFormat="1" applyFont="1" applyAlignment="1">
      <alignment horizontal="right" vertical="center"/>
    </xf>
    <xf numFmtId="166" fontId="12" fillId="0" borderId="0" xfId="1" applyNumberFormat="1" applyFont="1" applyAlignment="1">
      <alignment horizontal="right" vertical="center"/>
    </xf>
    <xf numFmtId="0" fontId="0" fillId="0" borderId="0" xfId="0" applyAlignment="1">
      <alignment wrapText="1"/>
    </xf>
    <xf numFmtId="0" fontId="0" fillId="0" borderId="8" xfId="0" applyBorder="1" applyAlignment="1">
      <alignment horizontal="center" wrapText="1"/>
    </xf>
    <xf numFmtId="167" fontId="43" fillId="0" borderId="0" xfId="1" applyNumberFormat="1" applyFont="1" applyFill="1" applyBorder="1" applyAlignment="1" applyProtection="1">
      <alignment horizontal="center" vertical="center"/>
    </xf>
    <xf numFmtId="0" fontId="1" fillId="0" borderId="0" xfId="0" applyFont="1"/>
    <xf numFmtId="0" fontId="7" fillId="0" borderId="23" xfId="0" applyFont="1" applyBorder="1"/>
    <xf numFmtId="0" fontId="7" fillId="0" borderId="0" xfId="0" applyFont="1" applyFill="1" applyBorder="1" applyAlignment="1">
      <alignment horizontal="left"/>
    </xf>
    <xf numFmtId="0" fontId="7" fillId="0" borderId="0" xfId="0" applyFont="1" applyAlignment="1"/>
    <xf numFmtId="0" fontId="45" fillId="0" borderId="0" xfId="0" applyNumberFormat="1" applyFont="1" applyFill="1" applyBorder="1" applyAlignment="1" applyProtection="1">
      <alignment vertical="center"/>
    </xf>
    <xf numFmtId="0" fontId="7" fillId="0" borderId="23" xfId="0" applyFont="1" applyBorder="1" applyAlignment="1">
      <alignment horizontal="left"/>
    </xf>
    <xf numFmtId="166" fontId="44" fillId="0" borderId="0" xfId="1" applyNumberFormat="1" applyFont="1" applyFill="1" applyBorder="1" applyAlignment="1" applyProtection="1">
      <alignment horizontal="right" vertical="center"/>
    </xf>
    <xf numFmtId="0" fontId="0" fillId="0" borderId="0" xfId="0" applyBorder="1" applyAlignment="1"/>
    <xf numFmtId="0" fontId="0" fillId="0" borderId="0" xfId="0" applyAlignment="1"/>
    <xf numFmtId="0" fontId="0" fillId="0" borderId="10" xfId="0" applyBorder="1" applyAlignment="1">
      <alignment horizontal="center"/>
    </xf>
    <xf numFmtId="0" fontId="4" fillId="3" borderId="8" xfId="0" applyFont="1" applyFill="1" applyBorder="1" applyAlignment="1">
      <alignment horizontal="left" vertical="center" wrapText="1"/>
    </xf>
    <xf numFmtId="0" fontId="1" fillId="0" borderId="0" xfId="0" applyFont="1" applyFill="1"/>
    <xf numFmtId="0" fontId="1" fillId="7" borderId="0" xfId="0" applyFont="1" applyFill="1" applyBorder="1" applyAlignment="1">
      <alignment horizontal="center"/>
    </xf>
    <xf numFmtId="0" fontId="1" fillId="0" borderId="0" xfId="0" applyFont="1" applyBorder="1"/>
    <xf numFmtId="0" fontId="1" fillId="0" borderId="8" xfId="0" applyFont="1" applyBorder="1" applyAlignment="1">
      <alignment horizontal="left" indent="1"/>
    </xf>
    <xf numFmtId="0" fontId="1" fillId="0" borderId="0" xfId="0" applyFont="1" applyAlignment="1">
      <alignment wrapText="1"/>
    </xf>
    <xf numFmtId="0" fontId="26" fillId="3" borderId="0" xfId="0" applyFont="1" applyFill="1" applyBorder="1" applyAlignment="1">
      <alignment horizontal="center"/>
    </xf>
    <xf numFmtId="3" fontId="1" fillId="0" borderId="0" xfId="0" applyNumberFormat="1" applyFont="1" applyFill="1" applyBorder="1" applyAlignment="1" applyProtection="1">
      <alignment horizontal="right" vertical="center"/>
      <protection locked="0"/>
    </xf>
    <xf numFmtId="10" fontId="1" fillId="0" borderId="0" xfId="0" applyNumberFormat="1" applyFont="1" applyFill="1" applyBorder="1" applyAlignment="1" applyProtection="1">
      <alignment horizontal="right" vertical="center"/>
      <protection locked="0"/>
    </xf>
    <xf numFmtId="0" fontId="1" fillId="0" borderId="0" xfId="0" applyFont="1" applyFill="1" applyBorder="1" applyAlignment="1">
      <alignment horizontal="right"/>
    </xf>
    <xf numFmtId="0" fontId="1" fillId="0" borderId="0" xfId="0" applyFont="1" applyFill="1" applyBorder="1" applyAlignment="1">
      <alignment horizontal="center"/>
    </xf>
    <xf numFmtId="165" fontId="1" fillId="0" borderId="0" xfId="0" applyNumberFormat="1" applyFont="1" applyFill="1" applyBorder="1" applyAlignment="1" applyProtection="1">
      <alignment horizontal="right" vertical="center"/>
      <protection locked="0"/>
    </xf>
    <xf numFmtId="0" fontId="1" fillId="0" borderId="0" xfId="0" applyFont="1" applyFill="1" applyBorder="1"/>
    <xf numFmtId="167" fontId="26" fillId="3" borderId="0" xfId="0" applyNumberFormat="1" applyFont="1" applyFill="1" applyBorder="1" applyAlignment="1">
      <alignment horizontal="center"/>
    </xf>
    <xf numFmtId="0" fontId="1" fillId="0" borderId="0" xfId="0" applyFont="1" applyAlignment="1">
      <alignment horizontal="left"/>
    </xf>
    <xf numFmtId="10" fontId="1" fillId="0" borderId="8" xfId="0" applyNumberFormat="1" applyFont="1" applyFill="1" applyBorder="1" applyAlignment="1" applyProtection="1">
      <alignment horizontal="left" vertical="center"/>
      <protection locked="0"/>
    </xf>
    <xf numFmtId="10" fontId="1" fillId="0" borderId="0" xfId="0" applyNumberFormat="1" applyFont="1" applyFill="1" applyBorder="1" applyAlignment="1" applyProtection="1">
      <alignment horizontal="left" vertical="center"/>
      <protection locked="0"/>
    </xf>
    <xf numFmtId="0" fontId="1" fillId="13" borderId="0" xfId="0" applyFont="1" applyFill="1"/>
    <xf numFmtId="0" fontId="1" fillId="0" borderId="0" xfId="0" applyFont="1" applyFill="1" applyBorder="1" applyAlignment="1">
      <alignment horizontal="left"/>
    </xf>
    <xf numFmtId="0" fontId="1" fillId="0" borderId="0" xfId="0" applyFont="1" applyAlignment="1">
      <alignment horizontal="center"/>
    </xf>
    <xf numFmtId="166" fontId="1" fillId="0" borderId="0" xfId="1" applyNumberFormat="1" applyFont="1" applyFill="1" applyBorder="1" applyAlignment="1" applyProtection="1">
      <alignment horizontal="left" vertical="center"/>
    </xf>
    <xf numFmtId="10" fontId="1" fillId="0" borderId="0" xfId="0" applyNumberFormat="1" applyFont="1" applyAlignment="1" applyProtection="1">
      <alignment horizontal="right" vertical="center"/>
      <protection locked="0"/>
    </xf>
    <xf numFmtId="0" fontId="1" fillId="0" borderId="5" xfId="0" applyFont="1" applyFill="1" applyBorder="1" applyAlignment="1">
      <alignment horizontal="center"/>
    </xf>
    <xf numFmtId="0" fontId="1" fillId="0" borderId="0" xfId="0" applyFont="1" applyFill="1" applyAlignment="1">
      <alignment vertical="top" wrapText="1"/>
    </xf>
    <xf numFmtId="0" fontId="7" fillId="0" borderId="0" xfId="0" applyFont="1" applyAlignment="1">
      <alignment horizontal="left"/>
    </xf>
    <xf numFmtId="0" fontId="7" fillId="0" borderId="7" xfId="0" applyFont="1" applyBorder="1" applyAlignment="1">
      <alignment horizontal="right"/>
    </xf>
    <xf numFmtId="0" fontId="7" fillId="0" borderId="18" xfId="0" applyFont="1" applyBorder="1" applyAlignment="1">
      <alignment horizontal="right"/>
    </xf>
    <xf numFmtId="0" fontId="1" fillId="7" borderId="19" xfId="0" applyFont="1" applyFill="1" applyBorder="1" applyAlignment="1">
      <alignment horizontal="center"/>
    </xf>
    <xf numFmtId="0" fontId="7" fillId="0" borderId="20" xfId="0" applyFont="1" applyBorder="1" applyAlignment="1">
      <alignment horizontal="right"/>
    </xf>
    <xf numFmtId="170" fontId="41" fillId="0" borderId="31" xfId="0" applyNumberFormat="1" applyFont="1" applyBorder="1" applyAlignment="1">
      <alignment horizontal="center" vertical="center" wrapText="1"/>
    </xf>
    <xf numFmtId="170" fontId="11" fillId="12" borderId="0" xfId="1" applyNumberFormat="1" applyFont="1" applyFill="1" applyBorder="1" applyAlignment="1" applyProtection="1">
      <alignment horizontal="right" vertical="center"/>
    </xf>
    <xf numFmtId="0" fontId="33" fillId="0" borderId="8" xfId="0" applyFont="1" applyFill="1" applyBorder="1" applyAlignment="1">
      <alignment horizontal="center" vertical="center" wrapText="1"/>
    </xf>
    <xf numFmtId="0" fontId="29" fillId="0" borderId="8" xfId="0" applyFont="1" applyFill="1" applyBorder="1" applyAlignment="1">
      <alignment vertical="center" wrapText="1"/>
    </xf>
    <xf numFmtId="0" fontId="1" fillId="0" borderId="8" xfId="0" applyFont="1" applyFill="1" applyBorder="1" applyAlignment="1">
      <alignment horizontal="left"/>
    </xf>
    <xf numFmtId="0" fontId="26" fillId="0" borderId="8" xfId="0" applyFont="1" applyFill="1" applyBorder="1" applyAlignment="1">
      <alignment horizontal="center"/>
    </xf>
    <xf numFmtId="167" fontId="26" fillId="0" borderId="8" xfId="0" applyNumberFormat="1" applyFont="1" applyFill="1" applyBorder="1" applyAlignment="1">
      <alignment horizontal="center"/>
    </xf>
    <xf numFmtId="166" fontId="1" fillId="0" borderId="8" xfId="1" applyNumberFormat="1" applyFont="1" applyFill="1" applyBorder="1" applyAlignment="1" applyProtection="1">
      <alignment horizontal="left" vertical="center"/>
    </xf>
    <xf numFmtId="166" fontId="26" fillId="0" borderId="8" xfId="1" applyNumberFormat="1" applyFont="1" applyFill="1" applyBorder="1" applyAlignment="1" applyProtection="1">
      <alignment horizontal="center" vertical="center"/>
    </xf>
    <xf numFmtId="167" fontId="26" fillId="0" borderId="8" xfId="1" applyNumberFormat="1" applyFont="1" applyFill="1" applyBorder="1" applyAlignment="1" applyProtection="1">
      <alignment horizontal="center" vertical="center"/>
    </xf>
    <xf numFmtId="0" fontId="48" fillId="3" borderId="0" xfId="0" applyFont="1" applyFill="1" applyBorder="1" applyAlignment="1">
      <alignment horizontal="center"/>
    </xf>
    <xf numFmtId="49" fontId="49" fillId="0" borderId="8" xfId="0" applyNumberFormat="1" applyFont="1" applyBorder="1" applyAlignment="1" applyProtection="1">
      <alignment horizontal="left" vertical="center" wrapText="1"/>
      <protection locked="0"/>
    </xf>
    <xf numFmtId="167" fontId="26" fillId="0" borderId="8" xfId="0" applyNumberFormat="1" applyFont="1" applyFill="1" applyBorder="1" applyAlignment="1" applyProtection="1">
      <alignment horizontal="center" vertical="center"/>
    </xf>
    <xf numFmtId="0" fontId="9" fillId="4" borderId="8" xfId="0" applyFont="1" applyFill="1" applyBorder="1" applyAlignment="1" applyProtection="1">
      <alignment horizontal="left" indent="1"/>
    </xf>
    <xf numFmtId="167" fontId="26" fillId="0" borderId="13" xfId="0" applyNumberFormat="1" applyFont="1" applyFill="1" applyBorder="1" applyAlignment="1" applyProtection="1">
      <alignment horizontal="center" vertical="center"/>
    </xf>
    <xf numFmtId="0" fontId="8" fillId="4" borderId="8" xfId="0" applyFont="1" applyFill="1" applyBorder="1" applyAlignment="1" applyProtection="1">
      <alignment horizontal="left" indent="1"/>
    </xf>
    <xf numFmtId="167" fontId="26" fillId="0" borderId="14" xfId="0" applyNumberFormat="1" applyFont="1" applyFill="1" applyBorder="1" applyAlignment="1" applyProtection="1">
      <alignment horizontal="center" vertical="center"/>
    </xf>
    <xf numFmtId="167" fontId="26" fillId="0" borderId="8" xfId="0" applyNumberFormat="1" applyFont="1" applyBorder="1" applyAlignment="1" applyProtection="1">
      <alignment horizontal="center" wrapText="1"/>
    </xf>
    <xf numFmtId="167" fontId="26" fillId="0" borderId="8" xfId="1" applyNumberFormat="1" applyFont="1" applyBorder="1" applyAlignment="1" applyProtection="1">
      <alignment horizontal="center" vertical="center" wrapText="1"/>
    </xf>
    <xf numFmtId="167" fontId="26" fillId="0" borderId="8" xfId="0" applyNumberFormat="1" applyFont="1" applyBorder="1" applyAlignment="1" applyProtection="1">
      <alignment horizontal="center" vertical="center" wrapText="1"/>
    </xf>
    <xf numFmtId="167" fontId="34" fillId="4" borderId="13" xfId="0" applyNumberFormat="1" applyFont="1" applyFill="1" applyBorder="1" applyAlignment="1" applyProtection="1">
      <alignment horizontal="center"/>
    </xf>
    <xf numFmtId="167" fontId="26" fillId="0" borderId="8" xfId="1" applyNumberFormat="1" applyFont="1" applyBorder="1" applyAlignment="1" applyProtection="1">
      <alignment horizontal="center" vertical="center"/>
    </xf>
    <xf numFmtId="167" fontId="26" fillId="0" borderId="8" xfId="0" applyNumberFormat="1" applyFont="1" applyBorder="1" applyAlignment="1" applyProtection="1">
      <alignment horizontal="center" vertical="center"/>
    </xf>
    <xf numFmtId="167" fontId="34" fillId="4" borderId="8" xfId="0" applyNumberFormat="1" applyFont="1" applyFill="1" applyBorder="1" applyAlignment="1" applyProtection="1">
      <alignment horizontal="center"/>
    </xf>
    <xf numFmtId="168" fontId="26" fillId="0" borderId="8" xfId="1" applyNumberFormat="1" applyFont="1" applyBorder="1" applyAlignment="1" applyProtection="1">
      <alignment horizontal="center" vertical="center"/>
    </xf>
    <xf numFmtId="49" fontId="49" fillId="0" borderId="8" xfId="0" applyNumberFormat="1" applyFont="1" applyFill="1" applyBorder="1" applyAlignment="1" applyProtection="1">
      <alignment horizontal="left" vertical="center" wrapText="1"/>
      <protection locked="0"/>
    </xf>
    <xf numFmtId="0" fontId="49" fillId="4" borderId="8" xfId="0" applyFont="1" applyFill="1" applyBorder="1" applyAlignment="1">
      <alignment horizontal="left" indent="1"/>
    </xf>
    <xf numFmtId="49" fontId="49" fillId="0" borderId="0" xfId="0" applyNumberFormat="1" applyFont="1" applyAlignment="1">
      <alignment wrapText="1"/>
    </xf>
    <xf numFmtId="49" fontId="51" fillId="10" borderId="13" xfId="0" applyNumberFormat="1" applyFont="1" applyFill="1" applyBorder="1" applyAlignment="1">
      <alignment horizontal="center" vertical="center" wrapText="1"/>
    </xf>
    <xf numFmtId="49" fontId="49" fillId="0" borderId="16" xfId="0" applyNumberFormat="1" applyFont="1" applyFill="1" applyBorder="1" applyAlignment="1" applyProtection="1">
      <alignment horizontal="left" vertical="center" wrapText="1"/>
      <protection locked="0"/>
    </xf>
    <xf numFmtId="49" fontId="49" fillId="0" borderId="0" xfId="1" applyNumberFormat="1" applyFont="1" applyFill="1" applyBorder="1" applyAlignment="1" applyProtection="1">
      <alignment horizontal="left" vertical="center" wrapText="1"/>
    </xf>
    <xf numFmtId="49" fontId="49" fillId="0" borderId="0" xfId="0" applyNumberFormat="1" applyFont="1" applyFill="1" applyBorder="1" applyAlignment="1" applyProtection="1">
      <alignment horizontal="left" vertical="center" wrapText="1"/>
      <protection locked="0"/>
    </xf>
    <xf numFmtId="49" fontId="49" fillId="0" borderId="0" xfId="0" applyNumberFormat="1" applyFont="1" applyFill="1" applyAlignment="1">
      <alignment wrapText="1"/>
    </xf>
    <xf numFmtId="0" fontId="0" fillId="0" borderId="15" xfId="0" applyBorder="1"/>
    <xf numFmtId="0" fontId="0" fillId="0" borderId="0" xfId="0" applyAlignment="1">
      <alignment horizontal="left" indent="1"/>
    </xf>
    <xf numFmtId="2" fontId="1" fillId="0" borderId="8" xfId="0" applyNumberFormat="1" applyFont="1" applyFill="1" applyBorder="1" applyAlignment="1" applyProtection="1">
      <alignment horizontal="center" wrapText="1"/>
    </xf>
    <xf numFmtId="2" fontId="0" fillId="0" borderId="8" xfId="0" applyNumberFormat="1" applyBorder="1" applyAlignment="1" applyProtection="1">
      <alignment horizontal="center" wrapText="1"/>
    </xf>
    <xf numFmtId="2" fontId="48" fillId="3" borderId="0" xfId="0" applyNumberFormat="1" applyFont="1" applyFill="1" applyBorder="1" applyAlignment="1">
      <alignment horizontal="center"/>
    </xf>
    <xf numFmtId="2" fontId="30" fillId="0" borderId="0" xfId="0" applyNumberFormat="1" applyFont="1" applyFill="1" applyBorder="1" applyAlignment="1">
      <alignment horizontal="center"/>
    </xf>
    <xf numFmtId="2" fontId="27" fillId="6" borderId="9" xfId="3" applyNumberFormat="1" applyFont="1" applyFill="1" applyBorder="1" applyAlignment="1">
      <alignment horizontal="center" vertical="center" wrapText="1"/>
    </xf>
    <xf numFmtId="43" fontId="11" fillId="12" borderId="0" xfId="4" applyFont="1" applyFill="1" applyBorder="1" applyAlignment="1" applyProtection="1">
      <alignment horizontal="right" vertical="center"/>
    </xf>
    <xf numFmtId="43" fontId="1" fillId="13" borderId="0" xfId="4" applyFont="1" applyFill="1"/>
    <xf numFmtId="0" fontId="52" fillId="0" borderId="38" xfId="0" applyFont="1" applyBorder="1"/>
    <xf numFmtId="0" fontId="27" fillId="6" borderId="17" xfId="3" applyFont="1" applyFill="1" applyBorder="1" applyAlignment="1">
      <alignment horizontal="center" vertical="center" wrapText="1"/>
    </xf>
    <xf numFmtId="0" fontId="27" fillId="6" borderId="22" xfId="3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171" fontId="1" fillId="13" borderId="0" xfId="4" applyNumberFormat="1" applyFont="1" applyFill="1" applyAlignment="1">
      <alignment horizontal="center"/>
    </xf>
    <xf numFmtId="0" fontId="48" fillId="3" borderId="0" xfId="0" applyFont="1" applyFill="1" applyAlignment="1">
      <alignment horizontal="center"/>
    </xf>
    <xf numFmtId="0" fontId="48" fillId="0" borderId="0" xfId="0" applyFont="1" applyAlignment="1">
      <alignment horizontal="center"/>
    </xf>
    <xf numFmtId="0" fontId="31" fillId="4" borderId="5" xfId="0" applyFont="1" applyFill="1" applyBorder="1" applyAlignment="1">
      <alignment horizontal="center"/>
    </xf>
    <xf numFmtId="0" fontId="34" fillId="4" borderId="11" xfId="0" applyFont="1" applyFill="1" applyBorder="1" applyAlignment="1">
      <alignment horizontal="center"/>
    </xf>
    <xf numFmtId="165" fontId="30" fillId="0" borderId="0" xfId="0" applyNumberFormat="1" applyFont="1" applyAlignment="1">
      <alignment horizontal="center" vertical="center"/>
    </xf>
    <xf numFmtId="166" fontId="26" fillId="0" borderId="0" xfId="1" applyNumberFormat="1" applyFont="1" applyAlignment="1">
      <alignment horizontal="center" vertical="center"/>
    </xf>
    <xf numFmtId="166" fontId="26" fillId="0" borderId="0" xfId="0" applyNumberFormat="1" applyFont="1" applyAlignment="1" applyProtection="1">
      <alignment horizontal="center" vertical="center"/>
      <protection locked="0"/>
    </xf>
    <xf numFmtId="166" fontId="30" fillId="0" borderId="0" xfId="1" applyNumberFormat="1" applyFont="1" applyAlignment="1">
      <alignment horizontal="center" vertical="center"/>
    </xf>
    <xf numFmtId="0" fontId="31" fillId="0" borderId="0" xfId="0" applyFont="1" applyAlignment="1">
      <alignment horizontal="center" vertical="top" wrapText="1"/>
    </xf>
    <xf numFmtId="165" fontId="30" fillId="0" borderId="0" xfId="0" applyNumberFormat="1" applyFont="1" applyAlignment="1">
      <alignment horizontal="center"/>
    </xf>
    <xf numFmtId="166" fontId="26" fillId="0" borderId="0" xfId="1" applyNumberFormat="1" applyFont="1" applyAlignment="1">
      <alignment horizontal="center"/>
    </xf>
    <xf numFmtId="166" fontId="26" fillId="0" borderId="0" xfId="0" applyNumberFormat="1" applyFont="1" applyAlignment="1" applyProtection="1">
      <alignment horizontal="center"/>
      <protection locked="0"/>
    </xf>
    <xf numFmtId="166" fontId="30" fillId="0" borderId="0" xfId="1" applyNumberFormat="1" applyFont="1" applyAlignment="1">
      <alignment horizontal="center"/>
    </xf>
    <xf numFmtId="0" fontId="31" fillId="0" borderId="0" xfId="0" applyFont="1" applyAlignment="1">
      <alignment horizontal="center" wrapText="1"/>
    </xf>
    <xf numFmtId="10" fontId="26" fillId="0" borderId="0" xfId="0" applyNumberFormat="1" applyFont="1" applyAlignment="1" applyProtection="1">
      <alignment horizontal="center"/>
      <protection locked="0"/>
    </xf>
    <xf numFmtId="166" fontId="31" fillId="0" borderId="0" xfId="1" applyNumberFormat="1" applyFont="1" applyAlignment="1">
      <alignment horizontal="center"/>
    </xf>
    <xf numFmtId="0" fontId="34" fillId="4" borderId="8" xfId="0" applyFont="1" applyFill="1" applyBorder="1" applyAlignment="1">
      <alignment horizontal="center"/>
    </xf>
    <xf numFmtId="166" fontId="26" fillId="0" borderId="0" xfId="1" applyNumberFormat="1" applyFont="1" applyFill="1" applyBorder="1" applyAlignment="1" applyProtection="1">
      <alignment horizontal="center"/>
    </xf>
    <xf numFmtId="10" fontId="30" fillId="0" borderId="0" xfId="0" applyNumberFormat="1" applyFont="1" applyFill="1" applyBorder="1" applyAlignment="1" applyProtection="1">
      <alignment horizontal="center"/>
      <protection locked="0"/>
    </xf>
    <xf numFmtId="166" fontId="30" fillId="0" borderId="0" xfId="0" applyNumberFormat="1" applyFont="1" applyFill="1" applyBorder="1" applyAlignment="1" applyProtection="1">
      <alignment horizontal="center"/>
      <protection locked="0"/>
    </xf>
    <xf numFmtId="10" fontId="26" fillId="0" borderId="0" xfId="0" applyNumberFormat="1" applyFont="1" applyFill="1" applyBorder="1" applyAlignment="1" applyProtection="1">
      <alignment horizontal="center"/>
      <protection locked="0"/>
    </xf>
    <xf numFmtId="166" fontId="31" fillId="0" borderId="0" xfId="1" applyNumberFormat="1" applyFont="1" applyFill="1" applyBorder="1" applyAlignment="1" applyProtection="1">
      <alignment horizontal="center"/>
    </xf>
    <xf numFmtId="2" fontId="26" fillId="0" borderId="0" xfId="0" applyNumberFormat="1" applyFont="1" applyAlignment="1">
      <alignment horizontal="center"/>
    </xf>
    <xf numFmtId="2" fontId="34" fillId="4" borderId="8" xfId="0" applyNumberFormat="1" applyFont="1" applyFill="1" applyBorder="1" applyAlignment="1">
      <alignment horizontal="center"/>
    </xf>
    <xf numFmtId="2" fontId="34" fillId="4" borderId="8" xfId="0" applyNumberFormat="1" applyFont="1" applyFill="1" applyBorder="1" applyAlignment="1" applyProtection="1">
      <alignment horizontal="center"/>
    </xf>
    <xf numFmtId="2" fontId="31" fillId="4" borderId="8" xfId="0" applyNumberFormat="1" applyFont="1" applyFill="1" applyBorder="1" applyAlignment="1" applyProtection="1">
      <alignment horizontal="center"/>
    </xf>
    <xf numFmtId="2" fontId="26" fillId="0" borderId="8" xfId="0" applyNumberFormat="1" applyFont="1" applyFill="1" applyBorder="1" applyAlignment="1" applyProtection="1">
      <alignment horizontal="center"/>
    </xf>
    <xf numFmtId="2" fontId="26" fillId="0" borderId="8" xfId="0" applyNumberFormat="1" applyFont="1" applyBorder="1" applyAlignment="1" applyProtection="1">
      <alignment horizontal="center"/>
    </xf>
    <xf numFmtId="2" fontId="26" fillId="0" borderId="14" xfId="0" applyNumberFormat="1" applyFont="1" applyFill="1" applyBorder="1" applyAlignment="1" applyProtection="1">
      <alignment horizontal="center"/>
    </xf>
    <xf numFmtId="2" fontId="26" fillId="0" borderId="13" xfId="0" applyNumberFormat="1" applyFont="1" applyFill="1" applyBorder="1" applyAlignment="1" applyProtection="1">
      <alignment horizontal="center"/>
    </xf>
    <xf numFmtId="2" fontId="26" fillId="0" borderId="0" xfId="1" applyNumberFormat="1" applyFont="1" applyFill="1" applyBorder="1" applyAlignment="1" applyProtection="1">
      <alignment horizontal="center"/>
    </xf>
    <xf numFmtId="2" fontId="30" fillId="0" borderId="0" xfId="0" applyNumberFormat="1" applyFont="1" applyFill="1" applyBorder="1" applyAlignment="1" applyProtection="1">
      <alignment horizontal="center"/>
      <protection locked="0"/>
    </xf>
    <xf numFmtId="2" fontId="26" fillId="0" borderId="0" xfId="0" applyNumberFormat="1" applyFont="1" applyFill="1" applyBorder="1" applyAlignment="1" applyProtection="1">
      <alignment horizontal="center"/>
      <protection locked="0"/>
    </xf>
    <xf numFmtId="2" fontId="31" fillId="0" borderId="0" xfId="1" applyNumberFormat="1" applyFont="1" applyFill="1" applyBorder="1" applyAlignment="1" applyProtection="1">
      <alignment horizontal="center"/>
    </xf>
    <xf numFmtId="10" fontId="30" fillId="0" borderId="0" xfId="1" applyNumberFormat="1" applyFont="1" applyAlignment="1">
      <alignment horizontal="center" vertical="center"/>
    </xf>
    <xf numFmtId="165" fontId="26" fillId="0" borderId="0" xfId="0" applyNumberFormat="1" applyFont="1" applyAlignment="1" applyProtection="1">
      <alignment horizontal="center" vertical="center"/>
      <protection locked="0"/>
    </xf>
    <xf numFmtId="10" fontId="48" fillId="0" borderId="0" xfId="0" applyNumberFormat="1" applyFont="1" applyAlignment="1" applyProtection="1">
      <alignment horizontal="center" vertical="center"/>
      <protection locked="0"/>
    </xf>
    <xf numFmtId="166" fontId="31" fillId="0" borderId="0" xfId="0" applyNumberFormat="1" applyFont="1" applyAlignment="1">
      <alignment horizontal="center" vertical="top" wrapText="1"/>
    </xf>
    <xf numFmtId="0" fontId="0" fillId="0" borderId="0" xfId="0" applyAlignment="1">
      <alignment horizontal="right"/>
    </xf>
    <xf numFmtId="0" fontId="52" fillId="0" borderId="38" xfId="0" applyFont="1" applyBorder="1" applyAlignment="1">
      <alignment horizontal="right"/>
    </xf>
    <xf numFmtId="0" fontId="53" fillId="0" borderId="38" xfId="0" applyFont="1" applyBorder="1" applyAlignment="1">
      <alignment horizontal="center"/>
    </xf>
    <xf numFmtId="49" fontId="49" fillId="0" borderId="44" xfId="0" applyNumberFormat="1" applyFont="1" applyBorder="1" applyAlignment="1" applyProtection="1">
      <alignment horizontal="left" vertical="center" wrapText="1"/>
      <protection locked="0"/>
    </xf>
    <xf numFmtId="49" fontId="49" fillId="0" borderId="14" xfId="0" applyNumberFormat="1" applyFont="1" applyBorder="1" applyAlignment="1" applyProtection="1">
      <alignment horizontal="left" vertical="center" wrapText="1"/>
      <protection locked="0"/>
    </xf>
    <xf numFmtId="0" fontId="54" fillId="4" borderId="8" xfId="0" applyFont="1" applyFill="1" applyBorder="1" applyAlignment="1">
      <alignment horizontal="center"/>
    </xf>
    <xf numFmtId="0" fontId="52" fillId="0" borderId="38" xfId="0" applyFont="1" applyBorder="1" applyAlignment="1">
      <alignment horizontal="center" wrapText="1"/>
    </xf>
    <xf numFmtId="0" fontId="54" fillId="4" borderId="13" xfId="0" applyFont="1" applyFill="1" applyBorder="1" applyAlignment="1">
      <alignment horizontal="center"/>
    </xf>
    <xf numFmtId="2" fontId="9" fillId="4" borderId="8" xfId="0" applyNumberFormat="1" applyFont="1" applyFill="1" applyBorder="1" applyAlignment="1">
      <alignment horizontal="center"/>
    </xf>
    <xf numFmtId="2" fontId="54" fillId="4" borderId="8" xfId="0" applyNumberFormat="1" applyFont="1" applyFill="1" applyBorder="1" applyAlignment="1">
      <alignment horizontal="center"/>
    </xf>
    <xf numFmtId="0" fontId="9" fillId="0" borderId="0" xfId="0" applyFont="1" applyAlignment="1">
      <alignment vertical="center"/>
    </xf>
    <xf numFmtId="0" fontId="55" fillId="0" borderId="0" xfId="0" applyFont="1" applyFill="1"/>
    <xf numFmtId="170" fontId="56" fillId="15" borderId="33" xfId="0" applyNumberFormat="1" applyFont="1" applyFill="1" applyBorder="1" applyAlignment="1">
      <alignment horizontal="center" vertical="center" wrapText="1"/>
    </xf>
    <xf numFmtId="0" fontId="27" fillId="6" borderId="8" xfId="3" applyFont="1" applyFill="1" applyBorder="1" applyAlignment="1">
      <alignment horizontal="center" vertical="center" wrapText="1"/>
    </xf>
    <xf numFmtId="0" fontId="1" fillId="17" borderId="0" xfId="0" applyFont="1" applyFill="1" applyBorder="1" applyAlignment="1">
      <alignment horizontal="center"/>
    </xf>
    <xf numFmtId="0" fontId="0" fillId="17" borderId="0" xfId="0" applyFill="1" applyAlignment="1">
      <alignment horizontal="center"/>
    </xf>
    <xf numFmtId="0" fontId="1" fillId="17" borderId="19" xfId="0" applyFont="1" applyFill="1" applyBorder="1" applyAlignment="1">
      <alignment horizontal="center"/>
    </xf>
    <xf numFmtId="0" fontId="0" fillId="17" borderId="21" xfId="0" applyFill="1" applyBorder="1" applyAlignment="1">
      <alignment horizontal="center"/>
    </xf>
    <xf numFmtId="0" fontId="0" fillId="17" borderId="0" xfId="0" applyFill="1" applyBorder="1" applyAlignment="1">
      <alignment horizontal="center"/>
    </xf>
    <xf numFmtId="0" fontId="38" fillId="17" borderId="10" xfId="0" applyFont="1" applyFill="1" applyBorder="1" applyAlignment="1">
      <alignment vertical="center" wrapText="1"/>
    </xf>
    <xf numFmtId="166" fontId="26" fillId="17" borderId="8" xfId="0" applyNumberFormat="1" applyFont="1" applyFill="1" applyBorder="1" applyAlignment="1" applyProtection="1">
      <alignment horizontal="center" vertical="center"/>
      <protection locked="0"/>
    </xf>
    <xf numFmtId="0" fontId="38" fillId="17" borderId="8" xfId="0" applyFont="1" applyFill="1" applyBorder="1" applyAlignment="1">
      <alignment vertical="center" wrapText="1"/>
    </xf>
    <xf numFmtId="2" fontId="31" fillId="4" borderId="8" xfId="0" applyNumberFormat="1" applyFont="1" applyFill="1" applyBorder="1" applyAlignment="1">
      <alignment horizontal="center"/>
    </xf>
    <xf numFmtId="1" fontId="48" fillId="16" borderId="8" xfId="0" applyNumberFormat="1" applyFont="1" applyFill="1" applyBorder="1" applyAlignment="1">
      <alignment horizontal="center" wrapText="1"/>
    </xf>
    <xf numFmtId="1" fontId="26" fillId="16" borderId="8" xfId="1" applyNumberFormat="1" applyFont="1" applyFill="1" applyBorder="1" applyAlignment="1">
      <alignment horizontal="center" wrapText="1"/>
    </xf>
    <xf numFmtId="1" fontId="26" fillId="16" borderId="8" xfId="0" applyNumberFormat="1" applyFont="1" applyFill="1" applyBorder="1" applyAlignment="1" applyProtection="1">
      <alignment horizontal="center" wrapText="1"/>
      <protection locked="0"/>
    </xf>
    <xf numFmtId="0" fontId="7" fillId="16" borderId="8" xfId="0" applyFont="1" applyFill="1" applyBorder="1" applyAlignment="1">
      <alignment horizontal="center" wrapText="1"/>
    </xf>
    <xf numFmtId="166" fontId="11" fillId="16" borderId="8" xfId="1" applyNumberFormat="1" applyFont="1" applyFill="1" applyBorder="1" applyAlignment="1" applyProtection="1">
      <alignment horizontal="right" vertical="center" wrapText="1"/>
    </xf>
    <xf numFmtId="3" fontId="11" fillId="16" borderId="8" xfId="1" applyNumberFormat="1" applyFont="1" applyFill="1" applyBorder="1" applyAlignment="1" applyProtection="1">
      <alignment horizontal="right" vertical="center" wrapText="1"/>
    </xf>
    <xf numFmtId="49" fontId="6" fillId="16" borderId="8" xfId="0" applyNumberFormat="1" applyFont="1" applyFill="1" applyBorder="1" applyAlignment="1" applyProtection="1">
      <alignment horizontal="left" vertical="center" wrapText="1"/>
      <protection locked="0"/>
    </xf>
    <xf numFmtId="0" fontId="57" fillId="3" borderId="0" xfId="0" applyFont="1" applyFill="1" applyBorder="1" applyAlignment="1">
      <alignment horizontal="center"/>
    </xf>
    <xf numFmtId="0" fontId="58" fillId="3" borderId="0" xfId="0" applyFont="1" applyFill="1" applyAlignment="1">
      <alignment horizontal="center"/>
    </xf>
    <xf numFmtId="1" fontId="26" fillId="18" borderId="8" xfId="0" applyNumberFormat="1" applyFont="1" applyFill="1" applyBorder="1" applyAlignment="1" applyProtection="1">
      <alignment horizontal="center"/>
      <protection locked="0"/>
    </xf>
    <xf numFmtId="1" fontId="26" fillId="18" borderId="13" xfId="0" applyNumberFormat="1" applyFont="1" applyFill="1" applyBorder="1" applyAlignment="1" applyProtection="1">
      <alignment horizontal="center"/>
      <protection locked="0"/>
    </xf>
    <xf numFmtId="1" fontId="26" fillId="18" borderId="14" xfId="0" applyNumberFormat="1" applyFont="1" applyFill="1" applyBorder="1" applyAlignment="1" applyProtection="1">
      <alignment horizontal="center"/>
      <protection locked="0"/>
    </xf>
    <xf numFmtId="166" fontId="11" fillId="18" borderId="8" xfId="1" applyNumberFormat="1" applyFont="1" applyFill="1" applyBorder="1" applyAlignment="1" applyProtection="1">
      <alignment horizontal="right" vertical="center"/>
    </xf>
    <xf numFmtId="166" fontId="11" fillId="18" borderId="13" xfId="1" applyNumberFormat="1" applyFont="1" applyFill="1" applyBorder="1" applyAlignment="1" applyProtection="1">
      <alignment horizontal="right" vertical="center"/>
    </xf>
    <xf numFmtId="166" fontId="11" fillId="18" borderId="14" xfId="1" applyNumberFormat="1" applyFont="1" applyFill="1" applyBorder="1" applyAlignment="1" applyProtection="1">
      <alignment horizontal="right" vertical="center"/>
    </xf>
    <xf numFmtId="1" fontId="26" fillId="18" borderId="8" xfId="1" applyNumberFormat="1" applyFont="1" applyFill="1" applyBorder="1" applyAlignment="1">
      <alignment horizontal="center"/>
    </xf>
    <xf numFmtId="2" fontId="48" fillId="18" borderId="8" xfId="0" applyNumberFormat="1" applyFont="1" applyFill="1" applyBorder="1" applyAlignment="1">
      <alignment horizontal="center"/>
    </xf>
    <xf numFmtId="43" fontId="1" fillId="18" borderId="8" xfId="4" applyFont="1" applyFill="1" applyBorder="1" applyAlignment="1"/>
    <xf numFmtId="2" fontId="26" fillId="18" borderId="8" xfId="1" applyNumberFormat="1" applyFont="1" applyFill="1" applyBorder="1" applyAlignment="1">
      <alignment horizontal="center" vertical="center"/>
    </xf>
    <xf numFmtId="2" fontId="26" fillId="18" borderId="8" xfId="0" applyNumberFormat="1" applyFont="1" applyFill="1" applyBorder="1" applyAlignment="1" applyProtection="1">
      <alignment horizontal="center" vertical="center"/>
      <protection locked="0"/>
    </xf>
    <xf numFmtId="43" fontId="0" fillId="18" borderId="8" xfId="4" applyFont="1" applyFill="1" applyBorder="1"/>
    <xf numFmtId="0" fontId="26" fillId="18" borderId="15" xfId="3" applyFill="1" applyBorder="1" applyAlignment="1">
      <alignment horizontal="center"/>
    </xf>
    <xf numFmtId="0" fontId="26" fillId="18" borderId="0" xfId="3" applyFill="1"/>
    <xf numFmtId="0" fontId="26" fillId="18" borderId="8" xfId="3" applyFill="1" applyBorder="1"/>
    <xf numFmtId="0" fontId="23" fillId="3" borderId="0" xfId="0" applyFont="1" applyFill="1" applyAlignment="1">
      <alignment horizontal="left" vertical="top" wrapText="1"/>
    </xf>
    <xf numFmtId="0" fontId="24" fillId="3" borderId="0" xfId="0" applyFont="1" applyFill="1" applyAlignment="1">
      <alignment horizontal="left" vertical="center" wrapText="1"/>
    </xf>
    <xf numFmtId="0" fontId="44" fillId="14" borderId="0" xfId="0" applyFont="1" applyFill="1" applyAlignment="1">
      <alignment horizontal="left" vertical="center" wrapText="1"/>
    </xf>
    <xf numFmtId="0" fontId="23" fillId="3" borderId="0" xfId="0" applyFont="1" applyFill="1" applyAlignment="1">
      <alignment horizontal="left" vertical="center" wrapText="1"/>
    </xf>
    <xf numFmtId="0" fontId="45" fillId="0" borderId="21" xfId="0" applyFont="1" applyBorder="1" applyAlignment="1">
      <alignment horizontal="right"/>
    </xf>
    <xf numFmtId="0" fontId="8" fillId="5" borderId="2" xfId="0" applyNumberFormat="1" applyFont="1" applyFill="1" applyBorder="1" applyAlignment="1" applyProtection="1">
      <alignment horizontal="center" vertical="center"/>
    </xf>
    <xf numFmtId="0" fontId="1" fillId="17" borderId="5" xfId="0" applyFont="1" applyFill="1" applyBorder="1" applyAlignment="1">
      <alignment horizontal="center"/>
    </xf>
    <xf numFmtId="0" fontId="1" fillId="17" borderId="6" xfId="0" applyFont="1" applyFill="1" applyBorder="1" applyAlignment="1">
      <alignment horizontal="center"/>
    </xf>
    <xf numFmtId="0" fontId="1" fillId="17" borderId="0" xfId="0" applyFont="1" applyFill="1" applyBorder="1" applyAlignment="1">
      <alignment horizontal="center"/>
    </xf>
    <xf numFmtId="0" fontId="1" fillId="17" borderId="19" xfId="0" applyFont="1" applyFill="1" applyBorder="1" applyAlignment="1">
      <alignment horizontal="center"/>
    </xf>
    <xf numFmtId="0" fontId="45" fillId="0" borderId="0" xfId="0" applyFont="1" applyBorder="1" applyAlignment="1">
      <alignment horizontal="right"/>
    </xf>
    <xf numFmtId="0" fontId="0" fillId="17" borderId="36" xfId="0" applyFill="1" applyBorder="1" applyAlignment="1">
      <alignment horizontal="center"/>
    </xf>
    <xf numFmtId="0" fontId="0" fillId="17" borderId="37" xfId="0" applyFill="1" applyBorder="1" applyAlignment="1">
      <alignment horizontal="center"/>
    </xf>
    <xf numFmtId="0" fontId="9" fillId="5" borderId="2" xfId="0" applyNumberFormat="1" applyFont="1" applyFill="1" applyBorder="1" applyAlignment="1" applyProtection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0" fillId="0" borderId="0" xfId="0" applyFont="1" applyBorder="1" applyAlignment="1"/>
    <xf numFmtId="0" fontId="0" fillId="0" borderId="1" xfId="0" applyFont="1" applyBorder="1" applyAlignment="1"/>
    <xf numFmtId="0" fontId="7" fillId="0" borderId="0" xfId="0" applyFont="1" applyFill="1" applyBorder="1" applyAlignment="1">
      <alignment horizontal="left" wrapText="1"/>
    </xf>
    <xf numFmtId="0" fontId="8" fillId="5" borderId="2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0" xfId="0" applyAlignment="1"/>
    <xf numFmtId="0" fontId="0" fillId="0" borderId="1" xfId="0" applyBorder="1" applyAlignment="1"/>
    <xf numFmtId="49" fontId="6" fillId="0" borderId="40" xfId="0" applyNumberFormat="1" applyFont="1" applyBorder="1" applyAlignment="1">
      <alignment horizontal="center" wrapText="1"/>
    </xf>
    <xf numFmtId="49" fontId="6" fillId="0" borderId="41" xfId="0" applyNumberFormat="1" applyFont="1" applyBorder="1" applyAlignment="1">
      <alignment horizontal="center" wrapText="1"/>
    </xf>
    <xf numFmtId="49" fontId="8" fillId="2" borderId="7" xfId="0" applyNumberFormat="1" applyFont="1" applyFill="1" applyBorder="1" applyAlignment="1">
      <alignment horizontal="center" wrapText="1"/>
    </xf>
    <xf numFmtId="49" fontId="8" fillId="2" borderId="6" xfId="0" applyNumberFormat="1" applyFont="1" applyFill="1" applyBorder="1" applyAlignment="1">
      <alignment horizontal="center" wrapText="1"/>
    </xf>
    <xf numFmtId="0" fontId="9" fillId="4" borderId="10" xfId="0" applyFont="1" applyFill="1" applyBorder="1" applyAlignment="1">
      <alignment horizontal="center" indent="1"/>
    </xf>
    <xf numFmtId="0" fontId="9" fillId="4" borderId="12" xfId="0" applyFont="1" applyFill="1" applyBorder="1" applyAlignment="1">
      <alignment horizontal="center" indent="1"/>
    </xf>
    <xf numFmtId="0" fontId="42" fillId="4" borderId="10" xfId="0" applyFont="1" applyFill="1" applyBorder="1" applyAlignment="1">
      <alignment horizontal="center" wrapText="1" indent="1"/>
    </xf>
    <xf numFmtId="0" fontId="42" fillId="4" borderId="12" xfId="0" applyFont="1" applyFill="1" applyBorder="1" applyAlignment="1">
      <alignment horizontal="center" wrapText="1" indent="1"/>
    </xf>
    <xf numFmtId="0" fontId="27" fillId="6" borderId="42" xfId="3" applyFont="1" applyFill="1" applyBorder="1" applyAlignment="1">
      <alignment horizontal="center" vertical="center" wrapText="1"/>
    </xf>
    <xf numFmtId="0" fontId="27" fillId="6" borderId="43" xfId="3" applyFont="1" applyFill="1" applyBorder="1" applyAlignment="1">
      <alignment horizontal="center" vertical="center" wrapText="1"/>
    </xf>
    <xf numFmtId="49" fontId="6" fillId="0" borderId="0" xfId="1" applyNumberFormat="1" applyFont="1" applyFill="1" applyBorder="1" applyAlignment="1">
      <alignment horizontal="center" vertical="center" wrapText="1"/>
    </xf>
    <xf numFmtId="49" fontId="49" fillId="0" borderId="10" xfId="1" applyNumberFormat="1" applyFont="1" applyFill="1" applyBorder="1" applyAlignment="1">
      <alignment horizontal="left" vertical="center" wrapText="1"/>
    </xf>
    <xf numFmtId="49" fontId="49" fillId="0" borderId="12" xfId="1" applyNumberFormat="1" applyFont="1" applyFill="1" applyBorder="1" applyAlignment="1">
      <alignment horizontal="left" vertical="center" wrapText="1"/>
    </xf>
    <xf numFmtId="166" fontId="49" fillId="0" borderId="10" xfId="0" applyNumberFormat="1" applyFont="1" applyBorder="1" applyAlignment="1" applyProtection="1">
      <alignment horizontal="center" vertical="center" wrapText="1"/>
      <protection locked="0"/>
    </xf>
    <xf numFmtId="166" fontId="49" fillId="0" borderId="12" xfId="0" applyNumberFormat="1" applyFont="1" applyBorder="1" applyAlignment="1" applyProtection="1">
      <alignment horizontal="center" vertical="center" wrapText="1"/>
      <protection locked="0"/>
    </xf>
    <xf numFmtId="0" fontId="27" fillId="6" borderId="34" xfId="3" applyFont="1" applyFill="1" applyBorder="1" applyAlignment="1">
      <alignment horizontal="center" vertical="center" wrapText="1"/>
    </xf>
    <xf numFmtId="0" fontId="27" fillId="6" borderId="35" xfId="3" applyFont="1" applyFill="1" applyBorder="1" applyAlignment="1">
      <alignment horizontal="center" vertical="center" wrapText="1"/>
    </xf>
    <xf numFmtId="0" fontId="50" fillId="0" borderId="10" xfId="0" applyFont="1" applyBorder="1" applyAlignment="1">
      <alignment horizontal="center"/>
    </xf>
    <xf numFmtId="0" fontId="50" fillId="0" borderId="12" xfId="0" applyFont="1" applyBorder="1" applyAlignment="1">
      <alignment horizontal="center"/>
    </xf>
    <xf numFmtId="166" fontId="49" fillId="0" borderId="10" xfId="1" applyNumberFormat="1" applyFont="1" applyBorder="1" applyAlignment="1">
      <alignment horizontal="center" vertical="center"/>
    </xf>
    <xf numFmtId="166" fontId="49" fillId="0" borderId="12" xfId="1" applyNumberFormat="1" applyFont="1" applyBorder="1" applyAlignment="1">
      <alignment horizontal="center" vertical="center"/>
    </xf>
    <xf numFmtId="0" fontId="8" fillId="5" borderId="0" xfId="0" applyFont="1" applyFill="1" applyBorder="1" applyAlignment="1">
      <alignment horizontal="center" vertical="center"/>
    </xf>
    <xf numFmtId="0" fontId="0" fillId="18" borderId="23" xfId="0" applyFill="1" applyBorder="1" applyAlignment="1">
      <alignment horizontal="center"/>
    </xf>
    <xf numFmtId="0" fontId="0" fillId="18" borderId="0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27" fillId="6" borderId="39" xfId="3" applyFont="1" applyFill="1" applyBorder="1" applyAlignment="1">
      <alignment horizontal="center" vertical="center" wrapText="1"/>
    </xf>
    <xf numFmtId="0" fontId="0" fillId="18" borderId="10" xfId="0" applyFill="1" applyBorder="1" applyAlignment="1">
      <alignment horizontal="center"/>
    </xf>
    <xf numFmtId="0" fontId="0" fillId="18" borderId="11" xfId="0" applyFill="1" applyBorder="1" applyAlignment="1">
      <alignment horizontal="center"/>
    </xf>
    <xf numFmtId="0" fontId="0" fillId="18" borderId="12" xfId="0" applyFill="1" applyBorder="1" applyAlignment="1">
      <alignment horizontal="center"/>
    </xf>
    <xf numFmtId="49" fontId="6" fillId="0" borderId="18" xfId="0" applyNumberFormat="1" applyFont="1" applyBorder="1" applyAlignment="1">
      <alignment horizontal="center" wrapText="1"/>
    </xf>
    <xf numFmtId="49" fontId="6" fillId="0" borderId="19" xfId="0" applyNumberFormat="1" applyFont="1" applyBorder="1" applyAlignment="1">
      <alignment horizontal="center" wrapText="1"/>
    </xf>
    <xf numFmtId="49" fontId="6" fillId="9" borderId="18" xfId="1" applyNumberFormat="1" applyFont="1" applyFill="1" applyBorder="1" applyAlignment="1">
      <alignment horizontal="center" vertical="center" wrapText="1"/>
    </xf>
    <xf numFmtId="49" fontId="6" fillId="9" borderId="19" xfId="1" applyNumberFormat="1" applyFont="1" applyFill="1" applyBorder="1" applyAlignment="1">
      <alignment horizontal="center" vertical="center" wrapText="1"/>
    </xf>
    <xf numFmtId="49" fontId="6" fillId="9" borderId="20" xfId="1" applyNumberFormat="1" applyFont="1" applyFill="1" applyBorder="1" applyAlignment="1">
      <alignment horizontal="center" vertical="center" wrapText="1"/>
    </xf>
    <xf numFmtId="49" fontId="6" fillId="9" borderId="37" xfId="1" applyNumberFormat="1" applyFont="1" applyFill="1" applyBorder="1" applyAlignment="1">
      <alignment horizontal="center" vertical="center" wrapText="1"/>
    </xf>
    <xf numFmtId="0" fontId="39" fillId="10" borderId="10" xfId="0" applyFont="1" applyFill="1" applyBorder="1" applyAlignment="1">
      <alignment horizontal="center" vertical="center" wrapText="1"/>
    </xf>
    <xf numFmtId="0" fontId="39" fillId="10" borderId="11" xfId="0" applyFont="1" applyFill="1" applyBorder="1" applyAlignment="1">
      <alignment horizontal="center" vertical="center" wrapText="1"/>
    </xf>
    <xf numFmtId="0" fontId="39" fillId="10" borderId="12" xfId="0" applyFont="1" applyFill="1" applyBorder="1" applyAlignment="1">
      <alignment horizontal="center" vertical="center" wrapText="1"/>
    </xf>
  </cellXfs>
  <cellStyles count="5">
    <cellStyle name="Moeda" xfId="1" builtinId="4"/>
    <cellStyle name="Normal" xfId="0" builtinId="0"/>
    <cellStyle name="Normal 2" xfId="3"/>
    <cellStyle name="Porcentagem" xfId="2" builtinId="5"/>
    <cellStyle name="Vírgula" xfId="4" builtinId="3"/>
  </cellStyles>
  <dxfs count="0"/>
  <tableStyles count="0" defaultTableStyle="TableStyleMedium9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microsoft.com/office/2006/relationships/vbaProject" Target="vbaProject.bin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0000FF">
                    <a:gamma/>
                    <a:shade val="46275"/>
                    <a:invGamma/>
                  </a:srgbClr>
                </a:gs>
                <a:gs pos="100000">
                  <a:srgbClr val="0000FF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strLit>
                    <c:ptCount val="1"/>
                    <c:pt idx="0">
                      <c:v>#REF!</c:v>
                    </c:pt>
                  </c:strLit>
                </c15:cat>
              </c15:filteredCategoryTitle>
            </c:ext>
            <c:ext xmlns:c16="http://schemas.microsoft.com/office/drawing/2014/chart" uri="{C3380CC4-5D6E-409C-BE32-E72D297353CC}">
              <c16:uniqueId val="{00000000-6FA5-4B77-9AFD-64B49AA720A5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trendline>
            <c:spPr>
              <a:ln w="25400">
                <a:solidFill>
                  <a:srgbClr val="FF00FF"/>
                </a:solidFill>
                <a:prstDash val="solid"/>
              </a:ln>
            </c:spPr>
            <c:trendlineType val="poly"/>
            <c:order val="2"/>
            <c:forward val="0.5"/>
            <c:dispRSqr val="0"/>
            <c:dispEq val="0"/>
          </c:trendline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strLit>
                    <c:ptCount val="1"/>
                    <c:pt idx="0">
                      <c:v>#REF!</c:v>
                    </c:pt>
                  </c:strLit>
                </c15:cat>
              </c15:filteredCategoryTitle>
            </c:ext>
            <c:ext xmlns:c16="http://schemas.microsoft.com/office/drawing/2014/chart" uri="{C3380CC4-5D6E-409C-BE32-E72D297353CC}">
              <c16:uniqueId val="{00000002-6FA5-4B77-9AFD-64B49AA720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30"/>
        <c:overlap val="-10"/>
        <c:axId val="258879264"/>
        <c:axId val="258879648"/>
      </c:barChart>
      <c:catAx>
        <c:axId val="258879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25887964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588796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258879264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gradFill rotWithShape="0">
      <a:gsLst>
        <a:gs pos="0">
          <a:srgbClr val="FFFFFF">
            <a:gamma/>
            <a:shade val="46275"/>
            <a:invGamma/>
          </a:srgbClr>
        </a:gs>
        <a:gs pos="50000">
          <a:srgbClr val="FFFFFF"/>
        </a:gs>
        <a:gs pos="100000">
          <a:srgbClr val="FFFFFF">
            <a:gamma/>
            <a:shade val="46275"/>
            <a:invGamma/>
          </a:srgbClr>
        </a:gs>
      </a:gsLst>
      <a:lin ang="2700000" scaled="1"/>
    </a:gradFill>
    <a:ln w="3175">
      <a:solidFill>
        <a:srgbClr val="000000"/>
      </a:solidFill>
      <a:prstDash val="solid"/>
    </a:ln>
  </c:spPr>
  <c:txPr>
    <a:bodyPr/>
    <a:lstStyle/>
    <a:p>
      <a:pPr>
        <a:defRPr sz="275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 alignWithMargins="0"/>
    <c:pageMargins b="1" l="0.75" r="0.75" t="1" header="0.5" footer="0.5"/>
    <c:pageSetup orientation="landscape" horizontalDpi="300" verticalDpi="3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0000FF">
                    <a:gamma/>
                    <a:shade val="46275"/>
                    <a:invGamma/>
                  </a:srgbClr>
                </a:gs>
                <a:gs pos="100000">
                  <a:srgbClr val="0000FF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strLit>
                    <c:ptCount val="1"/>
                    <c:pt idx="0">
                      <c:v>#REF!</c:v>
                    </c:pt>
                  </c:strLit>
                </c15:cat>
              </c15:filteredCategoryTitle>
            </c:ext>
            <c:ext xmlns:c16="http://schemas.microsoft.com/office/drawing/2014/chart" uri="{C3380CC4-5D6E-409C-BE32-E72D297353CC}">
              <c16:uniqueId val="{00000000-A71D-4698-99C2-A1BACE459BE5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trendline>
            <c:spPr>
              <a:ln w="25400">
                <a:solidFill>
                  <a:srgbClr val="FF00FF"/>
                </a:solidFill>
                <a:prstDash val="solid"/>
              </a:ln>
            </c:spPr>
            <c:trendlineType val="poly"/>
            <c:order val="2"/>
            <c:forward val="0.5"/>
            <c:dispRSqr val="0"/>
            <c:dispEq val="0"/>
          </c:trendline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strLit>
                    <c:ptCount val="1"/>
                    <c:pt idx="0">
                      <c:v>#REF!</c:v>
                    </c:pt>
                  </c:strLit>
                </c15:cat>
              </c15:filteredCategoryTitle>
            </c:ext>
            <c:ext xmlns:c16="http://schemas.microsoft.com/office/drawing/2014/chart" uri="{C3380CC4-5D6E-409C-BE32-E72D297353CC}">
              <c16:uniqueId val="{00000002-A71D-4698-99C2-A1BACE459B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30"/>
        <c:overlap val="-10"/>
        <c:axId val="257223184"/>
        <c:axId val="257223568"/>
      </c:barChart>
      <c:catAx>
        <c:axId val="2572231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25722356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572235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257223184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gradFill rotWithShape="0">
      <a:gsLst>
        <a:gs pos="0">
          <a:srgbClr val="FFFFFF">
            <a:gamma/>
            <a:shade val="46275"/>
            <a:invGamma/>
          </a:srgbClr>
        </a:gs>
        <a:gs pos="50000">
          <a:srgbClr val="FFFFFF"/>
        </a:gs>
        <a:gs pos="100000">
          <a:srgbClr val="FFFFFF">
            <a:gamma/>
            <a:shade val="46275"/>
            <a:invGamma/>
          </a:srgbClr>
        </a:gs>
      </a:gsLst>
      <a:lin ang="2700000" scaled="1"/>
    </a:gradFill>
    <a:ln w="3175">
      <a:solidFill>
        <a:srgbClr val="000000"/>
      </a:solidFill>
      <a:prstDash val="solid"/>
    </a:ln>
  </c:spPr>
  <c:txPr>
    <a:bodyPr/>
    <a:lstStyle/>
    <a:p>
      <a:pPr>
        <a:defRPr sz="275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 alignWithMargins="0"/>
    <c:pageMargins b="1" l="0.75" r="0.75" t="1" header="0.5" footer="0.5"/>
    <c:pageSetup orientation="landscape" horizontalDpi="300" verticalDpi="3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0000FF">
                    <a:gamma/>
                    <a:shade val="46275"/>
                    <a:invGamma/>
                  </a:srgbClr>
                </a:gs>
                <a:gs pos="100000">
                  <a:srgbClr val="0000FF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strLit>
                    <c:ptCount val="1"/>
                    <c:pt idx="0">
                      <c:v>#REF!</c:v>
                    </c:pt>
                  </c:strLit>
                </c15:cat>
              </c15:filteredCategoryTitle>
            </c:ext>
            <c:ext xmlns:c16="http://schemas.microsoft.com/office/drawing/2014/chart" uri="{C3380CC4-5D6E-409C-BE32-E72D297353CC}">
              <c16:uniqueId val="{00000000-96AE-4587-86CD-F6E863AB0D90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trendline>
            <c:spPr>
              <a:ln w="25400">
                <a:solidFill>
                  <a:srgbClr val="FF00FF"/>
                </a:solidFill>
                <a:prstDash val="solid"/>
              </a:ln>
            </c:spPr>
            <c:trendlineType val="poly"/>
            <c:order val="2"/>
            <c:forward val="0.5"/>
            <c:dispRSqr val="0"/>
            <c:dispEq val="0"/>
          </c:trendline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strLit>
                    <c:ptCount val="1"/>
                    <c:pt idx="0">
                      <c:v>#REF!</c:v>
                    </c:pt>
                  </c:strLit>
                </c15:cat>
              </c15:filteredCategoryTitle>
            </c:ext>
            <c:ext xmlns:c16="http://schemas.microsoft.com/office/drawing/2014/chart" uri="{C3380CC4-5D6E-409C-BE32-E72D297353CC}">
              <c16:uniqueId val="{00000002-96AE-4587-86CD-F6E863AB0D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30"/>
        <c:overlap val="-10"/>
        <c:axId val="258549960"/>
        <c:axId val="258550344"/>
      </c:barChart>
      <c:catAx>
        <c:axId val="258549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25855034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585503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258549960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gradFill rotWithShape="0">
      <a:gsLst>
        <a:gs pos="0">
          <a:srgbClr val="FFFFFF">
            <a:gamma/>
            <a:shade val="46275"/>
            <a:invGamma/>
          </a:srgbClr>
        </a:gs>
        <a:gs pos="50000">
          <a:srgbClr val="FFFFFF"/>
        </a:gs>
        <a:gs pos="100000">
          <a:srgbClr val="FFFFFF">
            <a:gamma/>
            <a:shade val="46275"/>
            <a:invGamma/>
          </a:srgbClr>
        </a:gs>
      </a:gsLst>
      <a:lin ang="2700000" scaled="1"/>
    </a:gradFill>
    <a:ln w="3175">
      <a:solidFill>
        <a:srgbClr val="000000"/>
      </a:solidFill>
      <a:prstDash val="solid"/>
    </a:ln>
  </c:spPr>
  <c:txPr>
    <a:bodyPr/>
    <a:lstStyle/>
    <a:p>
      <a:pPr>
        <a:defRPr sz="275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 alignWithMargins="0"/>
    <c:pageMargins b="1" l="0.75" r="0.75" t="1" header="0.5" footer="0.5"/>
    <c:pageSetup orientation="landscape" horizontalDpi="300" verticalDpi="30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Distribuição do valor estimado</a:t>
            </a:r>
            <a:r>
              <a:rPr lang="pt-BR" baseline="0"/>
              <a:t> </a:t>
            </a:r>
            <a:r>
              <a:rPr lang="pt-BR"/>
              <a:t>por Itens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3BA-4D03-BBDC-10E8AABEA81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3BA-4D03-BBDC-10E8AABEA81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33BA-4D03-BBDC-10E8AABEA81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33BA-4D03-BBDC-10E8AABEA811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33BA-4D03-BBDC-10E8AABEA811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33BA-4D03-BBDC-10E8AABEA811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33BA-4D03-BBDC-10E8AABEA811}"/>
              </c:ext>
            </c:extLst>
          </c:dPt>
          <c:dLbls>
            <c:dLbl>
              <c:idx val="2"/>
              <c:layout>
                <c:manualLayout>
                  <c:x val="-0.106908440792727"/>
                  <c:y val="4.560132859219356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3BA-4D03-BBDC-10E8AABEA811}"/>
                </c:ext>
              </c:extLst>
            </c:dLbl>
            <c:dLbl>
              <c:idx val="3"/>
              <c:layout>
                <c:manualLayout>
                  <c:x val="-5.7875156909734113E-3"/>
                  <c:y val="-2.4995221545830459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3BA-4D03-BBDC-10E8AABEA811}"/>
                </c:ext>
              </c:extLst>
            </c:dLbl>
            <c:dLbl>
              <c:idx val="4"/>
              <c:layout>
                <c:manualLayout>
                  <c:x val="-6.449343832020997E-2"/>
                  <c:y val="-1.7416475510663176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3BA-4D03-BBDC-10E8AABEA811}"/>
                </c:ext>
              </c:extLst>
            </c:dLbl>
            <c:dLbl>
              <c:idx val="5"/>
              <c:layout>
                <c:manualLayout>
                  <c:x val="1.9806078588002585E-2"/>
                  <c:y val="-2.7610154338183562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3BA-4D03-BBDC-10E8AABEA811}"/>
                </c:ext>
              </c:extLst>
            </c:dLbl>
            <c:dLbl>
              <c:idx val="6"/>
              <c:layout>
                <c:manualLayout>
                  <c:x val="6.1835064095248964E-2"/>
                  <c:y val="5.0096179098816718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33BA-4D03-BBDC-10E8AABEA81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Resultado!$B$8:$B$14</c:f>
              <c:strCache>
                <c:ptCount val="7"/>
                <c:pt idx="0">
                  <c:v>1 - Serviços de Computação em nuvem – Infraestrutura como Serviço (IaaS)</c:v>
                </c:pt>
                <c:pt idx="1">
                  <c:v>2- Serviços de Computação em nuvem – Plataforma como Serviço (PaaS)</c:v>
                </c:pt>
                <c:pt idx="2">
                  <c:v>3 - Serviços de Computação em nuvem – Software como Serviço (SaaS)</c:v>
                </c:pt>
                <c:pt idx="3">
                  <c:v>4 – Serviço de Gerenciamento e Operação de recursos em nuvem</c:v>
                </c:pt>
                <c:pt idx="4">
                  <c:v>5 - Serviço de Migração de Recursos Computacionais</c:v>
                </c:pt>
                <c:pt idx="5">
                  <c:v>6 - Serviço de Migração de Banco de dados</c:v>
                </c:pt>
                <c:pt idx="6">
                  <c:v>7 - Treinamento</c:v>
                </c:pt>
              </c:strCache>
            </c:strRef>
          </c:cat>
          <c:val>
            <c:numRef>
              <c:f>Resultado!$H$8:$H$14</c:f>
              <c:numCache>
                <c:formatCode>"R$"#,##0.00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C4-4DEB-8FFD-02B39E4565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hyperlink" Target="#'PaaS - USN'!A1"/><Relationship Id="rId13" Type="http://schemas.openxmlformats.org/officeDocument/2006/relationships/hyperlink" Target="#Resultado!A1"/><Relationship Id="rId3" Type="http://schemas.openxmlformats.org/officeDocument/2006/relationships/image" Target="../media/image3.png"/><Relationship Id="rId7" Type="http://schemas.openxmlformats.org/officeDocument/2006/relationships/hyperlink" Target="#'SaaS - USN'!A1"/><Relationship Id="rId12" Type="http://schemas.openxmlformats.org/officeDocument/2006/relationships/hyperlink" Target="#Treinamento!A1"/><Relationship Id="rId2" Type="http://schemas.openxmlformats.org/officeDocument/2006/relationships/hyperlink" Target="#Iniciar!A1"/><Relationship Id="rId1" Type="http://schemas.openxmlformats.org/officeDocument/2006/relationships/image" Target="../media/image2.jpeg"/><Relationship Id="rId6" Type="http://schemas.openxmlformats.org/officeDocument/2006/relationships/hyperlink" Target="#SGORN!A1"/><Relationship Id="rId11" Type="http://schemas.openxmlformats.org/officeDocument/2006/relationships/hyperlink" Target="#SMBD!A1"/><Relationship Id="rId5" Type="http://schemas.openxmlformats.org/officeDocument/2006/relationships/image" Target="../media/image4.png"/><Relationship Id="rId10" Type="http://schemas.openxmlformats.org/officeDocument/2006/relationships/hyperlink" Target="#SMRC!A1"/><Relationship Id="rId4" Type="http://schemas.openxmlformats.org/officeDocument/2006/relationships/hyperlink" Target="#InfoBasicas!A1"/><Relationship Id="rId9" Type="http://schemas.openxmlformats.org/officeDocument/2006/relationships/hyperlink" Target="#'IaaS - USN'!A1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hyperlink" Target="#'PaaS - USN'!A1"/><Relationship Id="rId13" Type="http://schemas.openxmlformats.org/officeDocument/2006/relationships/hyperlink" Target="#Resultado!A1"/><Relationship Id="rId3" Type="http://schemas.openxmlformats.org/officeDocument/2006/relationships/image" Target="../media/image3.png"/><Relationship Id="rId7" Type="http://schemas.openxmlformats.org/officeDocument/2006/relationships/hyperlink" Target="#'SaaS - USN'!A1"/><Relationship Id="rId12" Type="http://schemas.openxmlformats.org/officeDocument/2006/relationships/hyperlink" Target="#Treinamento!A1"/><Relationship Id="rId2" Type="http://schemas.openxmlformats.org/officeDocument/2006/relationships/hyperlink" Target="#Iniciar!A1"/><Relationship Id="rId1" Type="http://schemas.openxmlformats.org/officeDocument/2006/relationships/image" Target="../media/image2.jpeg"/><Relationship Id="rId6" Type="http://schemas.openxmlformats.org/officeDocument/2006/relationships/hyperlink" Target="#SGORN!A1"/><Relationship Id="rId11" Type="http://schemas.openxmlformats.org/officeDocument/2006/relationships/hyperlink" Target="#SMBD!A1"/><Relationship Id="rId5" Type="http://schemas.openxmlformats.org/officeDocument/2006/relationships/image" Target="../media/image4.png"/><Relationship Id="rId10" Type="http://schemas.openxmlformats.org/officeDocument/2006/relationships/hyperlink" Target="#SMRC!A1"/><Relationship Id="rId4" Type="http://schemas.openxmlformats.org/officeDocument/2006/relationships/hyperlink" Target="#InfoBasicas!A1"/><Relationship Id="rId9" Type="http://schemas.openxmlformats.org/officeDocument/2006/relationships/hyperlink" Target="#'IaaS - USN'!A1"/><Relationship Id="rId1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hyperlink" Target="#'PaaS - USN'!A1"/><Relationship Id="rId13" Type="http://schemas.openxmlformats.org/officeDocument/2006/relationships/hyperlink" Target="#Resultado!A1"/><Relationship Id="rId3" Type="http://schemas.openxmlformats.org/officeDocument/2006/relationships/image" Target="../media/image3.png"/><Relationship Id="rId7" Type="http://schemas.openxmlformats.org/officeDocument/2006/relationships/hyperlink" Target="#'SaaS - USN'!A1"/><Relationship Id="rId12" Type="http://schemas.openxmlformats.org/officeDocument/2006/relationships/hyperlink" Target="#Treinamento!A1"/><Relationship Id="rId2" Type="http://schemas.openxmlformats.org/officeDocument/2006/relationships/hyperlink" Target="#Iniciar!A1"/><Relationship Id="rId1" Type="http://schemas.openxmlformats.org/officeDocument/2006/relationships/image" Target="../media/image2.jpeg"/><Relationship Id="rId6" Type="http://schemas.openxmlformats.org/officeDocument/2006/relationships/hyperlink" Target="#SGORN!A1"/><Relationship Id="rId11" Type="http://schemas.openxmlformats.org/officeDocument/2006/relationships/hyperlink" Target="#SMBD!A1"/><Relationship Id="rId5" Type="http://schemas.openxmlformats.org/officeDocument/2006/relationships/image" Target="../media/image4.png"/><Relationship Id="rId10" Type="http://schemas.openxmlformats.org/officeDocument/2006/relationships/hyperlink" Target="#SMRC!A1"/><Relationship Id="rId4" Type="http://schemas.openxmlformats.org/officeDocument/2006/relationships/hyperlink" Target="#InfoBasicas!A1"/><Relationship Id="rId9" Type="http://schemas.openxmlformats.org/officeDocument/2006/relationships/hyperlink" Target="#'IaaS - USN'!A1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hyperlink" Target="#'PaaS - USN'!A1"/><Relationship Id="rId13" Type="http://schemas.openxmlformats.org/officeDocument/2006/relationships/hyperlink" Target="#Resultado!A1"/><Relationship Id="rId3" Type="http://schemas.openxmlformats.org/officeDocument/2006/relationships/image" Target="../media/image3.png"/><Relationship Id="rId7" Type="http://schemas.openxmlformats.org/officeDocument/2006/relationships/hyperlink" Target="#'SaaS - USN'!A1"/><Relationship Id="rId12" Type="http://schemas.openxmlformats.org/officeDocument/2006/relationships/hyperlink" Target="#Treinamento!A1"/><Relationship Id="rId2" Type="http://schemas.openxmlformats.org/officeDocument/2006/relationships/hyperlink" Target="#Iniciar!A1"/><Relationship Id="rId1" Type="http://schemas.openxmlformats.org/officeDocument/2006/relationships/image" Target="../media/image2.jpeg"/><Relationship Id="rId6" Type="http://schemas.openxmlformats.org/officeDocument/2006/relationships/hyperlink" Target="#SGORN!A1"/><Relationship Id="rId11" Type="http://schemas.openxmlformats.org/officeDocument/2006/relationships/hyperlink" Target="#SMBD!A1"/><Relationship Id="rId5" Type="http://schemas.openxmlformats.org/officeDocument/2006/relationships/image" Target="../media/image4.png"/><Relationship Id="rId10" Type="http://schemas.openxmlformats.org/officeDocument/2006/relationships/hyperlink" Target="#SMRC!A1"/><Relationship Id="rId4" Type="http://schemas.openxmlformats.org/officeDocument/2006/relationships/hyperlink" Target="#InfoBasicas!A1"/><Relationship Id="rId9" Type="http://schemas.openxmlformats.org/officeDocument/2006/relationships/hyperlink" Target="#'IaaS - USN'!A1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hyperlink" Target="#'PaaS - USN'!A1"/><Relationship Id="rId13" Type="http://schemas.openxmlformats.org/officeDocument/2006/relationships/image" Target="../media/image2.jpeg"/><Relationship Id="rId3" Type="http://schemas.openxmlformats.org/officeDocument/2006/relationships/image" Target="../media/image3.png"/><Relationship Id="rId7" Type="http://schemas.openxmlformats.org/officeDocument/2006/relationships/hyperlink" Target="#'SaaS - USN'!A1"/><Relationship Id="rId12" Type="http://schemas.openxmlformats.org/officeDocument/2006/relationships/hyperlink" Target="#Resultado!A1"/><Relationship Id="rId2" Type="http://schemas.openxmlformats.org/officeDocument/2006/relationships/hyperlink" Target="#Iniciar!A1"/><Relationship Id="rId1" Type="http://schemas.openxmlformats.org/officeDocument/2006/relationships/chart" Target="../charts/chart1.xml"/><Relationship Id="rId6" Type="http://schemas.openxmlformats.org/officeDocument/2006/relationships/hyperlink" Target="#SGORN!A1"/><Relationship Id="rId11" Type="http://schemas.openxmlformats.org/officeDocument/2006/relationships/hyperlink" Target="#SMBD!A1"/><Relationship Id="rId5" Type="http://schemas.openxmlformats.org/officeDocument/2006/relationships/image" Target="../media/image4.png"/><Relationship Id="rId10" Type="http://schemas.openxmlformats.org/officeDocument/2006/relationships/hyperlink" Target="#SMRC!A1"/><Relationship Id="rId4" Type="http://schemas.openxmlformats.org/officeDocument/2006/relationships/hyperlink" Target="#InfoBasicas!A1"/><Relationship Id="rId9" Type="http://schemas.openxmlformats.org/officeDocument/2006/relationships/hyperlink" Target="#'IaaS - USN'!A1"/><Relationship Id="rId14" Type="http://schemas.openxmlformats.org/officeDocument/2006/relationships/hyperlink" Target="#Treinamento!A1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hyperlink" Target="#InfoBasicas!A1"/><Relationship Id="rId13" Type="http://schemas.openxmlformats.org/officeDocument/2006/relationships/hyperlink" Target="#Treinamento!A1"/><Relationship Id="rId3" Type="http://schemas.openxmlformats.org/officeDocument/2006/relationships/image" Target="../media/image4.png"/><Relationship Id="rId7" Type="http://schemas.openxmlformats.org/officeDocument/2006/relationships/image" Target="../media/image3.png"/><Relationship Id="rId12" Type="http://schemas.openxmlformats.org/officeDocument/2006/relationships/hyperlink" Target="#SMBD!A1"/><Relationship Id="rId2" Type="http://schemas.openxmlformats.org/officeDocument/2006/relationships/hyperlink" Target="#'SaaS - USN'!A1"/><Relationship Id="rId1" Type="http://schemas.openxmlformats.org/officeDocument/2006/relationships/chart" Target="../charts/chart2.xml"/><Relationship Id="rId6" Type="http://schemas.openxmlformats.org/officeDocument/2006/relationships/hyperlink" Target="#Iniciar!A1"/><Relationship Id="rId11" Type="http://schemas.openxmlformats.org/officeDocument/2006/relationships/hyperlink" Target="#SMRC!A1"/><Relationship Id="rId5" Type="http://schemas.openxmlformats.org/officeDocument/2006/relationships/image" Target="../media/image2.jpeg"/><Relationship Id="rId10" Type="http://schemas.openxmlformats.org/officeDocument/2006/relationships/hyperlink" Target="#'IaaS - USN'!A1"/><Relationship Id="rId4" Type="http://schemas.openxmlformats.org/officeDocument/2006/relationships/hyperlink" Target="#'PaaS - USN'!A1"/><Relationship Id="rId9" Type="http://schemas.openxmlformats.org/officeDocument/2006/relationships/hyperlink" Target="#SGORN!A1"/><Relationship Id="rId14" Type="http://schemas.openxmlformats.org/officeDocument/2006/relationships/hyperlink" Target="#Resultado!A1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hyperlink" Target="#'SaaS - USN'!A1"/><Relationship Id="rId13" Type="http://schemas.openxmlformats.org/officeDocument/2006/relationships/hyperlink" Target="#Treinamento!A1"/><Relationship Id="rId3" Type="http://schemas.openxmlformats.org/officeDocument/2006/relationships/hyperlink" Target="#Iniciar!A1"/><Relationship Id="rId7" Type="http://schemas.openxmlformats.org/officeDocument/2006/relationships/hyperlink" Target="#SGORN!A1"/><Relationship Id="rId12" Type="http://schemas.openxmlformats.org/officeDocument/2006/relationships/hyperlink" Target="#SMBD!A1"/><Relationship Id="rId2" Type="http://schemas.openxmlformats.org/officeDocument/2006/relationships/image" Target="../media/image2.jpeg"/><Relationship Id="rId1" Type="http://schemas.openxmlformats.org/officeDocument/2006/relationships/chart" Target="../charts/chart3.xml"/><Relationship Id="rId6" Type="http://schemas.openxmlformats.org/officeDocument/2006/relationships/image" Target="../media/image4.png"/><Relationship Id="rId11" Type="http://schemas.openxmlformats.org/officeDocument/2006/relationships/hyperlink" Target="#SMRC!A1"/><Relationship Id="rId5" Type="http://schemas.openxmlformats.org/officeDocument/2006/relationships/hyperlink" Target="#InfoBasicas!A1"/><Relationship Id="rId10" Type="http://schemas.openxmlformats.org/officeDocument/2006/relationships/hyperlink" Target="#'IaaS - USN'!A1"/><Relationship Id="rId4" Type="http://schemas.openxmlformats.org/officeDocument/2006/relationships/image" Target="../media/image3.png"/><Relationship Id="rId9" Type="http://schemas.openxmlformats.org/officeDocument/2006/relationships/hyperlink" Target="#'PaaS - USN'!A1"/><Relationship Id="rId14" Type="http://schemas.openxmlformats.org/officeDocument/2006/relationships/hyperlink" Target="#Resultado!A1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hyperlink" Target="#'PaaS - USN'!A1"/><Relationship Id="rId3" Type="http://schemas.openxmlformats.org/officeDocument/2006/relationships/image" Target="../media/image3.png"/><Relationship Id="rId7" Type="http://schemas.openxmlformats.org/officeDocument/2006/relationships/hyperlink" Target="#'SaaS - USN'!A1"/><Relationship Id="rId12" Type="http://schemas.openxmlformats.org/officeDocument/2006/relationships/hyperlink" Target="#Resultado!A1"/><Relationship Id="rId2" Type="http://schemas.openxmlformats.org/officeDocument/2006/relationships/hyperlink" Target="#Iniciar!A1"/><Relationship Id="rId1" Type="http://schemas.openxmlformats.org/officeDocument/2006/relationships/image" Target="../media/image2.jpeg"/><Relationship Id="rId6" Type="http://schemas.openxmlformats.org/officeDocument/2006/relationships/hyperlink" Target="#SGORN!A1"/><Relationship Id="rId11" Type="http://schemas.openxmlformats.org/officeDocument/2006/relationships/hyperlink" Target="#SMBD!A1"/><Relationship Id="rId5" Type="http://schemas.openxmlformats.org/officeDocument/2006/relationships/image" Target="../media/image4.png"/><Relationship Id="rId10" Type="http://schemas.openxmlformats.org/officeDocument/2006/relationships/hyperlink" Target="#SMRC!A1"/><Relationship Id="rId4" Type="http://schemas.openxmlformats.org/officeDocument/2006/relationships/hyperlink" Target="#InfoBasicas!A1"/><Relationship Id="rId9" Type="http://schemas.openxmlformats.org/officeDocument/2006/relationships/hyperlink" Target="#'IaaS - USN'!A1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hyperlink" Target="#'PaaS - USN'!A1"/><Relationship Id="rId13" Type="http://schemas.openxmlformats.org/officeDocument/2006/relationships/hyperlink" Target="#Resultado!A1"/><Relationship Id="rId3" Type="http://schemas.openxmlformats.org/officeDocument/2006/relationships/image" Target="../media/image3.png"/><Relationship Id="rId7" Type="http://schemas.openxmlformats.org/officeDocument/2006/relationships/hyperlink" Target="#'SaaS - USN'!A1"/><Relationship Id="rId12" Type="http://schemas.openxmlformats.org/officeDocument/2006/relationships/hyperlink" Target="#Treinamento!A1"/><Relationship Id="rId2" Type="http://schemas.openxmlformats.org/officeDocument/2006/relationships/hyperlink" Target="#Iniciar!A1"/><Relationship Id="rId1" Type="http://schemas.openxmlformats.org/officeDocument/2006/relationships/image" Target="../media/image2.jpeg"/><Relationship Id="rId6" Type="http://schemas.openxmlformats.org/officeDocument/2006/relationships/hyperlink" Target="#SGORN!A1"/><Relationship Id="rId11" Type="http://schemas.openxmlformats.org/officeDocument/2006/relationships/hyperlink" Target="#SMBD!A1"/><Relationship Id="rId5" Type="http://schemas.openxmlformats.org/officeDocument/2006/relationships/image" Target="../media/image4.png"/><Relationship Id="rId10" Type="http://schemas.openxmlformats.org/officeDocument/2006/relationships/hyperlink" Target="#SMRC!A1"/><Relationship Id="rId4" Type="http://schemas.openxmlformats.org/officeDocument/2006/relationships/hyperlink" Target="#InfoBasicas!A1"/><Relationship Id="rId9" Type="http://schemas.openxmlformats.org/officeDocument/2006/relationships/hyperlink" Target="#'IaaS - USN'!A1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hyperlink" Target="#'PaaS - USN'!A1"/><Relationship Id="rId13" Type="http://schemas.openxmlformats.org/officeDocument/2006/relationships/hyperlink" Target="#Resultado!A1"/><Relationship Id="rId3" Type="http://schemas.openxmlformats.org/officeDocument/2006/relationships/image" Target="../media/image3.png"/><Relationship Id="rId7" Type="http://schemas.openxmlformats.org/officeDocument/2006/relationships/hyperlink" Target="#'SaaS - USN'!A1"/><Relationship Id="rId12" Type="http://schemas.openxmlformats.org/officeDocument/2006/relationships/hyperlink" Target="#Treinamento!A1"/><Relationship Id="rId2" Type="http://schemas.openxmlformats.org/officeDocument/2006/relationships/hyperlink" Target="#Iniciar!A1"/><Relationship Id="rId1" Type="http://schemas.openxmlformats.org/officeDocument/2006/relationships/image" Target="../media/image2.jpeg"/><Relationship Id="rId6" Type="http://schemas.openxmlformats.org/officeDocument/2006/relationships/hyperlink" Target="#SGORN!A1"/><Relationship Id="rId11" Type="http://schemas.openxmlformats.org/officeDocument/2006/relationships/hyperlink" Target="#SMBD!A1"/><Relationship Id="rId5" Type="http://schemas.openxmlformats.org/officeDocument/2006/relationships/image" Target="../media/image4.png"/><Relationship Id="rId10" Type="http://schemas.openxmlformats.org/officeDocument/2006/relationships/hyperlink" Target="#SMRC!A1"/><Relationship Id="rId4" Type="http://schemas.openxmlformats.org/officeDocument/2006/relationships/hyperlink" Target="#InfoBasicas!A1"/><Relationship Id="rId9" Type="http://schemas.openxmlformats.org/officeDocument/2006/relationships/hyperlink" Target="#'IaaS - USN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</xdr:row>
      <xdr:rowOff>76200</xdr:rowOff>
    </xdr:from>
    <xdr:to>
      <xdr:col>2</xdr:col>
      <xdr:colOff>114300</xdr:colOff>
      <xdr:row>11</xdr:row>
      <xdr:rowOff>142875</xdr:rowOff>
    </xdr:to>
    <xdr:pic>
      <xdr:nvPicPr>
        <xdr:cNvPr id="19468" name="Picture 1" descr="quartet">
          <a:extLst>
            <a:ext uri="{FF2B5EF4-FFF2-40B4-BE49-F238E27FC236}">
              <a16:creationId xmlns:a16="http://schemas.microsoft.com/office/drawing/2014/main" id="{00000000-0008-0000-0000-00000C4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047750"/>
          <a:ext cx="7239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3</xdr:col>
      <xdr:colOff>200025</xdr:colOff>
      <xdr:row>4</xdr:row>
      <xdr:rowOff>19050</xdr:rowOff>
    </xdr:to>
    <xdr:sp macro="" textlink="">
      <xdr:nvSpPr>
        <xdr:cNvPr id="19458" name="Object 2" hidden="1">
          <a:extLst>
            <a:ext uri="{63B3BB69-23CF-44E3-9099-C40C66FF867C}">
              <a14:compatExt xmlns:a14="http://schemas.microsoft.com/office/drawing/2010/main" spid="_x0000_s19458"/>
            </a:ext>
            <a:ext uri="{FF2B5EF4-FFF2-40B4-BE49-F238E27FC236}">
              <a16:creationId xmlns:a16="http://schemas.microsoft.com/office/drawing/2014/main" id="{00000000-0008-0000-0000-0000024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5</xdr:col>
      <xdr:colOff>381000</xdr:colOff>
      <xdr:row>8</xdr:row>
      <xdr:rowOff>133350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369B1C25-F4A7-4A85-8B1E-AFDBF99A6183}"/>
            </a:ext>
            <a:ext uri="{147F2762-F138-4A5C-976F-8EAC2B608ADB}">
              <a16:predDERef xmlns:a16="http://schemas.microsoft.com/office/drawing/2014/main" pred="{00000000-0008-0000-0000-0000024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161925"/>
          <a:ext cx="2819400" cy="126682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9525</xdr:colOff>
      <xdr:row>0</xdr:row>
      <xdr:rowOff>857446</xdr:rowOff>
    </xdr:to>
    <xdr:pic>
      <xdr:nvPicPr>
        <xdr:cNvPr id="22" name="Imagem 21">
          <a:extLst>
            <a:ext uri="{FF2B5EF4-FFF2-40B4-BE49-F238E27FC236}">
              <a16:creationId xmlns:a16="http://schemas.microsoft.com/office/drawing/2014/main" id="{00000000-0008-0000-09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0"/>
          <a:ext cx="1409700" cy="857446"/>
        </a:xfrm>
        <a:prstGeom prst="rect">
          <a:avLst/>
        </a:prstGeom>
      </xdr:spPr>
    </xdr:pic>
    <xdr:clientData/>
  </xdr:twoCellAnchor>
  <xdr:twoCellAnchor>
    <xdr:from>
      <xdr:col>2</xdr:col>
      <xdr:colOff>247650</xdr:colOff>
      <xdr:row>0</xdr:row>
      <xdr:rowOff>66675</xdr:rowOff>
    </xdr:from>
    <xdr:to>
      <xdr:col>2</xdr:col>
      <xdr:colOff>990600</xdr:colOff>
      <xdr:row>0</xdr:row>
      <xdr:rowOff>809625</xdr:rowOff>
    </xdr:to>
    <xdr:pic macro="[0]!Picture1_Click">
      <xdr:nvPicPr>
        <xdr:cNvPr id="37" name="Picture 1" descr="MCj04326840000[1]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D4F823D-85F7-4EAA-B025-DA110C2919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8325" y="66675"/>
          <a:ext cx="7429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1162050</xdr:colOff>
      <xdr:row>0</xdr:row>
      <xdr:rowOff>66675</xdr:rowOff>
    </xdr:from>
    <xdr:to>
      <xdr:col>2</xdr:col>
      <xdr:colOff>1866900</xdr:colOff>
      <xdr:row>0</xdr:row>
      <xdr:rowOff>771525</xdr:rowOff>
    </xdr:to>
    <xdr:pic>
      <xdr:nvPicPr>
        <xdr:cNvPr id="38" name="Picture 2" descr="MCj04326790000[1]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D8F4EE0-5E69-4D78-AFA3-059A15A891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lum bright="-4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66675"/>
          <a:ext cx="70485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1247775</xdr:colOff>
      <xdr:row>0</xdr:row>
      <xdr:rowOff>66675</xdr:rowOff>
    </xdr:from>
    <xdr:to>
      <xdr:col>4</xdr:col>
      <xdr:colOff>180975</xdr:colOff>
      <xdr:row>0</xdr:row>
      <xdr:rowOff>771525</xdr:rowOff>
    </xdr:to>
    <xdr:pic>
      <xdr:nvPicPr>
        <xdr:cNvPr id="39" name="Picture 3" descr="MCj04326790000[1]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E6FE3014-0662-445B-A307-7CD7914396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lum bright="-4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19850" y="66675"/>
          <a:ext cx="70485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323850</xdr:colOff>
      <xdr:row>0</xdr:row>
      <xdr:rowOff>66675</xdr:rowOff>
    </xdr:from>
    <xdr:to>
      <xdr:col>3</xdr:col>
      <xdr:colOff>1028700</xdr:colOff>
      <xdr:row>0</xdr:row>
      <xdr:rowOff>771525</xdr:rowOff>
    </xdr:to>
    <xdr:pic>
      <xdr:nvPicPr>
        <xdr:cNvPr id="40" name="Picture 4" descr="MCj04326790000[1]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D9B08DBE-1450-4467-B0FB-A7E4BC1CB7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lum bright="-4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5925" y="66675"/>
          <a:ext cx="70485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2943225</xdr:colOff>
      <xdr:row>0</xdr:row>
      <xdr:rowOff>66675</xdr:rowOff>
    </xdr:from>
    <xdr:to>
      <xdr:col>3</xdr:col>
      <xdr:colOff>66675</xdr:colOff>
      <xdr:row>0</xdr:row>
      <xdr:rowOff>771525</xdr:rowOff>
    </xdr:to>
    <xdr:pic>
      <xdr:nvPicPr>
        <xdr:cNvPr id="41" name="Picture 5" descr="MCj04326790000[1]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86A1754C-6EC8-4F92-9499-2FFE37A92F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lum bright="-4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33900" y="66675"/>
          <a:ext cx="70485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2038350</xdr:colOff>
      <xdr:row>0</xdr:row>
      <xdr:rowOff>66675</xdr:rowOff>
    </xdr:from>
    <xdr:to>
      <xdr:col>2</xdr:col>
      <xdr:colOff>2743200</xdr:colOff>
      <xdr:row>0</xdr:row>
      <xdr:rowOff>771525</xdr:rowOff>
    </xdr:to>
    <xdr:pic>
      <xdr:nvPicPr>
        <xdr:cNvPr id="42" name="Picture 6" descr="MCj04326790000[1]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4DB8ED4B-4DBC-4FB9-9BDD-170F7B5CDA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lum bright="-4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9025" y="66675"/>
          <a:ext cx="70485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457200</xdr:colOff>
      <xdr:row>0</xdr:row>
      <xdr:rowOff>752475</xdr:rowOff>
    </xdr:from>
    <xdr:to>
      <xdr:col>2</xdr:col>
      <xdr:colOff>815631</xdr:colOff>
      <xdr:row>0</xdr:row>
      <xdr:rowOff>908223</xdr:rowOff>
    </xdr:to>
    <xdr:sp macro="" textlink="">
      <xdr:nvSpPr>
        <xdr:cNvPr id="43" name="Text Box 34">
          <a:extLst>
            <a:ext uri="{FF2B5EF4-FFF2-40B4-BE49-F238E27FC236}">
              <a16:creationId xmlns:a16="http://schemas.microsoft.com/office/drawing/2014/main" id="{BB034D03-4F97-4438-AE30-E277D69BCC2B}"/>
            </a:ext>
            <a:ext uri="{147F2762-F138-4A5C-976F-8EAC2B608ADB}">
              <a16:predDERef xmlns:a16="http://schemas.microsoft.com/office/drawing/2014/main" pred="{00000000-0008-0000-0100-0000F93C0000}"/>
            </a:ext>
          </a:extLst>
        </xdr:cNvPr>
        <xdr:cNvSpPr txBox="1">
          <a:spLocks noChangeArrowheads="1"/>
        </xdr:cNvSpPr>
      </xdr:nvSpPr>
      <xdr:spPr bwMode="auto">
        <a:xfrm>
          <a:off x="2047875" y="752475"/>
          <a:ext cx="358431" cy="1557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noAutofit/>
        </a:bodyPr>
        <a:lstStyle/>
        <a:p>
          <a:pPr algn="l" rtl="0">
            <a:defRPr sz="1000"/>
          </a:pPr>
          <a:r>
            <a:rPr lang="en-GB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Iniciar</a:t>
          </a:r>
        </a:p>
      </xdr:txBody>
    </xdr:sp>
    <xdr:clientData/>
  </xdr:twoCellAnchor>
  <xdr:twoCellAnchor>
    <xdr:from>
      <xdr:col>3</xdr:col>
      <xdr:colOff>414929</xdr:colOff>
      <xdr:row>0</xdr:row>
      <xdr:rowOff>752475</xdr:rowOff>
    </xdr:from>
    <xdr:to>
      <xdr:col>3</xdr:col>
      <xdr:colOff>1080497</xdr:colOff>
      <xdr:row>0</xdr:row>
      <xdr:rowOff>908223</xdr:rowOff>
    </xdr:to>
    <xdr:sp macro="" textlink="">
      <xdr:nvSpPr>
        <xdr:cNvPr id="44" name="Text Box 39">
          <a:extLst>
            <a:ext uri="{FF2B5EF4-FFF2-40B4-BE49-F238E27FC236}">
              <a16:creationId xmlns:a16="http://schemas.microsoft.com/office/drawing/2014/main" id="{E58FD429-9C56-4920-8DF1-235D89413B8A}"/>
            </a:ext>
          </a:extLst>
        </xdr:cNvPr>
        <xdr:cNvSpPr txBox="1">
          <a:spLocks noChangeArrowheads="1"/>
        </xdr:cNvSpPr>
      </xdr:nvSpPr>
      <xdr:spPr bwMode="auto">
        <a:xfrm>
          <a:off x="5587004" y="752475"/>
          <a:ext cx="665568" cy="1557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18288" bIns="0" anchor="t" upright="1">
          <a:noAutofit/>
        </a:bodyPr>
        <a:lstStyle/>
        <a:p>
          <a:pPr algn="ctr" rtl="0">
            <a:defRPr sz="1000"/>
          </a:pPr>
          <a:r>
            <a:rPr lang="en-GB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SaaS - USN</a:t>
          </a:r>
        </a:p>
      </xdr:txBody>
    </xdr:sp>
    <xdr:clientData/>
  </xdr:twoCellAnchor>
  <xdr:twoCellAnchor>
    <xdr:from>
      <xdr:col>3</xdr:col>
      <xdr:colOff>1333500</xdr:colOff>
      <xdr:row>0</xdr:row>
      <xdr:rowOff>752475</xdr:rowOff>
    </xdr:from>
    <xdr:to>
      <xdr:col>4</xdr:col>
      <xdr:colOff>3574</xdr:colOff>
      <xdr:row>0</xdr:row>
      <xdr:rowOff>908223</xdr:rowOff>
    </xdr:to>
    <xdr:sp macro="" textlink="">
      <xdr:nvSpPr>
        <xdr:cNvPr id="45" name="Text Box 40">
          <a:extLst>
            <a:ext uri="{FF2B5EF4-FFF2-40B4-BE49-F238E27FC236}">
              <a16:creationId xmlns:a16="http://schemas.microsoft.com/office/drawing/2014/main" id="{CB9E10AD-7BBB-44A2-B698-3CF5C58EAA81}"/>
            </a:ext>
          </a:extLst>
        </xdr:cNvPr>
        <xdr:cNvSpPr txBox="1">
          <a:spLocks noChangeArrowheads="1"/>
        </xdr:cNvSpPr>
      </xdr:nvSpPr>
      <xdr:spPr bwMode="auto">
        <a:xfrm>
          <a:off x="6505575" y="752475"/>
          <a:ext cx="441724" cy="1557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noAutofit/>
        </a:bodyPr>
        <a:lstStyle/>
        <a:p>
          <a:pPr algn="l" rtl="0">
            <a:defRPr sz="1000"/>
          </a:pPr>
          <a:r>
            <a:rPr lang="en-GB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SGORN</a:t>
          </a:r>
        </a:p>
      </xdr:txBody>
    </xdr:sp>
    <xdr:clientData/>
  </xdr:twoCellAnchor>
  <xdr:twoCellAnchor>
    <xdr:from>
      <xdr:col>2</xdr:col>
      <xdr:colOff>1104933</xdr:colOff>
      <xdr:row>0</xdr:row>
      <xdr:rowOff>752475</xdr:rowOff>
    </xdr:from>
    <xdr:to>
      <xdr:col>2</xdr:col>
      <xdr:colOff>1853857</xdr:colOff>
      <xdr:row>0</xdr:row>
      <xdr:rowOff>908223</xdr:rowOff>
    </xdr:to>
    <xdr:sp macro="" textlink="">
      <xdr:nvSpPr>
        <xdr:cNvPr id="46" name="Text Box 41">
          <a:extLst>
            <a:ext uri="{FF2B5EF4-FFF2-40B4-BE49-F238E27FC236}">
              <a16:creationId xmlns:a16="http://schemas.microsoft.com/office/drawing/2014/main" id="{A0C8570F-F438-4D46-8A68-EC4B9F64224E}"/>
            </a:ext>
            <a:ext uri="{147F2762-F138-4A5C-976F-8EAC2B608ADB}">
              <a16:predDERef xmlns:a16="http://schemas.microsoft.com/office/drawing/2014/main" pred="{00000000-0008-0000-0100-0000283C0000}"/>
            </a:ext>
          </a:extLst>
        </xdr:cNvPr>
        <xdr:cNvSpPr txBox="1">
          <a:spLocks noChangeArrowheads="1"/>
        </xdr:cNvSpPr>
      </xdr:nvSpPr>
      <xdr:spPr bwMode="auto">
        <a:xfrm>
          <a:off x="2695608" y="752475"/>
          <a:ext cx="748924" cy="1557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18288" bIns="0" anchor="t" upright="1">
          <a:noAutofit/>
        </a:bodyPr>
        <a:lstStyle/>
        <a:p>
          <a:pPr algn="ctr" rtl="0">
            <a:defRPr sz="1000"/>
          </a:pPr>
          <a:r>
            <a:rPr lang="en-GB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Info. Básicas</a:t>
          </a:r>
        </a:p>
      </xdr:txBody>
    </xdr:sp>
    <xdr:clientData/>
  </xdr:twoCellAnchor>
  <xdr:twoCellAnchor>
    <xdr:from>
      <xdr:col>2</xdr:col>
      <xdr:colOff>2940853</xdr:colOff>
      <xdr:row>0</xdr:row>
      <xdr:rowOff>752475</xdr:rowOff>
    </xdr:from>
    <xdr:to>
      <xdr:col>3</xdr:col>
      <xdr:colOff>25021</xdr:colOff>
      <xdr:row>0</xdr:row>
      <xdr:rowOff>908223</xdr:rowOff>
    </xdr:to>
    <xdr:sp macro="" textlink="">
      <xdr:nvSpPr>
        <xdr:cNvPr id="47" name="Text Box 42">
          <a:extLst>
            <a:ext uri="{FF2B5EF4-FFF2-40B4-BE49-F238E27FC236}">
              <a16:creationId xmlns:a16="http://schemas.microsoft.com/office/drawing/2014/main" id="{A8CDCC44-23DA-46AC-88B5-8F2FD8912798}"/>
            </a:ext>
          </a:extLst>
        </xdr:cNvPr>
        <xdr:cNvSpPr txBox="1">
          <a:spLocks noChangeArrowheads="1"/>
        </xdr:cNvSpPr>
      </xdr:nvSpPr>
      <xdr:spPr bwMode="auto">
        <a:xfrm>
          <a:off x="4531528" y="752475"/>
          <a:ext cx="665568" cy="1557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18288" bIns="0" anchor="t" upright="1">
          <a:noAutofit/>
        </a:bodyPr>
        <a:lstStyle/>
        <a:p>
          <a:pPr algn="ctr" rtl="0">
            <a:defRPr sz="1000"/>
          </a:pPr>
          <a:r>
            <a:rPr lang="en-GB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PaaS - USN</a:t>
          </a:r>
        </a:p>
      </xdr:txBody>
    </xdr:sp>
    <xdr:clientData/>
  </xdr:twoCellAnchor>
  <xdr:twoCellAnchor>
    <xdr:from>
      <xdr:col>2</xdr:col>
      <xdr:colOff>2058452</xdr:colOff>
      <xdr:row>0</xdr:row>
      <xdr:rowOff>752475</xdr:rowOff>
    </xdr:from>
    <xdr:to>
      <xdr:col>2</xdr:col>
      <xdr:colOff>2679071</xdr:colOff>
      <xdr:row>0</xdr:row>
      <xdr:rowOff>908223</xdr:rowOff>
    </xdr:to>
    <xdr:sp macro="" textlink="">
      <xdr:nvSpPr>
        <xdr:cNvPr id="48" name="Text Box 43">
          <a:extLst>
            <a:ext uri="{FF2B5EF4-FFF2-40B4-BE49-F238E27FC236}">
              <a16:creationId xmlns:a16="http://schemas.microsoft.com/office/drawing/2014/main" id="{F2CC5B10-8A53-45DF-A79B-0C54A8D53FC3}"/>
            </a:ext>
          </a:extLst>
        </xdr:cNvPr>
        <xdr:cNvSpPr txBox="1">
          <a:spLocks noChangeArrowheads="1"/>
        </xdr:cNvSpPr>
      </xdr:nvSpPr>
      <xdr:spPr bwMode="auto">
        <a:xfrm>
          <a:off x="3649127" y="752475"/>
          <a:ext cx="620619" cy="1557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18288" bIns="0" anchor="t" upright="1">
          <a:noAutofit/>
        </a:bodyPr>
        <a:lstStyle/>
        <a:p>
          <a:pPr algn="ctr" rtl="0">
            <a:defRPr sz="1000"/>
          </a:pPr>
          <a:r>
            <a:rPr lang="en-GB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IaaS - USN</a:t>
          </a:r>
        </a:p>
      </xdr:txBody>
    </xdr:sp>
    <xdr:clientData/>
  </xdr:twoCellAnchor>
  <xdr:twoCellAnchor>
    <xdr:from>
      <xdr:col>4</xdr:col>
      <xdr:colOff>352425</xdr:colOff>
      <xdr:row>0</xdr:row>
      <xdr:rowOff>66675</xdr:rowOff>
    </xdr:from>
    <xdr:to>
      <xdr:col>5</xdr:col>
      <xdr:colOff>9525</xdr:colOff>
      <xdr:row>0</xdr:row>
      <xdr:rowOff>771525</xdr:rowOff>
    </xdr:to>
    <xdr:pic>
      <xdr:nvPicPr>
        <xdr:cNvPr id="49" name="Picture 3" descr="MCj04326790000[1]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D5626776-E936-48EB-8ECD-948C8D96CE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lum bright="-4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96150" y="66675"/>
          <a:ext cx="70485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514350</xdr:colOff>
      <xdr:row>0</xdr:row>
      <xdr:rowOff>752475</xdr:rowOff>
    </xdr:from>
    <xdr:to>
      <xdr:col>4</xdr:col>
      <xdr:colOff>872653</xdr:colOff>
      <xdr:row>0</xdr:row>
      <xdr:rowOff>908223</xdr:rowOff>
    </xdr:to>
    <xdr:sp macro="" textlink="">
      <xdr:nvSpPr>
        <xdr:cNvPr id="50" name="Text Box 40">
          <a:extLst>
            <a:ext uri="{FF2B5EF4-FFF2-40B4-BE49-F238E27FC236}">
              <a16:creationId xmlns:a16="http://schemas.microsoft.com/office/drawing/2014/main" id="{10ACCD58-80A2-4568-A168-EC969F40C09D}"/>
            </a:ext>
          </a:extLst>
        </xdr:cNvPr>
        <xdr:cNvSpPr txBox="1">
          <a:spLocks noChangeArrowheads="1"/>
        </xdr:cNvSpPr>
      </xdr:nvSpPr>
      <xdr:spPr bwMode="auto">
        <a:xfrm>
          <a:off x="7458075" y="752475"/>
          <a:ext cx="358303" cy="1557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noAutofit/>
        </a:bodyPr>
        <a:lstStyle/>
        <a:p>
          <a:pPr algn="l" rtl="0">
            <a:defRPr sz="1000"/>
          </a:pPr>
          <a:r>
            <a:rPr lang="en-GB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SMRC</a:t>
          </a:r>
        </a:p>
      </xdr:txBody>
    </xdr:sp>
    <xdr:clientData/>
  </xdr:twoCellAnchor>
  <xdr:twoCellAnchor>
    <xdr:from>
      <xdr:col>5</xdr:col>
      <xdr:colOff>180975</xdr:colOff>
      <xdr:row>0</xdr:row>
      <xdr:rowOff>66675</xdr:rowOff>
    </xdr:from>
    <xdr:to>
      <xdr:col>6</xdr:col>
      <xdr:colOff>447675</xdr:colOff>
      <xdr:row>0</xdr:row>
      <xdr:rowOff>771525</xdr:rowOff>
    </xdr:to>
    <xdr:pic>
      <xdr:nvPicPr>
        <xdr:cNvPr id="51" name="Picture 3" descr="MCj04326790000[1]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9EE74271-6899-48BE-A9E3-704642B36C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lum bright="-4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66675"/>
          <a:ext cx="70485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342900</xdr:colOff>
      <xdr:row>0</xdr:row>
      <xdr:rowOff>752475</xdr:rowOff>
    </xdr:from>
    <xdr:to>
      <xdr:col>6</xdr:col>
      <xdr:colOff>263053</xdr:colOff>
      <xdr:row>0</xdr:row>
      <xdr:rowOff>908223</xdr:rowOff>
    </xdr:to>
    <xdr:sp macro="" textlink="">
      <xdr:nvSpPr>
        <xdr:cNvPr id="52" name="Text Box 40">
          <a:extLst>
            <a:ext uri="{FF2B5EF4-FFF2-40B4-BE49-F238E27FC236}">
              <a16:creationId xmlns:a16="http://schemas.microsoft.com/office/drawing/2014/main" id="{37B96795-815E-45DF-B180-74C4052C72CF}"/>
            </a:ext>
          </a:extLst>
        </xdr:cNvPr>
        <xdr:cNvSpPr txBox="1">
          <a:spLocks noChangeArrowheads="1"/>
        </xdr:cNvSpPr>
      </xdr:nvSpPr>
      <xdr:spPr bwMode="auto">
        <a:xfrm>
          <a:off x="8334375" y="752475"/>
          <a:ext cx="358303" cy="1557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noAutofit/>
        </a:bodyPr>
        <a:lstStyle/>
        <a:p>
          <a:pPr algn="l" rtl="0">
            <a:defRPr sz="1000"/>
          </a:pPr>
          <a:r>
            <a:rPr lang="en-GB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SMDB</a:t>
          </a:r>
        </a:p>
      </xdr:txBody>
    </xdr:sp>
    <xdr:clientData/>
  </xdr:twoCellAnchor>
  <xdr:twoCellAnchor>
    <xdr:from>
      <xdr:col>6</xdr:col>
      <xdr:colOff>590550</xdr:colOff>
      <xdr:row>0</xdr:row>
      <xdr:rowOff>66675</xdr:rowOff>
    </xdr:from>
    <xdr:to>
      <xdr:col>6</xdr:col>
      <xdr:colOff>1295400</xdr:colOff>
      <xdr:row>0</xdr:row>
      <xdr:rowOff>771525</xdr:rowOff>
    </xdr:to>
    <xdr:pic>
      <xdr:nvPicPr>
        <xdr:cNvPr id="53" name="Picture 3" descr="MCj04326790000[1]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ABC4FEDC-143D-4CD6-BA47-339D5A5FEB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duotone>
            <a:schemeClr val="accent5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20175" y="66675"/>
          <a:ext cx="70485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609600</xdr:colOff>
      <xdr:row>0</xdr:row>
      <xdr:rowOff>733425</xdr:rowOff>
    </xdr:from>
    <xdr:to>
      <xdr:col>6</xdr:col>
      <xdr:colOff>1320692</xdr:colOff>
      <xdr:row>0</xdr:row>
      <xdr:rowOff>889173</xdr:rowOff>
    </xdr:to>
    <xdr:sp macro="" textlink="">
      <xdr:nvSpPr>
        <xdr:cNvPr id="54" name="Text Box 40">
          <a:extLst>
            <a:ext uri="{FF2B5EF4-FFF2-40B4-BE49-F238E27FC236}">
              <a16:creationId xmlns:a16="http://schemas.microsoft.com/office/drawing/2014/main" id="{3F7C9695-2959-4C40-A7DA-4BE53F7D1172}"/>
            </a:ext>
          </a:extLst>
        </xdr:cNvPr>
        <xdr:cNvSpPr txBox="1">
          <a:spLocks noChangeArrowheads="1"/>
        </xdr:cNvSpPr>
      </xdr:nvSpPr>
      <xdr:spPr bwMode="auto">
        <a:xfrm>
          <a:off x="9039225" y="733425"/>
          <a:ext cx="711092" cy="1557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noAutofit/>
        </a:bodyPr>
        <a:lstStyle/>
        <a:p>
          <a:pPr algn="l" rtl="0">
            <a:defRPr sz="1000"/>
          </a:pPr>
          <a:r>
            <a:rPr lang="en-GB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Treinamento</a:t>
          </a:r>
        </a:p>
      </xdr:txBody>
    </xdr:sp>
    <xdr:clientData/>
  </xdr:twoCellAnchor>
  <xdr:twoCellAnchor>
    <xdr:from>
      <xdr:col>6</xdr:col>
      <xdr:colOff>1495425</xdr:colOff>
      <xdr:row>0</xdr:row>
      <xdr:rowOff>66675</xdr:rowOff>
    </xdr:from>
    <xdr:to>
      <xdr:col>7</xdr:col>
      <xdr:colOff>571500</xdr:colOff>
      <xdr:row>0</xdr:row>
      <xdr:rowOff>771525</xdr:rowOff>
    </xdr:to>
    <xdr:pic>
      <xdr:nvPicPr>
        <xdr:cNvPr id="3" name="Picture 3" descr="MCj04326790000[1]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1ED3D857-9EE0-4959-97E0-FF221DE9F7E9}"/>
            </a:ext>
            <a:ext uri="{147F2762-F138-4A5C-976F-8EAC2B608ADB}">
              <a16:predDERef xmlns:a16="http://schemas.microsoft.com/office/drawing/2014/main" pred="{3F7C9695-2959-4C40-A7DA-4BE53F7D11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lum bright="-4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25050" y="66675"/>
          <a:ext cx="70485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1581150</xdr:colOff>
      <xdr:row>0</xdr:row>
      <xdr:rowOff>752475</xdr:rowOff>
    </xdr:from>
    <xdr:to>
      <xdr:col>7</xdr:col>
      <xdr:colOff>528815</xdr:colOff>
      <xdr:row>0</xdr:row>
      <xdr:rowOff>908223</xdr:rowOff>
    </xdr:to>
    <xdr:sp macro="" textlink="">
      <xdr:nvSpPr>
        <xdr:cNvPr id="2" name="Text Box 40">
          <a:extLst>
            <a:ext uri="{FF2B5EF4-FFF2-40B4-BE49-F238E27FC236}">
              <a16:creationId xmlns:a16="http://schemas.microsoft.com/office/drawing/2014/main" id="{90C7CD30-95BD-4F03-B0AA-079A073D57FF}"/>
            </a:ext>
            <a:ext uri="{147F2762-F138-4A5C-976F-8EAC2B608ADB}">
              <a16:predDERef xmlns:a16="http://schemas.microsoft.com/office/drawing/2014/main" pred="{1ED3D857-9EE0-4959-97E0-FF221DE9F7E9}"/>
            </a:ext>
          </a:extLst>
        </xdr:cNvPr>
        <xdr:cNvSpPr txBox="1">
          <a:spLocks noChangeArrowheads="1"/>
        </xdr:cNvSpPr>
      </xdr:nvSpPr>
      <xdr:spPr bwMode="auto">
        <a:xfrm>
          <a:off x="10010775" y="752475"/>
          <a:ext cx="576440" cy="1557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noAutofit/>
        </a:bodyPr>
        <a:lstStyle/>
        <a:p>
          <a:pPr algn="l" rtl="0">
            <a:defRPr sz="1000"/>
          </a:pPr>
          <a:r>
            <a:rPr lang="en-GB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Resultado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1409700</xdr:colOff>
      <xdr:row>0</xdr:row>
      <xdr:rowOff>866971</xdr:rowOff>
    </xdr:to>
    <xdr:pic>
      <xdr:nvPicPr>
        <xdr:cNvPr id="68" name="Imagem 67">
          <a:extLst>
            <a:ext uri="{FF2B5EF4-FFF2-40B4-BE49-F238E27FC236}">
              <a16:creationId xmlns:a16="http://schemas.microsoft.com/office/drawing/2014/main" id="{00000000-0008-0000-0A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0"/>
          <a:ext cx="1409700" cy="857446"/>
        </a:xfrm>
        <a:prstGeom prst="rect">
          <a:avLst/>
        </a:prstGeom>
      </xdr:spPr>
    </xdr:pic>
    <xdr:clientData/>
  </xdr:twoCellAnchor>
  <xdr:twoCellAnchor>
    <xdr:from>
      <xdr:col>1</xdr:col>
      <xdr:colOff>1485900</xdr:colOff>
      <xdr:row>0</xdr:row>
      <xdr:rowOff>114300</xdr:rowOff>
    </xdr:from>
    <xdr:to>
      <xdr:col>1</xdr:col>
      <xdr:colOff>2228850</xdr:colOff>
      <xdr:row>0</xdr:row>
      <xdr:rowOff>857250</xdr:rowOff>
    </xdr:to>
    <xdr:pic macro="[0]!Picture1_Click">
      <xdr:nvPicPr>
        <xdr:cNvPr id="24" name="Picture 1" descr="MCj04326840000[1]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E6A0D04-F153-4B47-B092-310DB7CC92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0" y="114300"/>
          <a:ext cx="7429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2400300</xdr:colOff>
      <xdr:row>0</xdr:row>
      <xdr:rowOff>114300</xdr:rowOff>
    </xdr:from>
    <xdr:to>
      <xdr:col>1</xdr:col>
      <xdr:colOff>3105150</xdr:colOff>
      <xdr:row>0</xdr:row>
      <xdr:rowOff>819150</xdr:rowOff>
    </xdr:to>
    <xdr:pic>
      <xdr:nvPicPr>
        <xdr:cNvPr id="27" name="Picture 2" descr="MCj04326790000[1]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361BD50-0F65-4C2D-9F7B-9F7B22D461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lum bright="-4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90800" y="114300"/>
          <a:ext cx="70485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628650</xdr:colOff>
      <xdr:row>0</xdr:row>
      <xdr:rowOff>114300</xdr:rowOff>
    </xdr:from>
    <xdr:to>
      <xdr:col>3</xdr:col>
      <xdr:colOff>1333500</xdr:colOff>
      <xdr:row>0</xdr:row>
      <xdr:rowOff>819150</xdr:rowOff>
    </xdr:to>
    <xdr:pic>
      <xdr:nvPicPr>
        <xdr:cNvPr id="28" name="Picture 3" descr="MCj04326790000[1]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C8CAD872-E8A2-4205-A447-630A87C52F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lum bright="-4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14300"/>
          <a:ext cx="70485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647700</xdr:colOff>
      <xdr:row>0</xdr:row>
      <xdr:rowOff>114300</xdr:rowOff>
    </xdr:from>
    <xdr:to>
      <xdr:col>3</xdr:col>
      <xdr:colOff>409575</xdr:colOff>
      <xdr:row>0</xdr:row>
      <xdr:rowOff>819150</xdr:rowOff>
    </xdr:to>
    <xdr:pic>
      <xdr:nvPicPr>
        <xdr:cNvPr id="29" name="Picture 4" descr="MCj04326790000[1]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53934590-0E2E-42E7-87C0-8DA6FC18BA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lum bright="-4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0" y="114300"/>
          <a:ext cx="70485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4181475</xdr:colOff>
      <xdr:row>0</xdr:row>
      <xdr:rowOff>114300</xdr:rowOff>
    </xdr:from>
    <xdr:to>
      <xdr:col>2</xdr:col>
      <xdr:colOff>390525</xdr:colOff>
      <xdr:row>0</xdr:row>
      <xdr:rowOff>819150</xdr:rowOff>
    </xdr:to>
    <xdr:pic>
      <xdr:nvPicPr>
        <xdr:cNvPr id="30" name="Picture 5" descr="MCj04326790000[1]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320C81ED-C630-4243-ACFA-B006AA9A89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lum bright="-4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71975" y="114300"/>
          <a:ext cx="70485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3276600</xdr:colOff>
      <xdr:row>0</xdr:row>
      <xdr:rowOff>114300</xdr:rowOff>
    </xdr:from>
    <xdr:to>
      <xdr:col>1</xdr:col>
      <xdr:colOff>3981450</xdr:colOff>
      <xdr:row>0</xdr:row>
      <xdr:rowOff>819150</xdr:rowOff>
    </xdr:to>
    <xdr:pic>
      <xdr:nvPicPr>
        <xdr:cNvPr id="31" name="Picture 6" descr="MCj04326790000[1]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2A51B72-E659-463F-82B4-25AD05819A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lum bright="-4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67100" y="114300"/>
          <a:ext cx="70485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1695450</xdr:colOff>
      <xdr:row>0</xdr:row>
      <xdr:rowOff>800100</xdr:rowOff>
    </xdr:from>
    <xdr:to>
      <xdr:col>1</xdr:col>
      <xdr:colOff>2053881</xdr:colOff>
      <xdr:row>0</xdr:row>
      <xdr:rowOff>955848</xdr:rowOff>
    </xdr:to>
    <xdr:sp macro="" textlink="">
      <xdr:nvSpPr>
        <xdr:cNvPr id="32" name="Text Box 34">
          <a:extLst>
            <a:ext uri="{FF2B5EF4-FFF2-40B4-BE49-F238E27FC236}">
              <a16:creationId xmlns:a16="http://schemas.microsoft.com/office/drawing/2014/main" id="{DE1306A1-F25D-4802-805F-814D96ABB44B}"/>
            </a:ext>
            <a:ext uri="{147F2762-F138-4A5C-976F-8EAC2B608ADB}">
              <a16:predDERef xmlns:a16="http://schemas.microsoft.com/office/drawing/2014/main" pred="{00000000-0008-0000-0100-0000F93C0000}"/>
            </a:ext>
          </a:extLst>
        </xdr:cNvPr>
        <xdr:cNvSpPr txBox="1">
          <a:spLocks noChangeArrowheads="1"/>
        </xdr:cNvSpPr>
      </xdr:nvSpPr>
      <xdr:spPr bwMode="auto">
        <a:xfrm>
          <a:off x="1885950" y="800100"/>
          <a:ext cx="358431" cy="1557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noAutofit/>
        </a:bodyPr>
        <a:lstStyle/>
        <a:p>
          <a:pPr algn="l" rtl="0">
            <a:defRPr sz="1000"/>
          </a:pPr>
          <a:r>
            <a:rPr lang="en-GB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Iniciar</a:t>
          </a:r>
        </a:p>
      </xdr:txBody>
    </xdr:sp>
    <xdr:clientData/>
  </xdr:twoCellAnchor>
  <xdr:twoCellAnchor>
    <xdr:from>
      <xdr:col>2</xdr:col>
      <xdr:colOff>738779</xdr:colOff>
      <xdr:row>0</xdr:row>
      <xdr:rowOff>800100</xdr:rowOff>
    </xdr:from>
    <xdr:to>
      <xdr:col>3</xdr:col>
      <xdr:colOff>461372</xdr:colOff>
      <xdr:row>0</xdr:row>
      <xdr:rowOff>955848</xdr:rowOff>
    </xdr:to>
    <xdr:sp macro="" textlink="">
      <xdr:nvSpPr>
        <xdr:cNvPr id="33" name="Text Box 39">
          <a:extLst>
            <a:ext uri="{FF2B5EF4-FFF2-40B4-BE49-F238E27FC236}">
              <a16:creationId xmlns:a16="http://schemas.microsoft.com/office/drawing/2014/main" id="{1B59BE93-0F6B-4C01-9DE3-03B9F8E32926}"/>
            </a:ext>
          </a:extLst>
        </xdr:cNvPr>
        <xdr:cNvSpPr txBox="1">
          <a:spLocks noChangeArrowheads="1"/>
        </xdr:cNvSpPr>
      </xdr:nvSpPr>
      <xdr:spPr bwMode="auto">
        <a:xfrm>
          <a:off x="5425079" y="800100"/>
          <a:ext cx="665568" cy="1557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18288" bIns="0" anchor="t" upright="1">
          <a:noAutofit/>
        </a:bodyPr>
        <a:lstStyle/>
        <a:p>
          <a:pPr algn="ctr" rtl="0">
            <a:defRPr sz="1000"/>
          </a:pPr>
          <a:r>
            <a:rPr lang="en-GB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SaaS - USN</a:t>
          </a:r>
        </a:p>
      </xdr:txBody>
    </xdr:sp>
    <xdr:clientData/>
  </xdr:twoCellAnchor>
  <xdr:twoCellAnchor>
    <xdr:from>
      <xdr:col>3</xdr:col>
      <xdr:colOff>714375</xdr:colOff>
      <xdr:row>0</xdr:row>
      <xdr:rowOff>800100</xdr:rowOff>
    </xdr:from>
    <xdr:to>
      <xdr:col>3</xdr:col>
      <xdr:colOff>1156099</xdr:colOff>
      <xdr:row>0</xdr:row>
      <xdr:rowOff>955848</xdr:rowOff>
    </xdr:to>
    <xdr:sp macro="" textlink="">
      <xdr:nvSpPr>
        <xdr:cNvPr id="34" name="Text Box 40">
          <a:extLst>
            <a:ext uri="{FF2B5EF4-FFF2-40B4-BE49-F238E27FC236}">
              <a16:creationId xmlns:a16="http://schemas.microsoft.com/office/drawing/2014/main" id="{6488CEAD-207B-470D-ABC8-DE40F55C1EB8}"/>
            </a:ext>
          </a:extLst>
        </xdr:cNvPr>
        <xdr:cNvSpPr txBox="1">
          <a:spLocks noChangeArrowheads="1"/>
        </xdr:cNvSpPr>
      </xdr:nvSpPr>
      <xdr:spPr bwMode="auto">
        <a:xfrm>
          <a:off x="6343650" y="800100"/>
          <a:ext cx="441724" cy="1557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noAutofit/>
        </a:bodyPr>
        <a:lstStyle/>
        <a:p>
          <a:pPr algn="l" rtl="0">
            <a:defRPr sz="1000"/>
          </a:pPr>
          <a:r>
            <a:rPr lang="en-GB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SGORN</a:t>
          </a:r>
        </a:p>
      </xdr:txBody>
    </xdr:sp>
    <xdr:clientData/>
  </xdr:twoCellAnchor>
  <xdr:twoCellAnchor>
    <xdr:from>
      <xdr:col>1</xdr:col>
      <xdr:colOff>2343183</xdr:colOff>
      <xdr:row>0</xdr:row>
      <xdr:rowOff>800100</xdr:rowOff>
    </xdr:from>
    <xdr:to>
      <xdr:col>1</xdr:col>
      <xdr:colOff>3092107</xdr:colOff>
      <xdr:row>0</xdr:row>
      <xdr:rowOff>955848</xdr:rowOff>
    </xdr:to>
    <xdr:sp macro="" textlink="">
      <xdr:nvSpPr>
        <xdr:cNvPr id="35" name="Text Box 41">
          <a:extLst>
            <a:ext uri="{FF2B5EF4-FFF2-40B4-BE49-F238E27FC236}">
              <a16:creationId xmlns:a16="http://schemas.microsoft.com/office/drawing/2014/main" id="{2C01DDDB-6F1C-4F60-AA19-723F9E522401}"/>
            </a:ext>
            <a:ext uri="{147F2762-F138-4A5C-976F-8EAC2B608ADB}">
              <a16:predDERef xmlns:a16="http://schemas.microsoft.com/office/drawing/2014/main" pred="{00000000-0008-0000-0100-0000283C0000}"/>
            </a:ext>
          </a:extLst>
        </xdr:cNvPr>
        <xdr:cNvSpPr txBox="1">
          <a:spLocks noChangeArrowheads="1"/>
        </xdr:cNvSpPr>
      </xdr:nvSpPr>
      <xdr:spPr bwMode="auto">
        <a:xfrm>
          <a:off x="2533683" y="800100"/>
          <a:ext cx="748924" cy="1557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18288" bIns="0" anchor="t" upright="1">
          <a:noAutofit/>
        </a:bodyPr>
        <a:lstStyle/>
        <a:p>
          <a:pPr algn="ctr" rtl="0">
            <a:defRPr sz="1000"/>
          </a:pPr>
          <a:r>
            <a:rPr lang="en-GB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Info. Básicas</a:t>
          </a:r>
        </a:p>
      </xdr:txBody>
    </xdr:sp>
    <xdr:clientData/>
  </xdr:twoCellAnchor>
  <xdr:twoCellAnchor>
    <xdr:from>
      <xdr:col>1</xdr:col>
      <xdr:colOff>4179103</xdr:colOff>
      <xdr:row>0</xdr:row>
      <xdr:rowOff>800100</xdr:rowOff>
    </xdr:from>
    <xdr:to>
      <xdr:col>2</xdr:col>
      <xdr:colOff>348871</xdr:colOff>
      <xdr:row>0</xdr:row>
      <xdr:rowOff>955848</xdr:rowOff>
    </xdr:to>
    <xdr:sp macro="" textlink="">
      <xdr:nvSpPr>
        <xdr:cNvPr id="36" name="Text Box 42">
          <a:extLst>
            <a:ext uri="{FF2B5EF4-FFF2-40B4-BE49-F238E27FC236}">
              <a16:creationId xmlns:a16="http://schemas.microsoft.com/office/drawing/2014/main" id="{41AD5F84-9370-4C5C-A02D-9FD6D520B29A}"/>
            </a:ext>
          </a:extLst>
        </xdr:cNvPr>
        <xdr:cNvSpPr txBox="1">
          <a:spLocks noChangeArrowheads="1"/>
        </xdr:cNvSpPr>
      </xdr:nvSpPr>
      <xdr:spPr bwMode="auto">
        <a:xfrm>
          <a:off x="4369603" y="800100"/>
          <a:ext cx="665568" cy="1557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18288" bIns="0" anchor="t" upright="1">
          <a:noAutofit/>
        </a:bodyPr>
        <a:lstStyle/>
        <a:p>
          <a:pPr algn="ctr" rtl="0">
            <a:defRPr sz="1000"/>
          </a:pPr>
          <a:r>
            <a:rPr lang="en-GB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PaaS - USN</a:t>
          </a:r>
        </a:p>
      </xdr:txBody>
    </xdr:sp>
    <xdr:clientData/>
  </xdr:twoCellAnchor>
  <xdr:twoCellAnchor>
    <xdr:from>
      <xdr:col>1</xdr:col>
      <xdr:colOff>3296702</xdr:colOff>
      <xdr:row>0</xdr:row>
      <xdr:rowOff>800100</xdr:rowOff>
    </xdr:from>
    <xdr:to>
      <xdr:col>1</xdr:col>
      <xdr:colOff>3917321</xdr:colOff>
      <xdr:row>0</xdr:row>
      <xdr:rowOff>955848</xdr:rowOff>
    </xdr:to>
    <xdr:sp macro="" textlink="">
      <xdr:nvSpPr>
        <xdr:cNvPr id="37" name="Text Box 43">
          <a:extLst>
            <a:ext uri="{FF2B5EF4-FFF2-40B4-BE49-F238E27FC236}">
              <a16:creationId xmlns:a16="http://schemas.microsoft.com/office/drawing/2014/main" id="{CCB87653-7ECA-4CAC-89A4-7FAD90BC0F94}"/>
            </a:ext>
          </a:extLst>
        </xdr:cNvPr>
        <xdr:cNvSpPr txBox="1">
          <a:spLocks noChangeArrowheads="1"/>
        </xdr:cNvSpPr>
      </xdr:nvSpPr>
      <xdr:spPr bwMode="auto">
        <a:xfrm>
          <a:off x="3487202" y="800100"/>
          <a:ext cx="620619" cy="1557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18288" bIns="0" anchor="t" upright="1">
          <a:noAutofit/>
        </a:bodyPr>
        <a:lstStyle/>
        <a:p>
          <a:pPr algn="ctr" rtl="0">
            <a:defRPr sz="1000"/>
          </a:pPr>
          <a:r>
            <a:rPr lang="en-GB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IaaS - USN</a:t>
          </a:r>
        </a:p>
      </xdr:txBody>
    </xdr:sp>
    <xdr:clientData/>
  </xdr:twoCellAnchor>
  <xdr:twoCellAnchor>
    <xdr:from>
      <xdr:col>3</xdr:col>
      <xdr:colOff>1504950</xdr:colOff>
      <xdr:row>0</xdr:row>
      <xdr:rowOff>114300</xdr:rowOff>
    </xdr:from>
    <xdr:to>
      <xdr:col>4</xdr:col>
      <xdr:colOff>257175</xdr:colOff>
      <xdr:row>0</xdr:row>
      <xdr:rowOff>819150</xdr:rowOff>
    </xdr:to>
    <xdr:pic>
      <xdr:nvPicPr>
        <xdr:cNvPr id="38" name="Picture 3" descr="MCj04326790000[1]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374CAF18-DA96-4081-977B-FE510AB5C1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lum bright="-4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34225" y="114300"/>
          <a:ext cx="70485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1666875</xdr:colOff>
      <xdr:row>0</xdr:row>
      <xdr:rowOff>800100</xdr:rowOff>
    </xdr:from>
    <xdr:to>
      <xdr:col>4</xdr:col>
      <xdr:colOff>72553</xdr:colOff>
      <xdr:row>0</xdr:row>
      <xdr:rowOff>955848</xdr:rowOff>
    </xdr:to>
    <xdr:sp macro="" textlink="">
      <xdr:nvSpPr>
        <xdr:cNvPr id="39" name="Text Box 40">
          <a:extLst>
            <a:ext uri="{FF2B5EF4-FFF2-40B4-BE49-F238E27FC236}">
              <a16:creationId xmlns:a16="http://schemas.microsoft.com/office/drawing/2014/main" id="{BF679A96-EE11-48F1-AE3A-74BA856B6C9A}"/>
            </a:ext>
          </a:extLst>
        </xdr:cNvPr>
        <xdr:cNvSpPr txBox="1">
          <a:spLocks noChangeArrowheads="1"/>
        </xdr:cNvSpPr>
      </xdr:nvSpPr>
      <xdr:spPr bwMode="auto">
        <a:xfrm>
          <a:off x="7296150" y="800100"/>
          <a:ext cx="358303" cy="1557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noAutofit/>
        </a:bodyPr>
        <a:lstStyle/>
        <a:p>
          <a:pPr algn="l" rtl="0">
            <a:defRPr sz="1000"/>
          </a:pPr>
          <a:r>
            <a:rPr lang="en-GB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SMRC</a:t>
          </a:r>
        </a:p>
      </xdr:txBody>
    </xdr:sp>
    <xdr:clientData/>
  </xdr:twoCellAnchor>
  <xdr:twoCellAnchor>
    <xdr:from>
      <xdr:col>4</xdr:col>
      <xdr:colOff>428625</xdr:colOff>
      <xdr:row>0</xdr:row>
      <xdr:rowOff>114300</xdr:rowOff>
    </xdr:from>
    <xdr:to>
      <xdr:col>4</xdr:col>
      <xdr:colOff>1133475</xdr:colOff>
      <xdr:row>0</xdr:row>
      <xdr:rowOff>819150</xdr:rowOff>
    </xdr:to>
    <xdr:pic>
      <xdr:nvPicPr>
        <xdr:cNvPr id="40" name="Picture 3" descr="MCj04326790000[1]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67635D2C-BB0C-419F-93E3-5A6A9F5A09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lum bright="-4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0525" y="114300"/>
          <a:ext cx="70485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590550</xdr:colOff>
      <xdr:row>0</xdr:row>
      <xdr:rowOff>800100</xdr:rowOff>
    </xdr:from>
    <xdr:to>
      <xdr:col>4</xdr:col>
      <xdr:colOff>948853</xdr:colOff>
      <xdr:row>0</xdr:row>
      <xdr:rowOff>955848</xdr:rowOff>
    </xdr:to>
    <xdr:sp macro="" textlink="">
      <xdr:nvSpPr>
        <xdr:cNvPr id="41" name="Text Box 40">
          <a:extLst>
            <a:ext uri="{FF2B5EF4-FFF2-40B4-BE49-F238E27FC236}">
              <a16:creationId xmlns:a16="http://schemas.microsoft.com/office/drawing/2014/main" id="{CE4B90FA-833D-43C0-A66A-0ACB0D577575}"/>
            </a:ext>
          </a:extLst>
        </xdr:cNvPr>
        <xdr:cNvSpPr txBox="1">
          <a:spLocks noChangeArrowheads="1"/>
        </xdr:cNvSpPr>
      </xdr:nvSpPr>
      <xdr:spPr bwMode="auto">
        <a:xfrm>
          <a:off x="8172450" y="800100"/>
          <a:ext cx="358303" cy="1557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noAutofit/>
        </a:bodyPr>
        <a:lstStyle/>
        <a:p>
          <a:pPr algn="l" rtl="0">
            <a:defRPr sz="1000"/>
          </a:pPr>
          <a:r>
            <a:rPr lang="en-GB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SMDB</a:t>
          </a:r>
        </a:p>
      </xdr:txBody>
    </xdr:sp>
    <xdr:clientData/>
  </xdr:twoCellAnchor>
  <xdr:twoCellAnchor>
    <xdr:from>
      <xdr:col>4</xdr:col>
      <xdr:colOff>1276350</xdr:colOff>
      <xdr:row>0</xdr:row>
      <xdr:rowOff>114300</xdr:rowOff>
    </xdr:from>
    <xdr:to>
      <xdr:col>4</xdr:col>
      <xdr:colOff>1981200</xdr:colOff>
      <xdr:row>0</xdr:row>
      <xdr:rowOff>819150</xdr:rowOff>
    </xdr:to>
    <xdr:pic>
      <xdr:nvPicPr>
        <xdr:cNvPr id="42" name="Picture 3" descr="MCj04326790000[1]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A7DDF832-336F-424B-ACE9-4A62B4BE67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lum bright="-4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0" y="114300"/>
          <a:ext cx="70485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1295400</xdr:colOff>
      <xdr:row>0</xdr:row>
      <xdr:rowOff>781050</xdr:rowOff>
    </xdr:from>
    <xdr:to>
      <xdr:col>4</xdr:col>
      <xdr:colOff>2006492</xdr:colOff>
      <xdr:row>0</xdr:row>
      <xdr:rowOff>936798</xdr:rowOff>
    </xdr:to>
    <xdr:sp macro="" textlink="">
      <xdr:nvSpPr>
        <xdr:cNvPr id="43" name="Text Box 40">
          <a:extLst>
            <a:ext uri="{FF2B5EF4-FFF2-40B4-BE49-F238E27FC236}">
              <a16:creationId xmlns:a16="http://schemas.microsoft.com/office/drawing/2014/main" id="{28B12872-F307-47D2-BAA3-B5E608C378AB}"/>
            </a:ext>
          </a:extLst>
        </xdr:cNvPr>
        <xdr:cNvSpPr txBox="1">
          <a:spLocks noChangeArrowheads="1"/>
        </xdr:cNvSpPr>
      </xdr:nvSpPr>
      <xdr:spPr bwMode="auto">
        <a:xfrm>
          <a:off x="8877300" y="781050"/>
          <a:ext cx="711092" cy="1557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noAutofit/>
        </a:bodyPr>
        <a:lstStyle/>
        <a:p>
          <a:pPr algn="l" rtl="0">
            <a:defRPr sz="1000"/>
          </a:pPr>
          <a:r>
            <a:rPr lang="en-GB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Treinamento</a:t>
          </a:r>
        </a:p>
      </xdr:txBody>
    </xdr:sp>
    <xdr:clientData/>
  </xdr:twoCellAnchor>
  <xdr:twoCellAnchor>
    <xdr:from>
      <xdr:col>4</xdr:col>
      <xdr:colOff>2181225</xdr:colOff>
      <xdr:row>0</xdr:row>
      <xdr:rowOff>114300</xdr:rowOff>
    </xdr:from>
    <xdr:to>
      <xdr:col>5</xdr:col>
      <xdr:colOff>419100</xdr:colOff>
      <xdr:row>0</xdr:row>
      <xdr:rowOff>819150</xdr:rowOff>
    </xdr:to>
    <xdr:pic>
      <xdr:nvPicPr>
        <xdr:cNvPr id="44" name="Picture 3" descr="MCj04326790000[1]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D3FE2098-4EA4-4DBB-8351-B72A8A8306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duotone>
            <a:schemeClr val="accent5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63125" y="114300"/>
          <a:ext cx="70485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2266950</xdr:colOff>
      <xdr:row>0</xdr:row>
      <xdr:rowOff>800100</xdr:rowOff>
    </xdr:from>
    <xdr:to>
      <xdr:col>5</xdr:col>
      <xdr:colOff>376415</xdr:colOff>
      <xdr:row>0</xdr:row>
      <xdr:rowOff>955848</xdr:rowOff>
    </xdr:to>
    <xdr:sp macro="" textlink="">
      <xdr:nvSpPr>
        <xdr:cNvPr id="45" name="Text Box 40">
          <a:extLst>
            <a:ext uri="{FF2B5EF4-FFF2-40B4-BE49-F238E27FC236}">
              <a16:creationId xmlns:a16="http://schemas.microsoft.com/office/drawing/2014/main" id="{C7F206E2-99B7-4C59-8969-6CCA717E81FE}"/>
            </a:ext>
          </a:extLst>
        </xdr:cNvPr>
        <xdr:cNvSpPr txBox="1">
          <a:spLocks noChangeArrowheads="1"/>
        </xdr:cNvSpPr>
      </xdr:nvSpPr>
      <xdr:spPr bwMode="auto">
        <a:xfrm>
          <a:off x="9848850" y="800100"/>
          <a:ext cx="576440" cy="1557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noAutofit/>
        </a:bodyPr>
        <a:lstStyle/>
        <a:p>
          <a:pPr algn="l" rtl="0">
            <a:defRPr sz="1000"/>
          </a:pPr>
          <a:r>
            <a:rPr lang="en-GB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Resultado</a:t>
          </a:r>
        </a:p>
      </xdr:txBody>
    </xdr:sp>
    <xdr:clientData/>
  </xdr:twoCellAnchor>
  <xdr:twoCellAnchor>
    <xdr:from>
      <xdr:col>10</xdr:col>
      <xdr:colOff>95250</xdr:colOff>
      <xdr:row>5</xdr:row>
      <xdr:rowOff>166686</xdr:rowOff>
    </xdr:from>
    <xdr:to>
      <xdr:col>13</xdr:col>
      <xdr:colOff>495300</xdr:colOff>
      <xdr:row>14</xdr:row>
      <xdr:rowOff>38099</xdr:rowOff>
    </xdr:to>
    <xdr:graphicFrame macro="">
      <xdr:nvGraphicFramePr>
        <xdr:cNvPr id="13" name="Gráfico 1">
          <a:extLst>
            <a:ext uri="{FF2B5EF4-FFF2-40B4-BE49-F238E27FC236}">
              <a16:creationId xmlns:a16="http://schemas.microsoft.com/office/drawing/2014/main" id="{0BF4BB0A-2A41-43F2-8F6A-7E045D9715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228601</xdr:colOff>
      <xdr:row>0</xdr:row>
      <xdr:rowOff>0</xdr:rowOff>
    </xdr:from>
    <xdr:to>
      <xdr:col>1</xdr:col>
      <xdr:colOff>1638301</xdr:colOff>
      <xdr:row>0</xdr:row>
      <xdr:rowOff>857446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9101" y="0"/>
          <a:ext cx="1409700" cy="857446"/>
        </a:xfrm>
        <a:prstGeom prst="rect">
          <a:avLst/>
        </a:prstGeom>
      </xdr:spPr>
    </xdr:pic>
    <xdr:clientData/>
  </xdr:twoCellAnchor>
  <xdr:twoCellAnchor>
    <xdr:from>
      <xdr:col>1</xdr:col>
      <xdr:colOff>2095500</xdr:colOff>
      <xdr:row>0</xdr:row>
      <xdr:rowOff>0</xdr:rowOff>
    </xdr:from>
    <xdr:to>
      <xdr:col>12</xdr:col>
      <xdr:colOff>238125</xdr:colOff>
      <xdr:row>0</xdr:row>
      <xdr:rowOff>841548</xdr:rowOff>
    </xdr:to>
    <xdr:grpSp>
      <xdr:nvGrpSpPr>
        <xdr:cNvPr id="3" name="Agrupar 2">
          <a:extLst>
            <a:ext uri="{FF2B5EF4-FFF2-40B4-BE49-F238E27FC236}">
              <a16:creationId xmlns:a16="http://schemas.microsoft.com/office/drawing/2014/main" id="{113AD1E0-990F-4D4F-AB3B-7DA934029CDB}"/>
            </a:ext>
          </a:extLst>
        </xdr:cNvPr>
        <xdr:cNvGrpSpPr/>
      </xdr:nvGrpSpPr>
      <xdr:grpSpPr>
        <a:xfrm>
          <a:off x="2286000" y="0"/>
          <a:ext cx="8791575" cy="841548"/>
          <a:chOff x="2286000" y="0"/>
          <a:chExt cx="8791575" cy="841548"/>
        </a:xfrm>
      </xdr:grpSpPr>
      <xdr:pic macro="[0]!Picture1_Click">
        <xdr:nvPicPr>
          <xdr:cNvPr id="21" name="Picture 1" descr="MCj04326840000[1]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00000000-0008-0000-0100-0000F43C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286000" y="0"/>
            <a:ext cx="742950" cy="7429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5605" name="Picture 2" descr="MCj04326790000[1]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00000000-0008-0000-0100-0000F53C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5" cstate="print">
            <a:lum bright="-40000"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200400" y="0"/>
            <a:ext cx="704850" cy="7048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5606" name="Picture 3" descr="MCj04326790000[1]">
            <a:hlinkClick xmlns:r="http://schemas.openxmlformats.org/officeDocument/2006/relationships" r:id="rId6"/>
            <a:extLst>
              <a:ext uri="{FF2B5EF4-FFF2-40B4-BE49-F238E27FC236}">
                <a16:creationId xmlns:a16="http://schemas.microsoft.com/office/drawing/2014/main" id="{00000000-0008-0000-0100-0000F63C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5" cstate="print">
            <a:lum bright="-40000"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867525" y="0"/>
            <a:ext cx="704850" cy="7048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5607" name="Picture 4" descr="MCj04326790000[1]">
            <a:hlinkClick xmlns:r="http://schemas.openxmlformats.org/officeDocument/2006/relationships" r:id="rId7"/>
            <a:extLst>
              <a:ext uri="{FF2B5EF4-FFF2-40B4-BE49-F238E27FC236}">
                <a16:creationId xmlns:a16="http://schemas.microsoft.com/office/drawing/2014/main" id="{00000000-0008-0000-0100-0000F73C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5" cstate="print">
            <a:lum bright="-40000"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943600" y="0"/>
            <a:ext cx="704850" cy="7048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5608" name="Picture 5" descr="MCj04326790000[1]">
            <a:hlinkClick xmlns:r="http://schemas.openxmlformats.org/officeDocument/2006/relationships" r:id="rId8"/>
            <a:extLst>
              <a:ext uri="{FF2B5EF4-FFF2-40B4-BE49-F238E27FC236}">
                <a16:creationId xmlns:a16="http://schemas.microsoft.com/office/drawing/2014/main" id="{00000000-0008-0000-0100-0000F83C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5" cstate="print">
            <a:lum bright="-40000"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981575" y="0"/>
            <a:ext cx="704850" cy="7048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5609" name="Picture 6" descr="MCj04326790000[1]">
            <a:hlinkClick xmlns:r="http://schemas.openxmlformats.org/officeDocument/2006/relationships" r:id="rId9"/>
            <a:extLst>
              <a:ext uri="{FF2B5EF4-FFF2-40B4-BE49-F238E27FC236}">
                <a16:creationId xmlns:a16="http://schemas.microsoft.com/office/drawing/2014/main" id="{00000000-0008-0000-0100-0000F93C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5" cstate="print">
            <a:lum bright="-40000"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076700" y="0"/>
            <a:ext cx="704850" cy="7048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18" name="Text Box 34">
            <a:extLst>
              <a:ext uri="{FF2B5EF4-FFF2-40B4-BE49-F238E27FC236}">
                <a16:creationId xmlns:a16="http://schemas.microsoft.com/office/drawing/2014/main" id="{00000000-0008-0000-0100-0000223C0000}"/>
              </a:ext>
              <a:ext uri="{147F2762-F138-4A5C-976F-8EAC2B608ADB}">
                <a16:predDERef xmlns:a16="http://schemas.microsoft.com/office/drawing/2014/main" pred="{00000000-0008-0000-0100-0000F93C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495550" y="685800"/>
            <a:ext cx="358431" cy="15574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18288" tIns="22860" rIns="0" bIns="0" anchor="t" upright="1">
            <a:spAutoFit/>
          </a:bodyPr>
          <a:lstStyle/>
          <a:p>
            <a:pPr algn="l" rtl="0">
              <a:defRPr sz="1000"/>
            </a:pPr>
            <a:r>
              <a:rPr lang="en-GB" sz="9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Iniciar</a:t>
            </a:r>
          </a:p>
        </xdr:txBody>
      </xdr:sp>
      <xdr:sp macro="" textlink="">
        <xdr:nvSpPr>
          <xdr:cNvPr id="15399" name="Text Box 39">
            <a:extLst>
              <a:ext uri="{FF2B5EF4-FFF2-40B4-BE49-F238E27FC236}">
                <a16:creationId xmlns:a16="http://schemas.microsoft.com/office/drawing/2014/main" id="{00000000-0008-0000-0100-0000273C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034679" y="685800"/>
            <a:ext cx="665568" cy="15574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18288" tIns="22860" rIns="18288" bIns="0" anchor="t" upright="1">
            <a:spAutoFit/>
          </a:bodyPr>
          <a:lstStyle/>
          <a:p>
            <a:pPr algn="ctr" rtl="0">
              <a:defRPr sz="1000"/>
            </a:pPr>
            <a:r>
              <a:rPr lang="en-GB" sz="9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SaaS - USN</a:t>
            </a:r>
          </a:p>
        </xdr:txBody>
      </xdr:sp>
      <xdr:sp macro="" textlink="">
        <xdr:nvSpPr>
          <xdr:cNvPr id="15400" name="Text Box 40">
            <a:extLst>
              <a:ext uri="{FF2B5EF4-FFF2-40B4-BE49-F238E27FC236}">
                <a16:creationId xmlns:a16="http://schemas.microsoft.com/office/drawing/2014/main" id="{00000000-0008-0000-0100-0000283C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953250" y="685800"/>
            <a:ext cx="441724" cy="15574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18288" tIns="22860" rIns="0" bIns="0" anchor="t" upright="1">
            <a:spAutoFit/>
          </a:bodyPr>
          <a:lstStyle/>
          <a:p>
            <a:pPr algn="l" rtl="0">
              <a:defRPr sz="1000"/>
            </a:pPr>
            <a:r>
              <a:rPr lang="en-GB" sz="9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SGORN</a:t>
            </a:r>
          </a:p>
        </xdr:txBody>
      </xdr:sp>
      <xdr:sp macro="" textlink="">
        <xdr:nvSpPr>
          <xdr:cNvPr id="4" name="Text Box 41">
            <a:extLst>
              <a:ext uri="{FF2B5EF4-FFF2-40B4-BE49-F238E27FC236}">
                <a16:creationId xmlns:a16="http://schemas.microsoft.com/office/drawing/2014/main" id="{00000000-0008-0000-0100-0000293C0000}"/>
              </a:ext>
              <a:ext uri="{147F2762-F138-4A5C-976F-8EAC2B608ADB}">
                <a16:predDERef xmlns:a16="http://schemas.microsoft.com/office/drawing/2014/main" pred="{00000000-0008-0000-0100-0000283C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143283" y="685800"/>
            <a:ext cx="748924" cy="15574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18288" tIns="22860" rIns="18288" bIns="0" anchor="t" upright="1">
            <a:spAutoFit/>
          </a:bodyPr>
          <a:lstStyle/>
          <a:p>
            <a:pPr algn="ctr" rtl="0">
              <a:defRPr sz="1000"/>
            </a:pPr>
            <a:r>
              <a:rPr lang="en-GB" sz="9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Info. Básicas</a:t>
            </a:r>
          </a:p>
        </xdr:txBody>
      </xdr:sp>
      <xdr:sp macro="" textlink="">
        <xdr:nvSpPr>
          <xdr:cNvPr id="15402" name="Text Box 42">
            <a:extLst>
              <a:ext uri="{FF2B5EF4-FFF2-40B4-BE49-F238E27FC236}">
                <a16:creationId xmlns:a16="http://schemas.microsoft.com/office/drawing/2014/main" id="{00000000-0008-0000-0100-00002A3C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979203" y="685800"/>
            <a:ext cx="665568" cy="15574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18288" tIns="22860" rIns="18288" bIns="0" anchor="t" upright="1">
            <a:spAutoFit/>
          </a:bodyPr>
          <a:lstStyle/>
          <a:p>
            <a:pPr algn="ctr" rtl="0">
              <a:defRPr sz="1000"/>
            </a:pPr>
            <a:r>
              <a:rPr lang="en-GB" sz="9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PaaS - USN</a:t>
            </a:r>
          </a:p>
        </xdr:txBody>
      </xdr:sp>
      <xdr:sp macro="" textlink="">
        <xdr:nvSpPr>
          <xdr:cNvPr id="15403" name="Text Box 43">
            <a:extLst>
              <a:ext uri="{FF2B5EF4-FFF2-40B4-BE49-F238E27FC236}">
                <a16:creationId xmlns:a16="http://schemas.microsoft.com/office/drawing/2014/main" id="{00000000-0008-0000-0100-00002B3C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096802" y="685800"/>
            <a:ext cx="620619" cy="15574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18288" tIns="22860" rIns="18288" bIns="0" anchor="t" upright="1">
            <a:spAutoFit/>
          </a:bodyPr>
          <a:lstStyle/>
          <a:p>
            <a:pPr algn="ctr" rtl="0">
              <a:defRPr sz="1000"/>
            </a:pPr>
            <a:r>
              <a:rPr lang="en-GB" sz="9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IaaS - USN</a:t>
            </a:r>
          </a:p>
        </xdr:txBody>
      </xdr:sp>
      <xdr:pic>
        <xdr:nvPicPr>
          <xdr:cNvPr id="28" name="Picture 3" descr="MCj04326790000[1]">
            <a:hlinkClick xmlns:r="http://schemas.openxmlformats.org/officeDocument/2006/relationships" r:id="rId10"/>
            <a:extLst>
              <a:ext uri="{FF2B5EF4-FFF2-40B4-BE49-F238E27FC236}">
                <a16:creationId xmlns:a16="http://schemas.microsoft.com/office/drawing/2014/main" id="{00000000-0008-0000-0100-00001C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5" cstate="print">
            <a:lum bright="-40000"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743825" y="0"/>
            <a:ext cx="704850" cy="7048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29" name="Text Box 40">
            <a:extLst>
              <a:ext uri="{FF2B5EF4-FFF2-40B4-BE49-F238E27FC236}">
                <a16:creationId xmlns:a16="http://schemas.microsoft.com/office/drawing/2014/main" id="{00000000-0008-0000-0100-00001D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905750" y="685800"/>
            <a:ext cx="358303" cy="15574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18288" tIns="22860" rIns="0" bIns="0" anchor="t" upright="1">
            <a:spAutoFit/>
          </a:bodyPr>
          <a:lstStyle/>
          <a:p>
            <a:pPr algn="l" rtl="0">
              <a:defRPr sz="1000"/>
            </a:pPr>
            <a:r>
              <a:rPr lang="en-GB" sz="9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SMRC</a:t>
            </a:r>
          </a:p>
        </xdr:txBody>
      </xdr:sp>
      <xdr:pic>
        <xdr:nvPicPr>
          <xdr:cNvPr id="30" name="Picture 3" descr="MCj04326790000[1]">
            <a:hlinkClick xmlns:r="http://schemas.openxmlformats.org/officeDocument/2006/relationships" r:id="rId11"/>
            <a:extLst>
              <a:ext uri="{FF2B5EF4-FFF2-40B4-BE49-F238E27FC236}">
                <a16:creationId xmlns:a16="http://schemas.microsoft.com/office/drawing/2014/main" id="{00000000-0008-0000-0100-00001E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5" cstate="print">
            <a:lum bright="-40000"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8620125" y="0"/>
            <a:ext cx="704850" cy="7048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31" name="Text Box 40">
            <a:extLst>
              <a:ext uri="{FF2B5EF4-FFF2-40B4-BE49-F238E27FC236}">
                <a16:creationId xmlns:a16="http://schemas.microsoft.com/office/drawing/2014/main" id="{00000000-0008-0000-0100-00001F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8782050" y="685800"/>
            <a:ext cx="358303" cy="15574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18288" tIns="22860" rIns="0" bIns="0" anchor="t" upright="1">
            <a:spAutoFit/>
          </a:bodyPr>
          <a:lstStyle/>
          <a:p>
            <a:pPr algn="l" rtl="0">
              <a:defRPr sz="1000"/>
            </a:pPr>
            <a:r>
              <a:rPr lang="en-GB" sz="9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SMDB</a:t>
            </a:r>
          </a:p>
        </xdr:txBody>
      </xdr:sp>
      <xdr:pic>
        <xdr:nvPicPr>
          <xdr:cNvPr id="32" name="Picture 3" descr="MCj04326790000[1]">
            <a:hlinkClick xmlns:r="http://schemas.openxmlformats.org/officeDocument/2006/relationships" r:id="rId12"/>
            <a:extLst>
              <a:ext uri="{FF2B5EF4-FFF2-40B4-BE49-F238E27FC236}">
                <a16:creationId xmlns:a16="http://schemas.microsoft.com/office/drawing/2014/main" id="{00000000-0008-0000-0100-000020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5" cstate="print">
            <a:lum bright="-40000"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467850" y="0"/>
            <a:ext cx="704850" cy="7048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33" name="Text Box 40">
            <a:extLst>
              <a:ext uri="{FF2B5EF4-FFF2-40B4-BE49-F238E27FC236}">
                <a16:creationId xmlns:a16="http://schemas.microsoft.com/office/drawing/2014/main" id="{00000000-0008-0000-0100-000021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486900" y="666750"/>
            <a:ext cx="711092" cy="15574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18288" tIns="22860" rIns="0" bIns="0" anchor="t" upright="1">
            <a:spAutoFit/>
          </a:bodyPr>
          <a:lstStyle/>
          <a:p>
            <a:pPr algn="l" rtl="0">
              <a:defRPr sz="1000"/>
            </a:pPr>
            <a:r>
              <a:rPr lang="en-GB" sz="9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Treinamento</a:t>
            </a:r>
          </a:p>
        </xdr:txBody>
      </xdr:sp>
      <xdr:pic>
        <xdr:nvPicPr>
          <xdr:cNvPr id="22" name="Picture 3" descr="MCj04326790000[1]">
            <a:hlinkClick xmlns:r="http://schemas.openxmlformats.org/officeDocument/2006/relationships" r:id="rId13"/>
            <a:extLst>
              <a:ext uri="{FF2B5EF4-FFF2-40B4-BE49-F238E27FC236}">
                <a16:creationId xmlns:a16="http://schemas.microsoft.com/office/drawing/2014/main" id="{00000000-0008-0000-0100-000016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5" cstate="print">
            <a:lum bright="-40000"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0372725" y="0"/>
            <a:ext cx="704850" cy="7048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23" name="Text Box 40">
            <a:extLst>
              <a:ext uri="{FF2B5EF4-FFF2-40B4-BE49-F238E27FC236}">
                <a16:creationId xmlns:a16="http://schemas.microsoft.com/office/drawing/2014/main" id="{00000000-0008-0000-0100-000017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458450" y="685800"/>
            <a:ext cx="576440" cy="15574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18288" tIns="22860" rIns="0" bIns="0" anchor="t" upright="1">
            <a:spAutoFit/>
          </a:bodyPr>
          <a:lstStyle/>
          <a:p>
            <a:pPr algn="l" rtl="0">
              <a:defRPr sz="1000"/>
            </a:pPr>
            <a:r>
              <a:rPr lang="en-GB" sz="9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Resultado</a:t>
            </a: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1409700</xdr:colOff>
      <xdr:row>0</xdr:row>
      <xdr:rowOff>857446</xdr:rowOff>
    </xdr:to>
    <xdr:pic>
      <xdr:nvPicPr>
        <xdr:cNvPr id="42" name="Imagem 41">
          <a:extLst>
            <a:ext uri="{FF2B5EF4-FFF2-40B4-BE49-F238E27FC236}">
              <a16:creationId xmlns:a16="http://schemas.microsoft.com/office/drawing/2014/main" id="{00000000-0008-0000-02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0"/>
          <a:ext cx="1409700" cy="857446"/>
        </a:xfrm>
        <a:prstGeom prst="rect">
          <a:avLst/>
        </a:prstGeom>
      </xdr:spPr>
    </xdr:pic>
    <xdr:clientData/>
  </xdr:twoCellAnchor>
  <xdr:twoCellAnchor>
    <xdr:from>
      <xdr:col>1</xdr:col>
      <xdr:colOff>1695450</xdr:colOff>
      <xdr:row>0</xdr:row>
      <xdr:rowOff>114300</xdr:rowOff>
    </xdr:from>
    <xdr:to>
      <xdr:col>1</xdr:col>
      <xdr:colOff>2497965</xdr:colOff>
      <xdr:row>0</xdr:row>
      <xdr:rowOff>857250</xdr:rowOff>
    </xdr:to>
    <xdr:pic macro="[0]!Picture1_Click">
      <xdr:nvPicPr>
        <xdr:cNvPr id="43" name="Picture 1" descr="MCj04326840000[1]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CDDC32A-C5A8-48DC-B1D2-A3B375DB4E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5950" y="114300"/>
          <a:ext cx="802515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2683161</xdr:colOff>
      <xdr:row>0</xdr:row>
      <xdr:rowOff>114300</xdr:rowOff>
    </xdr:from>
    <xdr:to>
      <xdr:col>1</xdr:col>
      <xdr:colOff>3444521</xdr:colOff>
      <xdr:row>0</xdr:row>
      <xdr:rowOff>819150</xdr:rowOff>
    </xdr:to>
    <xdr:pic>
      <xdr:nvPicPr>
        <xdr:cNvPr id="44" name="Picture 2" descr="MCj04326790000[1]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18C85D3-7B12-43C8-A49E-6A6DD06FE4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duotone>
            <a:schemeClr val="accent5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73661" y="114300"/>
          <a:ext cx="76136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24416</xdr:colOff>
      <xdr:row>0</xdr:row>
      <xdr:rowOff>114300</xdr:rowOff>
    </xdr:from>
    <xdr:to>
      <xdr:col>3</xdr:col>
      <xdr:colOff>785776</xdr:colOff>
      <xdr:row>0</xdr:row>
      <xdr:rowOff>819150</xdr:rowOff>
    </xdr:to>
    <xdr:pic>
      <xdr:nvPicPr>
        <xdr:cNvPr id="45" name="Picture 3" descr="MCj04326790000[1]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4AE794E5-70D5-4545-9973-E5D383007A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lum bright="-4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34791" y="114300"/>
          <a:ext cx="76136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1302892</xdr:colOff>
      <xdr:row>0</xdr:row>
      <xdr:rowOff>114300</xdr:rowOff>
    </xdr:from>
    <xdr:to>
      <xdr:col>2</xdr:col>
      <xdr:colOff>2064252</xdr:colOff>
      <xdr:row>0</xdr:row>
      <xdr:rowOff>819150</xdr:rowOff>
    </xdr:to>
    <xdr:pic>
      <xdr:nvPicPr>
        <xdr:cNvPr id="46" name="Picture 4" descr="MCj04326790000[1]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54DC67F8-14A8-4187-89A6-9A5700CD6F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lum bright="-4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36792" y="114300"/>
          <a:ext cx="76136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263738</xdr:colOff>
      <xdr:row>0</xdr:row>
      <xdr:rowOff>114300</xdr:rowOff>
    </xdr:from>
    <xdr:to>
      <xdr:col>2</xdr:col>
      <xdr:colOff>1025098</xdr:colOff>
      <xdr:row>0</xdr:row>
      <xdr:rowOff>819150</xdr:rowOff>
    </xdr:to>
    <xdr:pic>
      <xdr:nvPicPr>
        <xdr:cNvPr id="47" name="Picture 5" descr="MCj04326790000[1]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6A5466A0-D53A-4DB5-A956-8AA653B0E8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lum bright="-4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7638" y="114300"/>
          <a:ext cx="76136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3629716</xdr:colOff>
      <xdr:row>0</xdr:row>
      <xdr:rowOff>114300</xdr:rowOff>
    </xdr:from>
    <xdr:to>
      <xdr:col>2</xdr:col>
      <xdr:colOff>47676</xdr:colOff>
      <xdr:row>0</xdr:row>
      <xdr:rowOff>819150</xdr:rowOff>
    </xdr:to>
    <xdr:pic>
      <xdr:nvPicPr>
        <xdr:cNvPr id="48" name="Picture 6" descr="MCj04326790000[1]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E2038DA3-F2AF-47E4-9FE6-66AA842856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lum bright="-4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20216" y="114300"/>
          <a:ext cx="76136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1921800</xdr:colOff>
      <xdr:row>0</xdr:row>
      <xdr:rowOff>800100</xdr:rowOff>
    </xdr:from>
    <xdr:to>
      <xdr:col>1</xdr:col>
      <xdr:colOff>2308968</xdr:colOff>
      <xdr:row>0</xdr:row>
      <xdr:rowOff>955848</xdr:rowOff>
    </xdr:to>
    <xdr:sp macro="" textlink="">
      <xdr:nvSpPr>
        <xdr:cNvPr id="49" name="Text Box 34">
          <a:extLst>
            <a:ext uri="{FF2B5EF4-FFF2-40B4-BE49-F238E27FC236}">
              <a16:creationId xmlns:a16="http://schemas.microsoft.com/office/drawing/2014/main" id="{2C15B7F3-8717-48BC-A832-33764A3862C8}"/>
            </a:ext>
            <a:ext uri="{147F2762-F138-4A5C-976F-8EAC2B608ADB}">
              <a16:predDERef xmlns:a16="http://schemas.microsoft.com/office/drawing/2014/main" pred="{00000000-0008-0000-0100-0000F93C0000}"/>
            </a:ext>
          </a:extLst>
        </xdr:cNvPr>
        <xdr:cNvSpPr txBox="1">
          <a:spLocks noChangeArrowheads="1"/>
        </xdr:cNvSpPr>
      </xdr:nvSpPr>
      <xdr:spPr bwMode="auto">
        <a:xfrm>
          <a:off x="2112300" y="800100"/>
          <a:ext cx="387168" cy="1557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noAutofit/>
        </a:bodyPr>
        <a:lstStyle/>
        <a:p>
          <a:pPr algn="l" rtl="0">
            <a:defRPr sz="1000"/>
          </a:pPr>
          <a:r>
            <a:rPr lang="en-GB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Iniciar</a:t>
          </a:r>
        </a:p>
      </xdr:txBody>
    </xdr:sp>
    <xdr:clientData/>
  </xdr:twoCellAnchor>
  <xdr:twoCellAnchor>
    <xdr:from>
      <xdr:col>2</xdr:col>
      <xdr:colOff>1401273</xdr:colOff>
      <xdr:row>0</xdr:row>
      <xdr:rowOff>800100</xdr:rowOff>
    </xdr:from>
    <xdr:to>
      <xdr:col>2</xdr:col>
      <xdr:colOff>2120202</xdr:colOff>
      <xdr:row>0</xdr:row>
      <xdr:rowOff>955848</xdr:rowOff>
    </xdr:to>
    <xdr:sp macro="" textlink="">
      <xdr:nvSpPr>
        <xdr:cNvPr id="50" name="Text Box 39">
          <a:extLst>
            <a:ext uri="{FF2B5EF4-FFF2-40B4-BE49-F238E27FC236}">
              <a16:creationId xmlns:a16="http://schemas.microsoft.com/office/drawing/2014/main" id="{859E0919-F0D2-4E2A-AEA5-E2317031713F}"/>
            </a:ext>
          </a:extLst>
        </xdr:cNvPr>
        <xdr:cNvSpPr txBox="1">
          <a:spLocks noChangeArrowheads="1"/>
        </xdr:cNvSpPr>
      </xdr:nvSpPr>
      <xdr:spPr bwMode="auto">
        <a:xfrm>
          <a:off x="5935173" y="800100"/>
          <a:ext cx="718929" cy="1557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18288" bIns="0" anchor="t" upright="1">
          <a:noAutofit/>
        </a:bodyPr>
        <a:lstStyle/>
        <a:p>
          <a:pPr algn="ctr" rtl="0">
            <a:defRPr sz="1000"/>
          </a:pPr>
          <a:r>
            <a:rPr lang="en-GB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SaaS - USN</a:t>
          </a:r>
        </a:p>
      </xdr:txBody>
    </xdr:sp>
    <xdr:clientData/>
  </xdr:twoCellAnchor>
  <xdr:twoCellAnchor>
    <xdr:from>
      <xdr:col>3</xdr:col>
      <xdr:colOff>117014</xdr:colOff>
      <xdr:row>0</xdr:row>
      <xdr:rowOff>800100</xdr:rowOff>
    </xdr:from>
    <xdr:to>
      <xdr:col>3</xdr:col>
      <xdr:colOff>594152</xdr:colOff>
      <xdr:row>0</xdr:row>
      <xdr:rowOff>955848</xdr:rowOff>
    </xdr:to>
    <xdr:sp macro="" textlink="">
      <xdr:nvSpPr>
        <xdr:cNvPr id="51" name="Text Box 40">
          <a:extLst>
            <a:ext uri="{FF2B5EF4-FFF2-40B4-BE49-F238E27FC236}">
              <a16:creationId xmlns:a16="http://schemas.microsoft.com/office/drawing/2014/main" id="{856B144E-89FE-462F-B800-6A7F2C3DC1E4}"/>
            </a:ext>
          </a:extLst>
        </xdr:cNvPr>
        <xdr:cNvSpPr txBox="1">
          <a:spLocks noChangeArrowheads="1"/>
        </xdr:cNvSpPr>
      </xdr:nvSpPr>
      <xdr:spPr bwMode="auto">
        <a:xfrm>
          <a:off x="6927389" y="800100"/>
          <a:ext cx="477138" cy="1557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noAutofit/>
        </a:bodyPr>
        <a:lstStyle/>
        <a:p>
          <a:pPr algn="l" rtl="0">
            <a:defRPr sz="1000"/>
          </a:pPr>
          <a:r>
            <a:rPr lang="en-GB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SGORN</a:t>
          </a:r>
        </a:p>
      </xdr:txBody>
    </xdr:sp>
    <xdr:clientData/>
  </xdr:twoCellAnchor>
  <xdr:twoCellAnchor>
    <xdr:from>
      <xdr:col>1</xdr:col>
      <xdr:colOff>2621464</xdr:colOff>
      <xdr:row>0</xdr:row>
      <xdr:rowOff>800100</xdr:rowOff>
    </xdr:from>
    <xdr:to>
      <xdr:col>1</xdr:col>
      <xdr:colOff>3430432</xdr:colOff>
      <xdr:row>0</xdr:row>
      <xdr:rowOff>955848</xdr:rowOff>
    </xdr:to>
    <xdr:sp macro="" textlink="">
      <xdr:nvSpPr>
        <xdr:cNvPr id="52" name="Text Box 41">
          <a:extLst>
            <a:ext uri="{FF2B5EF4-FFF2-40B4-BE49-F238E27FC236}">
              <a16:creationId xmlns:a16="http://schemas.microsoft.com/office/drawing/2014/main" id="{8241C61E-3C44-401A-88B4-5185D31CA203}"/>
            </a:ext>
            <a:ext uri="{147F2762-F138-4A5C-976F-8EAC2B608ADB}">
              <a16:predDERef xmlns:a16="http://schemas.microsoft.com/office/drawing/2014/main" pred="{00000000-0008-0000-0100-0000283C0000}"/>
            </a:ext>
          </a:extLst>
        </xdr:cNvPr>
        <xdr:cNvSpPr txBox="1">
          <a:spLocks noChangeArrowheads="1"/>
        </xdr:cNvSpPr>
      </xdr:nvSpPr>
      <xdr:spPr bwMode="auto">
        <a:xfrm>
          <a:off x="2811964" y="800100"/>
          <a:ext cx="808968" cy="1557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18288" bIns="0" anchor="t" upright="1">
          <a:noAutofit/>
        </a:bodyPr>
        <a:lstStyle/>
        <a:p>
          <a:pPr algn="ctr" rtl="0">
            <a:defRPr sz="1000"/>
          </a:pPr>
          <a:r>
            <a:rPr lang="en-GB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Info. Básicas</a:t>
          </a:r>
        </a:p>
      </xdr:txBody>
    </xdr:sp>
    <xdr:clientData/>
  </xdr:twoCellAnchor>
  <xdr:twoCellAnchor>
    <xdr:from>
      <xdr:col>2</xdr:col>
      <xdr:colOff>261176</xdr:colOff>
      <xdr:row>0</xdr:row>
      <xdr:rowOff>800100</xdr:rowOff>
    </xdr:from>
    <xdr:to>
      <xdr:col>2</xdr:col>
      <xdr:colOff>980105</xdr:colOff>
      <xdr:row>0</xdr:row>
      <xdr:rowOff>955848</xdr:rowOff>
    </xdr:to>
    <xdr:sp macro="" textlink="">
      <xdr:nvSpPr>
        <xdr:cNvPr id="53" name="Text Box 42">
          <a:extLst>
            <a:ext uri="{FF2B5EF4-FFF2-40B4-BE49-F238E27FC236}">
              <a16:creationId xmlns:a16="http://schemas.microsoft.com/office/drawing/2014/main" id="{827FD57C-79A6-42E7-9034-A25AB369BBF5}"/>
            </a:ext>
          </a:extLst>
        </xdr:cNvPr>
        <xdr:cNvSpPr txBox="1">
          <a:spLocks noChangeArrowheads="1"/>
        </xdr:cNvSpPr>
      </xdr:nvSpPr>
      <xdr:spPr bwMode="auto">
        <a:xfrm>
          <a:off x="4795076" y="800100"/>
          <a:ext cx="718929" cy="1557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18288" bIns="0" anchor="t" upright="1">
          <a:noAutofit/>
        </a:bodyPr>
        <a:lstStyle/>
        <a:p>
          <a:pPr algn="ctr" rtl="0">
            <a:defRPr sz="1000"/>
          </a:pPr>
          <a:r>
            <a:rPr lang="en-GB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PaaS - USN</a:t>
          </a:r>
        </a:p>
      </xdr:txBody>
    </xdr:sp>
    <xdr:clientData/>
  </xdr:twoCellAnchor>
  <xdr:twoCellAnchor>
    <xdr:from>
      <xdr:col>1</xdr:col>
      <xdr:colOff>3651430</xdr:colOff>
      <xdr:row>0</xdr:row>
      <xdr:rowOff>800100</xdr:rowOff>
    </xdr:from>
    <xdr:to>
      <xdr:col>1</xdr:col>
      <xdr:colOff>4321806</xdr:colOff>
      <xdr:row>0</xdr:row>
      <xdr:rowOff>955848</xdr:rowOff>
    </xdr:to>
    <xdr:sp macro="" textlink="">
      <xdr:nvSpPr>
        <xdr:cNvPr id="54" name="Text Box 43">
          <a:extLst>
            <a:ext uri="{FF2B5EF4-FFF2-40B4-BE49-F238E27FC236}">
              <a16:creationId xmlns:a16="http://schemas.microsoft.com/office/drawing/2014/main" id="{647C51DE-0361-45AE-A888-E6EC791214B2}"/>
            </a:ext>
          </a:extLst>
        </xdr:cNvPr>
        <xdr:cNvSpPr txBox="1">
          <a:spLocks noChangeArrowheads="1"/>
        </xdr:cNvSpPr>
      </xdr:nvSpPr>
      <xdr:spPr bwMode="auto">
        <a:xfrm>
          <a:off x="3841930" y="800100"/>
          <a:ext cx="670376" cy="1557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18288" bIns="0" anchor="t" upright="1">
          <a:noAutofit/>
        </a:bodyPr>
        <a:lstStyle/>
        <a:p>
          <a:pPr algn="ctr" rtl="0">
            <a:defRPr sz="1000"/>
          </a:pPr>
          <a:r>
            <a:rPr lang="en-GB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IaaS - USN</a:t>
          </a:r>
        </a:p>
      </xdr:txBody>
    </xdr:sp>
    <xdr:clientData/>
  </xdr:twoCellAnchor>
  <xdr:twoCellAnchor>
    <xdr:from>
      <xdr:col>3</xdr:col>
      <xdr:colOff>970972</xdr:colOff>
      <xdr:row>0</xdr:row>
      <xdr:rowOff>114300</xdr:rowOff>
    </xdr:from>
    <xdr:to>
      <xdr:col>3</xdr:col>
      <xdr:colOff>1732332</xdr:colOff>
      <xdr:row>0</xdr:row>
      <xdr:rowOff>819150</xdr:rowOff>
    </xdr:to>
    <xdr:pic>
      <xdr:nvPicPr>
        <xdr:cNvPr id="55" name="Picture 3" descr="MCj04326790000[1]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4439403B-071B-465E-96B3-F00E6F4DB6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lum bright="-4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81347" y="114300"/>
          <a:ext cx="76136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1145879</xdr:colOff>
      <xdr:row>0</xdr:row>
      <xdr:rowOff>800100</xdr:rowOff>
    </xdr:from>
    <xdr:to>
      <xdr:col>3</xdr:col>
      <xdr:colOff>1532908</xdr:colOff>
      <xdr:row>0</xdr:row>
      <xdr:rowOff>955848</xdr:rowOff>
    </xdr:to>
    <xdr:sp macro="" textlink="">
      <xdr:nvSpPr>
        <xdr:cNvPr id="56" name="Text Box 40">
          <a:extLst>
            <a:ext uri="{FF2B5EF4-FFF2-40B4-BE49-F238E27FC236}">
              <a16:creationId xmlns:a16="http://schemas.microsoft.com/office/drawing/2014/main" id="{C773B258-7834-410E-BD60-7F8CE2B81FE5}"/>
            </a:ext>
          </a:extLst>
        </xdr:cNvPr>
        <xdr:cNvSpPr txBox="1">
          <a:spLocks noChangeArrowheads="1"/>
        </xdr:cNvSpPr>
      </xdr:nvSpPr>
      <xdr:spPr bwMode="auto">
        <a:xfrm>
          <a:off x="7956254" y="800100"/>
          <a:ext cx="387029" cy="1557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noAutofit/>
        </a:bodyPr>
        <a:lstStyle/>
        <a:p>
          <a:pPr algn="l" rtl="0">
            <a:defRPr sz="1000"/>
          </a:pPr>
          <a:r>
            <a:rPr lang="en-GB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SMRC</a:t>
          </a:r>
        </a:p>
      </xdr:txBody>
    </xdr:sp>
    <xdr:clientData/>
  </xdr:twoCellAnchor>
  <xdr:twoCellAnchor>
    <xdr:from>
      <xdr:col>3</xdr:col>
      <xdr:colOff>1917528</xdr:colOff>
      <xdr:row>0</xdr:row>
      <xdr:rowOff>114300</xdr:rowOff>
    </xdr:from>
    <xdr:to>
      <xdr:col>3</xdr:col>
      <xdr:colOff>2678888</xdr:colOff>
      <xdr:row>0</xdr:row>
      <xdr:rowOff>819150</xdr:rowOff>
    </xdr:to>
    <xdr:pic>
      <xdr:nvPicPr>
        <xdr:cNvPr id="57" name="Picture 3" descr="MCj04326790000[1]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EC232C2D-5287-438A-8CAA-8C5F8D63A7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lum bright="-4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27903" y="114300"/>
          <a:ext cx="76136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2092435</xdr:colOff>
      <xdr:row>0</xdr:row>
      <xdr:rowOff>800100</xdr:rowOff>
    </xdr:from>
    <xdr:to>
      <xdr:col>3</xdr:col>
      <xdr:colOff>2479464</xdr:colOff>
      <xdr:row>0</xdr:row>
      <xdr:rowOff>955848</xdr:rowOff>
    </xdr:to>
    <xdr:sp macro="" textlink="">
      <xdr:nvSpPr>
        <xdr:cNvPr id="58" name="Text Box 40">
          <a:extLst>
            <a:ext uri="{FF2B5EF4-FFF2-40B4-BE49-F238E27FC236}">
              <a16:creationId xmlns:a16="http://schemas.microsoft.com/office/drawing/2014/main" id="{D258BEEA-9BA7-45F1-9BBA-29993EF81BAC}"/>
            </a:ext>
          </a:extLst>
        </xdr:cNvPr>
        <xdr:cNvSpPr txBox="1">
          <a:spLocks noChangeArrowheads="1"/>
        </xdr:cNvSpPr>
      </xdr:nvSpPr>
      <xdr:spPr bwMode="auto">
        <a:xfrm>
          <a:off x="8902810" y="800100"/>
          <a:ext cx="387029" cy="1557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noAutofit/>
        </a:bodyPr>
        <a:lstStyle/>
        <a:p>
          <a:pPr algn="l" rtl="0">
            <a:defRPr sz="1000"/>
          </a:pPr>
          <a:r>
            <a:rPr lang="en-GB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SMDB</a:t>
          </a:r>
        </a:p>
      </xdr:txBody>
    </xdr:sp>
    <xdr:clientData/>
  </xdr:twoCellAnchor>
  <xdr:twoCellAnchor>
    <xdr:from>
      <xdr:col>3</xdr:col>
      <xdr:colOff>2833218</xdr:colOff>
      <xdr:row>0</xdr:row>
      <xdr:rowOff>114300</xdr:rowOff>
    </xdr:from>
    <xdr:to>
      <xdr:col>4</xdr:col>
      <xdr:colOff>451328</xdr:colOff>
      <xdr:row>0</xdr:row>
      <xdr:rowOff>819150</xdr:rowOff>
    </xdr:to>
    <xdr:pic>
      <xdr:nvPicPr>
        <xdr:cNvPr id="59" name="Picture 3" descr="MCj04326790000[1]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EC68B9F2-9658-455F-B4CF-35AD78806F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lum bright="-4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43593" y="114300"/>
          <a:ext cx="76136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2853795</xdr:colOff>
      <xdr:row>0</xdr:row>
      <xdr:rowOff>781050</xdr:rowOff>
    </xdr:from>
    <xdr:to>
      <xdr:col>4</xdr:col>
      <xdr:colOff>478648</xdr:colOff>
      <xdr:row>0</xdr:row>
      <xdr:rowOff>936798</xdr:rowOff>
    </xdr:to>
    <xdr:sp macro="" textlink="">
      <xdr:nvSpPr>
        <xdr:cNvPr id="60" name="Text Box 40">
          <a:extLst>
            <a:ext uri="{FF2B5EF4-FFF2-40B4-BE49-F238E27FC236}">
              <a16:creationId xmlns:a16="http://schemas.microsoft.com/office/drawing/2014/main" id="{8D00EE54-9DE7-4FA2-8F89-F7D5F95DA142}"/>
            </a:ext>
          </a:extLst>
        </xdr:cNvPr>
        <xdr:cNvSpPr txBox="1">
          <a:spLocks noChangeArrowheads="1"/>
        </xdr:cNvSpPr>
      </xdr:nvSpPr>
      <xdr:spPr bwMode="auto">
        <a:xfrm>
          <a:off x="9664170" y="781050"/>
          <a:ext cx="768103" cy="1557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noAutofit/>
        </a:bodyPr>
        <a:lstStyle/>
        <a:p>
          <a:pPr algn="l" rtl="0">
            <a:defRPr sz="1000"/>
          </a:pPr>
          <a:r>
            <a:rPr lang="en-GB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Treinamento</a:t>
          </a:r>
        </a:p>
      </xdr:txBody>
    </xdr:sp>
    <xdr:clientData/>
  </xdr:twoCellAnchor>
  <xdr:twoCellAnchor>
    <xdr:from>
      <xdr:col>4</xdr:col>
      <xdr:colOff>667390</xdr:colOff>
      <xdr:row>0</xdr:row>
      <xdr:rowOff>114300</xdr:rowOff>
    </xdr:from>
    <xdr:to>
      <xdr:col>4</xdr:col>
      <xdr:colOff>1428750</xdr:colOff>
      <xdr:row>0</xdr:row>
      <xdr:rowOff>819150</xdr:rowOff>
    </xdr:to>
    <xdr:pic>
      <xdr:nvPicPr>
        <xdr:cNvPr id="61" name="Picture 3" descr="MCj04326790000[1]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68971FC3-02E2-4FA6-9125-9CCAB3DD0C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lum bright="-4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21015" y="114300"/>
          <a:ext cx="76136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759988</xdr:colOff>
      <xdr:row>0</xdr:row>
      <xdr:rowOff>800100</xdr:rowOff>
    </xdr:from>
    <xdr:to>
      <xdr:col>4</xdr:col>
      <xdr:colOff>1382643</xdr:colOff>
      <xdr:row>0</xdr:row>
      <xdr:rowOff>955848</xdr:rowOff>
    </xdr:to>
    <xdr:sp macro="" textlink="">
      <xdr:nvSpPr>
        <xdr:cNvPr id="62" name="Text Box 40">
          <a:extLst>
            <a:ext uri="{FF2B5EF4-FFF2-40B4-BE49-F238E27FC236}">
              <a16:creationId xmlns:a16="http://schemas.microsoft.com/office/drawing/2014/main" id="{B58EE1AB-6675-4E58-8386-D773770C94F1}"/>
            </a:ext>
          </a:extLst>
        </xdr:cNvPr>
        <xdr:cNvSpPr txBox="1">
          <a:spLocks noChangeArrowheads="1"/>
        </xdr:cNvSpPr>
      </xdr:nvSpPr>
      <xdr:spPr bwMode="auto">
        <a:xfrm>
          <a:off x="10713613" y="800100"/>
          <a:ext cx="622655" cy="1557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noAutofit/>
        </a:bodyPr>
        <a:lstStyle/>
        <a:p>
          <a:pPr algn="l" rtl="0">
            <a:defRPr sz="1000"/>
          </a:pPr>
          <a:r>
            <a:rPr lang="en-GB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Resultado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295275</xdr:colOff>
      <xdr:row>85</xdr:row>
      <xdr:rowOff>0</xdr:rowOff>
    </xdr:from>
    <xdr:to>
      <xdr:col>2</xdr:col>
      <xdr:colOff>695325</xdr:colOff>
      <xdr:row>85</xdr:row>
      <xdr:rowOff>0</xdr:rowOff>
    </xdr:to>
    <xdr:graphicFrame macro="">
      <xdr:nvGraphicFramePr>
        <xdr:cNvPr id="9" name="Chart 10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2</xdr:col>
      <xdr:colOff>1019174</xdr:colOff>
      <xdr:row>0</xdr:row>
      <xdr:rowOff>0</xdr:rowOff>
    </xdr:from>
    <xdr:to>
      <xdr:col>2</xdr:col>
      <xdr:colOff>1762124</xdr:colOff>
      <xdr:row>0</xdr:row>
      <xdr:rowOff>742950</xdr:rowOff>
    </xdr:to>
    <xdr:pic macro="[0]!Picture1_Click">
      <xdr:nvPicPr>
        <xdr:cNvPr id="24" name="Picture 1" descr="MCj04326840000[1]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3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2149" y="0"/>
          <a:ext cx="7429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absolute">
    <xdr:from>
      <xdr:col>2</xdr:col>
      <xdr:colOff>1933574</xdr:colOff>
      <xdr:row>0</xdr:row>
      <xdr:rowOff>0</xdr:rowOff>
    </xdr:from>
    <xdr:to>
      <xdr:col>2</xdr:col>
      <xdr:colOff>2638424</xdr:colOff>
      <xdr:row>0</xdr:row>
      <xdr:rowOff>704850</xdr:rowOff>
    </xdr:to>
    <xdr:pic>
      <xdr:nvPicPr>
        <xdr:cNvPr id="25" name="Picture 2" descr="MCj04326790000[1]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3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lum bright="-4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76549" y="0"/>
          <a:ext cx="70485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4</xdr:col>
      <xdr:colOff>790574</xdr:colOff>
      <xdr:row>0</xdr:row>
      <xdr:rowOff>0</xdr:rowOff>
    </xdr:from>
    <xdr:to>
      <xdr:col>4</xdr:col>
      <xdr:colOff>1495424</xdr:colOff>
      <xdr:row>0</xdr:row>
      <xdr:rowOff>704850</xdr:rowOff>
    </xdr:to>
    <xdr:pic>
      <xdr:nvPicPr>
        <xdr:cNvPr id="26" name="Picture 3" descr="MCj04326790000[1]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3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lum bright="-4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43674" y="0"/>
          <a:ext cx="70485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3</xdr:col>
      <xdr:colOff>962024</xdr:colOff>
      <xdr:row>0</xdr:row>
      <xdr:rowOff>0</xdr:rowOff>
    </xdr:from>
    <xdr:to>
      <xdr:col>4</xdr:col>
      <xdr:colOff>571499</xdr:colOff>
      <xdr:row>0</xdr:row>
      <xdr:rowOff>704850</xdr:rowOff>
    </xdr:to>
    <xdr:pic>
      <xdr:nvPicPr>
        <xdr:cNvPr id="27" name="Picture 4" descr="MCj04326790000[1]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3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lum bright="-4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49" y="0"/>
          <a:ext cx="70485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2</xdr:col>
      <xdr:colOff>3714749</xdr:colOff>
      <xdr:row>0</xdr:row>
      <xdr:rowOff>0</xdr:rowOff>
    </xdr:from>
    <xdr:to>
      <xdr:col>3</xdr:col>
      <xdr:colOff>704849</xdr:colOff>
      <xdr:row>0</xdr:row>
      <xdr:rowOff>704850</xdr:rowOff>
    </xdr:to>
    <xdr:pic>
      <xdr:nvPicPr>
        <xdr:cNvPr id="28" name="Picture 5" descr="MCj04326790000[1]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3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lum bright="-4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57724" y="0"/>
          <a:ext cx="70485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2</xdr:col>
      <xdr:colOff>2809874</xdr:colOff>
      <xdr:row>0</xdr:row>
      <xdr:rowOff>0</xdr:rowOff>
    </xdr:from>
    <xdr:to>
      <xdr:col>2</xdr:col>
      <xdr:colOff>3514724</xdr:colOff>
      <xdr:row>0</xdr:row>
      <xdr:rowOff>704850</xdr:rowOff>
    </xdr:to>
    <xdr:pic>
      <xdr:nvPicPr>
        <xdr:cNvPr id="29" name="Picture 6" descr="MCj04326790000[1]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3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duotone>
            <a:schemeClr val="accent5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49" y="0"/>
          <a:ext cx="70485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2</xdr:col>
      <xdr:colOff>1228724</xdr:colOff>
      <xdr:row>0</xdr:row>
      <xdr:rowOff>685800</xdr:rowOff>
    </xdr:from>
    <xdr:to>
      <xdr:col>2</xdr:col>
      <xdr:colOff>1587155</xdr:colOff>
      <xdr:row>0</xdr:row>
      <xdr:rowOff>841548</xdr:rowOff>
    </xdr:to>
    <xdr:sp macro="" textlink="">
      <xdr:nvSpPr>
        <xdr:cNvPr id="30" name="Text Box 34">
          <a:extLst>
            <a:ext uri="{FF2B5EF4-FFF2-40B4-BE49-F238E27FC236}">
              <a16:creationId xmlns:a16="http://schemas.microsoft.com/office/drawing/2014/main" id="{00000000-0008-0000-0300-00001E000000}"/>
            </a:ext>
          </a:extLst>
        </xdr:cNvPr>
        <xdr:cNvSpPr txBox="1">
          <a:spLocks noChangeArrowheads="1"/>
        </xdr:cNvSpPr>
      </xdr:nvSpPr>
      <xdr:spPr bwMode="auto">
        <a:xfrm>
          <a:off x="2171699" y="685800"/>
          <a:ext cx="358431" cy="1557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r>
            <a:rPr lang="en-GB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Iniciar</a:t>
          </a:r>
        </a:p>
      </xdr:txBody>
    </xdr:sp>
    <xdr:clientData/>
  </xdr:twoCellAnchor>
  <xdr:twoCellAnchor editAs="absolute">
    <xdr:from>
      <xdr:col>3</xdr:col>
      <xdr:colOff>1053103</xdr:colOff>
      <xdr:row>0</xdr:row>
      <xdr:rowOff>685800</xdr:rowOff>
    </xdr:from>
    <xdr:to>
      <xdr:col>4</xdr:col>
      <xdr:colOff>623296</xdr:colOff>
      <xdr:row>0</xdr:row>
      <xdr:rowOff>841548</xdr:rowOff>
    </xdr:to>
    <xdr:sp macro="" textlink="">
      <xdr:nvSpPr>
        <xdr:cNvPr id="31" name="Text Box 39">
          <a:extLst>
            <a:ext uri="{FF2B5EF4-FFF2-40B4-BE49-F238E27FC236}">
              <a16:creationId xmlns:a16="http://schemas.microsoft.com/office/drawing/2014/main" id="{00000000-0008-0000-0300-00001F000000}"/>
            </a:ext>
          </a:extLst>
        </xdr:cNvPr>
        <xdr:cNvSpPr txBox="1">
          <a:spLocks noChangeArrowheads="1"/>
        </xdr:cNvSpPr>
      </xdr:nvSpPr>
      <xdr:spPr bwMode="auto">
        <a:xfrm>
          <a:off x="5710828" y="685800"/>
          <a:ext cx="665568" cy="1557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18288" bIns="0" anchor="t" upright="1">
          <a:spAutoFit/>
        </a:bodyPr>
        <a:lstStyle/>
        <a:p>
          <a:pPr algn="ctr" rtl="0">
            <a:defRPr sz="1000"/>
          </a:pPr>
          <a:r>
            <a:rPr lang="en-GB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SaaS - USN</a:t>
          </a:r>
        </a:p>
      </xdr:txBody>
    </xdr:sp>
    <xdr:clientData/>
  </xdr:twoCellAnchor>
  <xdr:twoCellAnchor editAs="absolute">
    <xdr:from>
      <xdr:col>4</xdr:col>
      <xdr:colOff>876299</xdr:colOff>
      <xdr:row>0</xdr:row>
      <xdr:rowOff>685800</xdr:rowOff>
    </xdr:from>
    <xdr:to>
      <xdr:col>4</xdr:col>
      <xdr:colOff>1318023</xdr:colOff>
      <xdr:row>0</xdr:row>
      <xdr:rowOff>841548</xdr:rowOff>
    </xdr:to>
    <xdr:sp macro="" textlink="">
      <xdr:nvSpPr>
        <xdr:cNvPr id="32" name="Text Box 40">
          <a:extLst>
            <a:ext uri="{FF2B5EF4-FFF2-40B4-BE49-F238E27FC236}">
              <a16:creationId xmlns:a16="http://schemas.microsoft.com/office/drawing/2014/main" id="{00000000-0008-0000-0300-000020000000}"/>
            </a:ext>
          </a:extLst>
        </xdr:cNvPr>
        <xdr:cNvSpPr txBox="1">
          <a:spLocks noChangeArrowheads="1"/>
        </xdr:cNvSpPr>
      </xdr:nvSpPr>
      <xdr:spPr bwMode="auto">
        <a:xfrm>
          <a:off x="6629399" y="685800"/>
          <a:ext cx="441724" cy="1557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r>
            <a:rPr lang="en-GB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SGORN</a:t>
          </a:r>
        </a:p>
      </xdr:txBody>
    </xdr:sp>
    <xdr:clientData/>
  </xdr:twoCellAnchor>
  <xdr:twoCellAnchor editAs="absolute">
    <xdr:from>
      <xdr:col>2</xdr:col>
      <xdr:colOff>1981837</xdr:colOff>
      <xdr:row>0</xdr:row>
      <xdr:rowOff>685800</xdr:rowOff>
    </xdr:from>
    <xdr:to>
      <xdr:col>2</xdr:col>
      <xdr:colOff>2680425</xdr:colOff>
      <xdr:row>0</xdr:row>
      <xdr:rowOff>865401</xdr:rowOff>
    </xdr:to>
    <xdr:sp macro="" textlink="">
      <xdr:nvSpPr>
        <xdr:cNvPr id="33" name="Text Box 41">
          <a:extLst>
            <a:ext uri="{FF2B5EF4-FFF2-40B4-BE49-F238E27FC236}">
              <a16:creationId xmlns:a16="http://schemas.microsoft.com/office/drawing/2014/main" id="{00000000-0008-0000-0300-000021000000}"/>
            </a:ext>
          </a:extLst>
        </xdr:cNvPr>
        <xdr:cNvSpPr txBox="1">
          <a:spLocks noChangeArrowheads="1"/>
        </xdr:cNvSpPr>
      </xdr:nvSpPr>
      <xdr:spPr bwMode="auto">
        <a:xfrm>
          <a:off x="2924812" y="685800"/>
          <a:ext cx="698588" cy="1796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18288" bIns="0" anchor="t" upright="1">
          <a:spAutoFit/>
        </a:bodyPr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n-GB" sz="1000" b="1" i="0" baseline="0">
              <a:effectLst/>
              <a:latin typeface="+mn-lt"/>
              <a:ea typeface="+mn-ea"/>
              <a:cs typeface="+mn-cs"/>
            </a:rPr>
            <a:t>Info. Básicas</a:t>
          </a:r>
          <a:endParaRPr lang="pt-BR" sz="900">
            <a:effectLst/>
          </a:endParaRPr>
        </a:p>
      </xdr:txBody>
    </xdr:sp>
    <xdr:clientData/>
  </xdr:twoCellAnchor>
  <xdr:twoCellAnchor editAs="absolute">
    <xdr:from>
      <xdr:col>3</xdr:col>
      <xdr:colOff>102402</xdr:colOff>
      <xdr:row>0</xdr:row>
      <xdr:rowOff>685800</xdr:rowOff>
    </xdr:from>
    <xdr:to>
      <xdr:col>3</xdr:col>
      <xdr:colOff>767970</xdr:colOff>
      <xdr:row>0</xdr:row>
      <xdr:rowOff>841548</xdr:rowOff>
    </xdr:to>
    <xdr:sp macro="" textlink="">
      <xdr:nvSpPr>
        <xdr:cNvPr id="34" name="Text Box 42">
          <a:extLst>
            <a:ext uri="{FF2B5EF4-FFF2-40B4-BE49-F238E27FC236}">
              <a16:creationId xmlns:a16="http://schemas.microsoft.com/office/drawing/2014/main" id="{00000000-0008-0000-0300-000022000000}"/>
            </a:ext>
          </a:extLst>
        </xdr:cNvPr>
        <xdr:cNvSpPr txBox="1">
          <a:spLocks noChangeArrowheads="1"/>
        </xdr:cNvSpPr>
      </xdr:nvSpPr>
      <xdr:spPr bwMode="auto">
        <a:xfrm>
          <a:off x="4760127" y="685800"/>
          <a:ext cx="665568" cy="1557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18288" bIns="0" anchor="t" upright="1">
          <a:spAutoFit/>
        </a:bodyPr>
        <a:lstStyle/>
        <a:p>
          <a:pPr algn="ctr" rtl="0">
            <a:defRPr sz="1000"/>
          </a:pPr>
          <a:r>
            <a:rPr lang="en-GB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PaaS - USN</a:t>
          </a:r>
        </a:p>
      </xdr:txBody>
    </xdr:sp>
    <xdr:clientData/>
  </xdr:twoCellAnchor>
  <xdr:twoCellAnchor editAs="absolute">
    <xdr:from>
      <xdr:col>2</xdr:col>
      <xdr:colOff>2887126</xdr:colOff>
      <xdr:row>0</xdr:row>
      <xdr:rowOff>685800</xdr:rowOff>
    </xdr:from>
    <xdr:to>
      <xdr:col>2</xdr:col>
      <xdr:colOff>3507745</xdr:colOff>
      <xdr:row>0</xdr:row>
      <xdr:rowOff>841548</xdr:rowOff>
    </xdr:to>
    <xdr:sp macro="" textlink="">
      <xdr:nvSpPr>
        <xdr:cNvPr id="35" name="Text Box 43">
          <a:extLst>
            <a:ext uri="{FF2B5EF4-FFF2-40B4-BE49-F238E27FC236}">
              <a16:creationId xmlns:a16="http://schemas.microsoft.com/office/drawing/2014/main" id="{00000000-0008-0000-0300-000023000000}"/>
            </a:ext>
          </a:extLst>
        </xdr:cNvPr>
        <xdr:cNvSpPr txBox="1">
          <a:spLocks noChangeArrowheads="1"/>
        </xdr:cNvSpPr>
      </xdr:nvSpPr>
      <xdr:spPr bwMode="auto">
        <a:xfrm>
          <a:off x="3830101" y="685800"/>
          <a:ext cx="620619" cy="1557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18288" bIns="0" anchor="t" upright="1">
          <a:spAutoFit/>
        </a:bodyPr>
        <a:lstStyle/>
        <a:p>
          <a:pPr algn="ctr" rtl="0">
            <a:defRPr sz="1000"/>
          </a:pPr>
          <a:r>
            <a:rPr lang="en-GB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IaaS - USN</a:t>
          </a:r>
        </a:p>
      </xdr:txBody>
    </xdr:sp>
    <xdr:clientData/>
  </xdr:twoCellAnchor>
  <xdr:twoCellAnchor editAs="absolute">
    <xdr:from>
      <xdr:col>5</xdr:col>
      <xdr:colOff>161924</xdr:colOff>
      <xdr:row>0</xdr:row>
      <xdr:rowOff>0</xdr:rowOff>
    </xdr:from>
    <xdr:to>
      <xdr:col>5</xdr:col>
      <xdr:colOff>866774</xdr:colOff>
      <xdr:row>0</xdr:row>
      <xdr:rowOff>704850</xdr:rowOff>
    </xdr:to>
    <xdr:pic>
      <xdr:nvPicPr>
        <xdr:cNvPr id="36" name="Picture 3" descr="MCj04326790000[1]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0300-00002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lum bright="-4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19974" y="0"/>
          <a:ext cx="70485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5</xdr:col>
      <xdr:colOff>247649</xdr:colOff>
      <xdr:row>0</xdr:row>
      <xdr:rowOff>685800</xdr:rowOff>
    </xdr:from>
    <xdr:to>
      <xdr:col>5</xdr:col>
      <xdr:colOff>605952</xdr:colOff>
      <xdr:row>0</xdr:row>
      <xdr:rowOff>841548</xdr:rowOff>
    </xdr:to>
    <xdr:sp macro="" textlink="">
      <xdr:nvSpPr>
        <xdr:cNvPr id="37" name="Text Box 40">
          <a:extLst>
            <a:ext uri="{FF2B5EF4-FFF2-40B4-BE49-F238E27FC236}">
              <a16:creationId xmlns:a16="http://schemas.microsoft.com/office/drawing/2014/main" id="{00000000-0008-0000-0300-000025000000}"/>
            </a:ext>
          </a:extLst>
        </xdr:cNvPr>
        <xdr:cNvSpPr txBox="1">
          <a:spLocks noChangeArrowheads="1"/>
        </xdr:cNvSpPr>
      </xdr:nvSpPr>
      <xdr:spPr bwMode="auto">
        <a:xfrm>
          <a:off x="7505699" y="685800"/>
          <a:ext cx="358303" cy="1557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r>
            <a:rPr lang="en-GB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SMRC</a:t>
          </a:r>
        </a:p>
      </xdr:txBody>
    </xdr:sp>
    <xdr:clientData/>
  </xdr:twoCellAnchor>
  <xdr:twoCellAnchor editAs="absolute">
    <xdr:from>
      <xdr:col>6</xdr:col>
      <xdr:colOff>19049</xdr:colOff>
      <xdr:row>0</xdr:row>
      <xdr:rowOff>0</xdr:rowOff>
    </xdr:from>
    <xdr:to>
      <xdr:col>6</xdr:col>
      <xdr:colOff>723899</xdr:colOff>
      <xdr:row>0</xdr:row>
      <xdr:rowOff>704850</xdr:rowOff>
    </xdr:to>
    <xdr:pic>
      <xdr:nvPicPr>
        <xdr:cNvPr id="38" name="Picture 3" descr="MCj04326790000[1]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300-00002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lum bright="-4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96274" y="0"/>
          <a:ext cx="70485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6</xdr:col>
      <xdr:colOff>104774</xdr:colOff>
      <xdr:row>0</xdr:row>
      <xdr:rowOff>685800</xdr:rowOff>
    </xdr:from>
    <xdr:to>
      <xdr:col>6</xdr:col>
      <xdr:colOff>463077</xdr:colOff>
      <xdr:row>0</xdr:row>
      <xdr:rowOff>841548</xdr:rowOff>
    </xdr:to>
    <xdr:sp macro="" textlink="">
      <xdr:nvSpPr>
        <xdr:cNvPr id="39" name="Text Box 40">
          <a:extLst>
            <a:ext uri="{FF2B5EF4-FFF2-40B4-BE49-F238E27FC236}">
              <a16:creationId xmlns:a16="http://schemas.microsoft.com/office/drawing/2014/main" id="{00000000-0008-0000-0300-000027000000}"/>
            </a:ext>
          </a:extLst>
        </xdr:cNvPr>
        <xdr:cNvSpPr txBox="1">
          <a:spLocks noChangeArrowheads="1"/>
        </xdr:cNvSpPr>
      </xdr:nvSpPr>
      <xdr:spPr bwMode="auto">
        <a:xfrm>
          <a:off x="8381999" y="685800"/>
          <a:ext cx="358303" cy="1557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r>
            <a:rPr lang="en-GB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SMDB</a:t>
          </a:r>
        </a:p>
      </xdr:txBody>
    </xdr:sp>
    <xdr:clientData/>
  </xdr:twoCellAnchor>
  <xdr:twoCellAnchor editAs="absolute">
    <xdr:from>
      <xdr:col>7</xdr:col>
      <xdr:colOff>247649</xdr:colOff>
      <xdr:row>0</xdr:row>
      <xdr:rowOff>0</xdr:rowOff>
    </xdr:from>
    <xdr:to>
      <xdr:col>7</xdr:col>
      <xdr:colOff>952499</xdr:colOff>
      <xdr:row>0</xdr:row>
      <xdr:rowOff>704850</xdr:rowOff>
    </xdr:to>
    <xdr:pic>
      <xdr:nvPicPr>
        <xdr:cNvPr id="40" name="Picture 3" descr="MCj04326790000[1]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300-00002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lum bright="-4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86949" y="0"/>
          <a:ext cx="70485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7</xdr:col>
      <xdr:colOff>333374</xdr:colOff>
      <xdr:row>0</xdr:row>
      <xdr:rowOff>685800</xdr:rowOff>
    </xdr:from>
    <xdr:to>
      <xdr:col>7</xdr:col>
      <xdr:colOff>909814</xdr:colOff>
      <xdr:row>0</xdr:row>
      <xdr:rowOff>841548</xdr:rowOff>
    </xdr:to>
    <xdr:sp macro="" textlink="">
      <xdr:nvSpPr>
        <xdr:cNvPr id="41" name="Text Box 40">
          <a:extLst>
            <a:ext uri="{FF2B5EF4-FFF2-40B4-BE49-F238E27FC236}">
              <a16:creationId xmlns:a16="http://schemas.microsoft.com/office/drawing/2014/main" id="{00000000-0008-0000-0300-000029000000}"/>
            </a:ext>
          </a:extLst>
        </xdr:cNvPr>
        <xdr:cNvSpPr txBox="1">
          <a:spLocks noChangeArrowheads="1"/>
        </xdr:cNvSpPr>
      </xdr:nvSpPr>
      <xdr:spPr bwMode="auto">
        <a:xfrm>
          <a:off x="9972674" y="685800"/>
          <a:ext cx="576440" cy="1557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r>
            <a:rPr lang="en-GB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Resultado</a:t>
          </a:r>
        </a:p>
      </xdr:txBody>
    </xdr:sp>
    <xdr:clientData/>
  </xdr:twoCellAnchor>
  <xdr:twoCellAnchor editAs="oneCell">
    <xdr:from>
      <xdr:col>1</xdr:col>
      <xdr:colOff>0</xdr:colOff>
      <xdr:row>0</xdr:row>
      <xdr:rowOff>0</xdr:rowOff>
    </xdr:from>
    <xdr:to>
      <xdr:col>2</xdr:col>
      <xdr:colOff>657225</xdr:colOff>
      <xdr:row>0</xdr:row>
      <xdr:rowOff>857446</xdr:rowOff>
    </xdr:to>
    <xdr:pic>
      <xdr:nvPicPr>
        <xdr:cNvPr id="42" name="Imagem 41">
          <a:extLst>
            <a:ext uri="{FF2B5EF4-FFF2-40B4-BE49-F238E27FC236}">
              <a16:creationId xmlns:a16="http://schemas.microsoft.com/office/drawing/2014/main" id="{00000000-0008-0000-03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0"/>
          <a:ext cx="1409700" cy="857446"/>
        </a:xfrm>
        <a:prstGeom prst="rect">
          <a:avLst/>
        </a:prstGeom>
      </xdr:spPr>
    </xdr:pic>
    <xdr:clientData/>
  </xdr:twoCellAnchor>
  <xdr:twoCellAnchor editAs="absolute">
    <xdr:from>
      <xdr:col>6</xdr:col>
      <xdr:colOff>828675</xdr:colOff>
      <xdr:row>0</xdr:row>
      <xdr:rowOff>0</xdr:rowOff>
    </xdr:from>
    <xdr:to>
      <xdr:col>7</xdr:col>
      <xdr:colOff>171450</xdr:colOff>
      <xdr:row>0</xdr:row>
      <xdr:rowOff>704850</xdr:rowOff>
    </xdr:to>
    <xdr:pic>
      <xdr:nvPicPr>
        <xdr:cNvPr id="22" name="Picture 3" descr="MCj04326790000[1]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lum bright="-4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05900" y="0"/>
          <a:ext cx="70485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6</xdr:col>
      <xdr:colOff>847725</xdr:colOff>
      <xdr:row>0</xdr:row>
      <xdr:rowOff>666750</xdr:rowOff>
    </xdr:from>
    <xdr:to>
      <xdr:col>7</xdr:col>
      <xdr:colOff>196742</xdr:colOff>
      <xdr:row>0</xdr:row>
      <xdr:rowOff>822498</xdr:rowOff>
    </xdr:to>
    <xdr:sp macro="" textlink="">
      <xdr:nvSpPr>
        <xdr:cNvPr id="23" name="Text Box 40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>
          <a:spLocks noChangeArrowheads="1"/>
        </xdr:cNvSpPr>
      </xdr:nvSpPr>
      <xdr:spPr bwMode="auto">
        <a:xfrm>
          <a:off x="9124950" y="666750"/>
          <a:ext cx="711092" cy="1557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r>
            <a:rPr lang="en-GB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Treinamento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295275</xdr:colOff>
      <xdr:row>84</xdr:row>
      <xdr:rowOff>0</xdr:rowOff>
    </xdr:from>
    <xdr:to>
      <xdr:col>2</xdr:col>
      <xdr:colOff>695325</xdr:colOff>
      <xdr:row>84</xdr:row>
      <xdr:rowOff>0</xdr:rowOff>
    </xdr:to>
    <xdr:graphicFrame macro="">
      <xdr:nvGraphicFramePr>
        <xdr:cNvPr id="9" name="Chart 27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3</xdr:col>
      <xdr:colOff>371474</xdr:colOff>
      <xdr:row>0</xdr:row>
      <xdr:rowOff>0</xdr:rowOff>
    </xdr:from>
    <xdr:to>
      <xdr:col>3</xdr:col>
      <xdr:colOff>371474</xdr:colOff>
      <xdr:row>0</xdr:row>
      <xdr:rowOff>704850</xdr:rowOff>
    </xdr:to>
    <xdr:pic>
      <xdr:nvPicPr>
        <xdr:cNvPr id="27" name="Picture 4" descr="MCj04326790000[1]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4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lum bright="-4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49" y="0"/>
          <a:ext cx="70485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3</xdr:col>
      <xdr:colOff>371474</xdr:colOff>
      <xdr:row>0</xdr:row>
      <xdr:rowOff>0</xdr:rowOff>
    </xdr:from>
    <xdr:to>
      <xdr:col>3</xdr:col>
      <xdr:colOff>371474</xdr:colOff>
      <xdr:row>0</xdr:row>
      <xdr:rowOff>704850</xdr:rowOff>
    </xdr:to>
    <xdr:pic>
      <xdr:nvPicPr>
        <xdr:cNvPr id="28" name="Picture 5" descr="MCj04326790000[1]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4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lum bright="-4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57724" y="0"/>
          <a:ext cx="70485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2</xdr:col>
      <xdr:colOff>400050</xdr:colOff>
      <xdr:row>0</xdr:row>
      <xdr:rowOff>695325</xdr:rowOff>
    </xdr:to>
    <xdr:pic>
      <xdr:nvPicPr>
        <xdr:cNvPr id="3" name="Imagem 41">
          <a:extLst>
            <a:ext uri="{FF2B5EF4-FFF2-40B4-BE49-F238E27FC236}">
              <a16:creationId xmlns:a16="http://schemas.microsoft.com/office/drawing/2014/main" id="{00000000-0008-0000-0400-00002A000000}"/>
            </a:ext>
            <a:ext uri="{147F2762-F138-4A5C-976F-8EAC2B608ADB}">
              <a16:predDERef xmlns:a16="http://schemas.microsoft.com/office/drawing/2014/main" pred="{00000000-0008-0000-04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0"/>
          <a:ext cx="1095375" cy="695325"/>
        </a:xfrm>
        <a:prstGeom prst="rect">
          <a:avLst/>
        </a:prstGeom>
      </xdr:spPr>
    </xdr:pic>
    <xdr:clientData/>
  </xdr:twoCellAnchor>
  <xdr:twoCellAnchor>
    <xdr:from>
      <xdr:col>2</xdr:col>
      <xdr:colOff>428625</xdr:colOff>
      <xdr:row>0</xdr:row>
      <xdr:rowOff>47625</xdr:rowOff>
    </xdr:from>
    <xdr:to>
      <xdr:col>2</xdr:col>
      <xdr:colOff>1171575</xdr:colOff>
      <xdr:row>0</xdr:row>
      <xdr:rowOff>790575</xdr:rowOff>
    </xdr:to>
    <xdr:pic macro="[0]!Picture1_Click">
      <xdr:nvPicPr>
        <xdr:cNvPr id="44" name="Picture 1" descr="MCj04326840000[1]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78F2A4D5-524D-492E-B6B9-5A7A9EE3CA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925" y="47625"/>
          <a:ext cx="7429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1343025</xdr:colOff>
      <xdr:row>0</xdr:row>
      <xdr:rowOff>47625</xdr:rowOff>
    </xdr:from>
    <xdr:to>
      <xdr:col>2</xdr:col>
      <xdr:colOff>2047875</xdr:colOff>
      <xdr:row>0</xdr:row>
      <xdr:rowOff>752475</xdr:rowOff>
    </xdr:to>
    <xdr:pic>
      <xdr:nvPicPr>
        <xdr:cNvPr id="45" name="Picture 2" descr="MCj04326790000[1]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8D9B6B12-72A8-47D4-8E0C-533F689D78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lum bright="-4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00325" y="47625"/>
          <a:ext cx="70485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933450</xdr:colOff>
      <xdr:row>0</xdr:row>
      <xdr:rowOff>47625</xdr:rowOff>
    </xdr:from>
    <xdr:to>
      <xdr:col>5</xdr:col>
      <xdr:colOff>38100</xdr:colOff>
      <xdr:row>0</xdr:row>
      <xdr:rowOff>752475</xdr:rowOff>
    </xdr:to>
    <xdr:pic>
      <xdr:nvPicPr>
        <xdr:cNvPr id="46" name="Picture 3" descr="MCj04326790000[1]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2533E1A4-B903-42E4-B308-AFF99C5CC3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lum bright="-4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67450" y="47625"/>
          <a:ext cx="70485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9525</xdr:colOff>
      <xdr:row>0</xdr:row>
      <xdr:rowOff>47625</xdr:rowOff>
    </xdr:from>
    <xdr:to>
      <xdr:col>4</xdr:col>
      <xdr:colOff>714375</xdr:colOff>
      <xdr:row>0</xdr:row>
      <xdr:rowOff>752475</xdr:rowOff>
    </xdr:to>
    <xdr:pic>
      <xdr:nvPicPr>
        <xdr:cNvPr id="47" name="Picture 4" descr="MCj04326790000[1]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F71F453-AA2B-4904-A996-21C5978871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lum bright="-4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3525" y="47625"/>
          <a:ext cx="70485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276225</xdr:colOff>
      <xdr:row>0</xdr:row>
      <xdr:rowOff>47625</xdr:rowOff>
    </xdr:from>
    <xdr:to>
      <xdr:col>3</xdr:col>
      <xdr:colOff>981075</xdr:colOff>
      <xdr:row>0</xdr:row>
      <xdr:rowOff>752475</xdr:rowOff>
    </xdr:to>
    <xdr:pic>
      <xdr:nvPicPr>
        <xdr:cNvPr id="48" name="Picture 5" descr="MCj04326790000[1]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D265A0C-DC05-45EB-AE99-FEB1DE10D2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accent5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47625"/>
          <a:ext cx="70485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2219325</xdr:colOff>
      <xdr:row>0</xdr:row>
      <xdr:rowOff>47625</xdr:rowOff>
    </xdr:from>
    <xdr:to>
      <xdr:col>3</xdr:col>
      <xdr:colOff>76200</xdr:colOff>
      <xdr:row>0</xdr:row>
      <xdr:rowOff>752475</xdr:rowOff>
    </xdr:to>
    <xdr:pic>
      <xdr:nvPicPr>
        <xdr:cNvPr id="49" name="Picture 6" descr="MCj04326790000[1]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7E1076AC-A300-4D30-B110-694F695777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lum bright="-4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76625" y="47625"/>
          <a:ext cx="70485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638175</xdr:colOff>
      <xdr:row>0</xdr:row>
      <xdr:rowOff>733425</xdr:rowOff>
    </xdr:from>
    <xdr:to>
      <xdr:col>2</xdr:col>
      <xdr:colOff>996606</xdr:colOff>
      <xdr:row>0</xdr:row>
      <xdr:rowOff>889173</xdr:rowOff>
    </xdr:to>
    <xdr:sp macro="" textlink="">
      <xdr:nvSpPr>
        <xdr:cNvPr id="50" name="Text Box 34">
          <a:extLst>
            <a:ext uri="{FF2B5EF4-FFF2-40B4-BE49-F238E27FC236}">
              <a16:creationId xmlns:a16="http://schemas.microsoft.com/office/drawing/2014/main" id="{AAF0383E-5356-4C8A-9711-48AC3E3861D0}"/>
            </a:ext>
            <a:ext uri="{147F2762-F138-4A5C-976F-8EAC2B608ADB}">
              <a16:predDERef xmlns:a16="http://schemas.microsoft.com/office/drawing/2014/main" pred="{00000000-0008-0000-0100-0000F93C0000}"/>
            </a:ext>
          </a:extLst>
        </xdr:cNvPr>
        <xdr:cNvSpPr txBox="1">
          <a:spLocks noChangeArrowheads="1"/>
        </xdr:cNvSpPr>
      </xdr:nvSpPr>
      <xdr:spPr bwMode="auto">
        <a:xfrm>
          <a:off x="1895475" y="733425"/>
          <a:ext cx="358431" cy="1557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noAutofit/>
        </a:bodyPr>
        <a:lstStyle/>
        <a:p>
          <a:pPr algn="l" rtl="0">
            <a:defRPr sz="1000"/>
          </a:pPr>
          <a:r>
            <a:rPr lang="en-GB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Iniciar</a:t>
          </a:r>
        </a:p>
      </xdr:txBody>
    </xdr:sp>
    <xdr:clientData/>
  </xdr:twoCellAnchor>
  <xdr:twoCellAnchor>
    <xdr:from>
      <xdr:col>4</xdr:col>
      <xdr:colOff>100604</xdr:colOff>
      <xdr:row>0</xdr:row>
      <xdr:rowOff>733425</xdr:rowOff>
    </xdr:from>
    <xdr:to>
      <xdr:col>4</xdr:col>
      <xdr:colOff>766172</xdr:colOff>
      <xdr:row>0</xdr:row>
      <xdr:rowOff>889173</xdr:rowOff>
    </xdr:to>
    <xdr:sp macro="" textlink="">
      <xdr:nvSpPr>
        <xdr:cNvPr id="51" name="Text Box 39">
          <a:extLst>
            <a:ext uri="{FF2B5EF4-FFF2-40B4-BE49-F238E27FC236}">
              <a16:creationId xmlns:a16="http://schemas.microsoft.com/office/drawing/2014/main" id="{652CFC78-9BA4-49DB-9046-A88750DAD468}"/>
            </a:ext>
          </a:extLst>
        </xdr:cNvPr>
        <xdr:cNvSpPr txBox="1">
          <a:spLocks noChangeArrowheads="1"/>
        </xdr:cNvSpPr>
      </xdr:nvSpPr>
      <xdr:spPr bwMode="auto">
        <a:xfrm>
          <a:off x="5434604" y="733425"/>
          <a:ext cx="665568" cy="1557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18288" bIns="0" anchor="t" upright="1">
          <a:noAutofit/>
        </a:bodyPr>
        <a:lstStyle/>
        <a:p>
          <a:pPr algn="ctr" rtl="0">
            <a:defRPr sz="1000"/>
          </a:pPr>
          <a:r>
            <a:rPr lang="en-GB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SaaS - USN</a:t>
          </a:r>
        </a:p>
      </xdr:txBody>
    </xdr:sp>
    <xdr:clientData/>
  </xdr:twoCellAnchor>
  <xdr:twoCellAnchor>
    <xdr:from>
      <xdr:col>4</xdr:col>
      <xdr:colOff>1019175</xdr:colOff>
      <xdr:row>0</xdr:row>
      <xdr:rowOff>733425</xdr:rowOff>
    </xdr:from>
    <xdr:to>
      <xdr:col>4</xdr:col>
      <xdr:colOff>1460899</xdr:colOff>
      <xdr:row>0</xdr:row>
      <xdr:rowOff>889173</xdr:rowOff>
    </xdr:to>
    <xdr:sp macro="" textlink="">
      <xdr:nvSpPr>
        <xdr:cNvPr id="52" name="Text Box 40">
          <a:extLst>
            <a:ext uri="{FF2B5EF4-FFF2-40B4-BE49-F238E27FC236}">
              <a16:creationId xmlns:a16="http://schemas.microsoft.com/office/drawing/2014/main" id="{BDCFBD64-3FE8-459A-ADF4-DF7FD12F232B}"/>
            </a:ext>
          </a:extLst>
        </xdr:cNvPr>
        <xdr:cNvSpPr txBox="1">
          <a:spLocks noChangeArrowheads="1"/>
        </xdr:cNvSpPr>
      </xdr:nvSpPr>
      <xdr:spPr bwMode="auto">
        <a:xfrm>
          <a:off x="6353175" y="733425"/>
          <a:ext cx="441724" cy="1557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noAutofit/>
        </a:bodyPr>
        <a:lstStyle/>
        <a:p>
          <a:pPr algn="l" rtl="0">
            <a:defRPr sz="1000"/>
          </a:pPr>
          <a:r>
            <a:rPr lang="en-GB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SGORN</a:t>
          </a:r>
        </a:p>
      </xdr:txBody>
    </xdr:sp>
    <xdr:clientData/>
  </xdr:twoCellAnchor>
  <xdr:twoCellAnchor>
    <xdr:from>
      <xdr:col>2</xdr:col>
      <xdr:colOff>1285908</xdr:colOff>
      <xdr:row>0</xdr:row>
      <xdr:rowOff>733425</xdr:rowOff>
    </xdr:from>
    <xdr:to>
      <xdr:col>2</xdr:col>
      <xdr:colOff>2034832</xdr:colOff>
      <xdr:row>0</xdr:row>
      <xdr:rowOff>889173</xdr:rowOff>
    </xdr:to>
    <xdr:sp macro="" textlink="">
      <xdr:nvSpPr>
        <xdr:cNvPr id="53" name="Text Box 41">
          <a:extLst>
            <a:ext uri="{FF2B5EF4-FFF2-40B4-BE49-F238E27FC236}">
              <a16:creationId xmlns:a16="http://schemas.microsoft.com/office/drawing/2014/main" id="{28974810-C4A7-4784-B2D9-82181D8F32C0}"/>
            </a:ext>
            <a:ext uri="{147F2762-F138-4A5C-976F-8EAC2B608ADB}">
              <a16:predDERef xmlns:a16="http://schemas.microsoft.com/office/drawing/2014/main" pred="{00000000-0008-0000-0100-0000283C0000}"/>
            </a:ext>
          </a:extLst>
        </xdr:cNvPr>
        <xdr:cNvSpPr txBox="1">
          <a:spLocks noChangeArrowheads="1"/>
        </xdr:cNvSpPr>
      </xdr:nvSpPr>
      <xdr:spPr bwMode="auto">
        <a:xfrm>
          <a:off x="2543208" y="733425"/>
          <a:ext cx="748924" cy="1557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18288" bIns="0" anchor="t" upright="1">
          <a:noAutofit/>
        </a:bodyPr>
        <a:lstStyle/>
        <a:p>
          <a:pPr algn="ctr" rtl="0">
            <a:defRPr sz="1000"/>
          </a:pPr>
          <a:r>
            <a:rPr lang="en-GB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Info. Básicas</a:t>
          </a:r>
        </a:p>
      </xdr:txBody>
    </xdr:sp>
    <xdr:clientData/>
  </xdr:twoCellAnchor>
  <xdr:twoCellAnchor>
    <xdr:from>
      <xdr:col>3</xdr:col>
      <xdr:colOff>273853</xdr:colOff>
      <xdr:row>0</xdr:row>
      <xdr:rowOff>733425</xdr:rowOff>
    </xdr:from>
    <xdr:to>
      <xdr:col>3</xdr:col>
      <xdr:colOff>939421</xdr:colOff>
      <xdr:row>0</xdr:row>
      <xdr:rowOff>889173</xdr:rowOff>
    </xdr:to>
    <xdr:sp macro="" textlink="">
      <xdr:nvSpPr>
        <xdr:cNvPr id="54" name="Text Box 42">
          <a:extLst>
            <a:ext uri="{FF2B5EF4-FFF2-40B4-BE49-F238E27FC236}">
              <a16:creationId xmlns:a16="http://schemas.microsoft.com/office/drawing/2014/main" id="{1853EC52-92F4-4624-B004-C8872765D6D1}"/>
            </a:ext>
          </a:extLst>
        </xdr:cNvPr>
        <xdr:cNvSpPr txBox="1">
          <a:spLocks noChangeArrowheads="1"/>
        </xdr:cNvSpPr>
      </xdr:nvSpPr>
      <xdr:spPr bwMode="auto">
        <a:xfrm>
          <a:off x="4379128" y="733425"/>
          <a:ext cx="665568" cy="1557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18288" bIns="0" anchor="t" upright="1">
          <a:noAutofit/>
        </a:bodyPr>
        <a:lstStyle/>
        <a:p>
          <a:pPr algn="ctr" rtl="0">
            <a:defRPr sz="1000"/>
          </a:pPr>
          <a:r>
            <a:rPr lang="en-GB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PaaS - USN</a:t>
          </a:r>
        </a:p>
      </xdr:txBody>
    </xdr:sp>
    <xdr:clientData/>
  </xdr:twoCellAnchor>
  <xdr:twoCellAnchor>
    <xdr:from>
      <xdr:col>2</xdr:col>
      <xdr:colOff>2239427</xdr:colOff>
      <xdr:row>0</xdr:row>
      <xdr:rowOff>733425</xdr:rowOff>
    </xdr:from>
    <xdr:to>
      <xdr:col>3</xdr:col>
      <xdr:colOff>12071</xdr:colOff>
      <xdr:row>0</xdr:row>
      <xdr:rowOff>889173</xdr:rowOff>
    </xdr:to>
    <xdr:sp macro="" textlink="">
      <xdr:nvSpPr>
        <xdr:cNvPr id="55" name="Text Box 43">
          <a:extLst>
            <a:ext uri="{FF2B5EF4-FFF2-40B4-BE49-F238E27FC236}">
              <a16:creationId xmlns:a16="http://schemas.microsoft.com/office/drawing/2014/main" id="{D07AD394-0A1A-4A40-B4AF-5CC559D9DD11}"/>
            </a:ext>
          </a:extLst>
        </xdr:cNvPr>
        <xdr:cNvSpPr txBox="1">
          <a:spLocks noChangeArrowheads="1"/>
        </xdr:cNvSpPr>
      </xdr:nvSpPr>
      <xdr:spPr bwMode="auto">
        <a:xfrm>
          <a:off x="3496727" y="733425"/>
          <a:ext cx="620619" cy="1557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18288" bIns="0" anchor="t" upright="1">
          <a:noAutofit/>
        </a:bodyPr>
        <a:lstStyle/>
        <a:p>
          <a:pPr algn="ctr" rtl="0">
            <a:defRPr sz="1000"/>
          </a:pPr>
          <a:r>
            <a:rPr lang="en-GB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IaaS - USN</a:t>
          </a:r>
        </a:p>
      </xdr:txBody>
    </xdr:sp>
    <xdr:clientData/>
  </xdr:twoCellAnchor>
  <xdr:twoCellAnchor>
    <xdr:from>
      <xdr:col>5</xdr:col>
      <xdr:colOff>209550</xdr:colOff>
      <xdr:row>0</xdr:row>
      <xdr:rowOff>47625</xdr:rowOff>
    </xdr:from>
    <xdr:to>
      <xdr:col>5</xdr:col>
      <xdr:colOff>914400</xdr:colOff>
      <xdr:row>0</xdr:row>
      <xdr:rowOff>752475</xdr:rowOff>
    </xdr:to>
    <xdr:pic>
      <xdr:nvPicPr>
        <xdr:cNvPr id="56" name="Picture 3" descr="MCj04326790000[1]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74FD7CD8-FA61-4556-A3D3-7053C8B654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lum bright="-4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0" y="47625"/>
          <a:ext cx="70485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371475</xdr:colOff>
      <xdr:row>0</xdr:row>
      <xdr:rowOff>733425</xdr:rowOff>
    </xdr:from>
    <xdr:to>
      <xdr:col>5</xdr:col>
      <xdr:colOff>729778</xdr:colOff>
      <xdr:row>0</xdr:row>
      <xdr:rowOff>889173</xdr:rowOff>
    </xdr:to>
    <xdr:sp macro="" textlink="">
      <xdr:nvSpPr>
        <xdr:cNvPr id="57" name="Text Box 40">
          <a:extLst>
            <a:ext uri="{FF2B5EF4-FFF2-40B4-BE49-F238E27FC236}">
              <a16:creationId xmlns:a16="http://schemas.microsoft.com/office/drawing/2014/main" id="{23F461D4-3C5D-48B3-BBDA-4AD3C06A7A1E}"/>
            </a:ext>
          </a:extLst>
        </xdr:cNvPr>
        <xdr:cNvSpPr txBox="1">
          <a:spLocks noChangeArrowheads="1"/>
        </xdr:cNvSpPr>
      </xdr:nvSpPr>
      <xdr:spPr bwMode="auto">
        <a:xfrm>
          <a:off x="7305675" y="733425"/>
          <a:ext cx="358303" cy="1557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noAutofit/>
        </a:bodyPr>
        <a:lstStyle/>
        <a:p>
          <a:pPr algn="l" rtl="0">
            <a:defRPr sz="1000"/>
          </a:pPr>
          <a:r>
            <a:rPr lang="en-GB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SMRC</a:t>
          </a:r>
        </a:p>
      </xdr:txBody>
    </xdr:sp>
    <xdr:clientData/>
  </xdr:twoCellAnchor>
  <xdr:twoCellAnchor>
    <xdr:from>
      <xdr:col>6</xdr:col>
      <xdr:colOff>104775</xdr:colOff>
      <xdr:row>0</xdr:row>
      <xdr:rowOff>47625</xdr:rowOff>
    </xdr:from>
    <xdr:to>
      <xdr:col>6</xdr:col>
      <xdr:colOff>809625</xdr:colOff>
      <xdr:row>0</xdr:row>
      <xdr:rowOff>752475</xdr:rowOff>
    </xdr:to>
    <xdr:pic>
      <xdr:nvPicPr>
        <xdr:cNvPr id="58" name="Picture 3" descr="MCj04326790000[1]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BCE7D566-BDB5-479F-85CD-FEEB250030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lum bright="-4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20050" y="47625"/>
          <a:ext cx="70485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266700</xdr:colOff>
      <xdr:row>0</xdr:row>
      <xdr:rowOff>733425</xdr:rowOff>
    </xdr:from>
    <xdr:to>
      <xdr:col>6</xdr:col>
      <xdr:colOff>625003</xdr:colOff>
      <xdr:row>0</xdr:row>
      <xdr:rowOff>889173</xdr:rowOff>
    </xdr:to>
    <xdr:sp macro="" textlink="">
      <xdr:nvSpPr>
        <xdr:cNvPr id="59" name="Text Box 40">
          <a:extLst>
            <a:ext uri="{FF2B5EF4-FFF2-40B4-BE49-F238E27FC236}">
              <a16:creationId xmlns:a16="http://schemas.microsoft.com/office/drawing/2014/main" id="{6FDEF782-C9F5-43F6-A961-F9D6D335276A}"/>
            </a:ext>
          </a:extLst>
        </xdr:cNvPr>
        <xdr:cNvSpPr txBox="1">
          <a:spLocks noChangeArrowheads="1"/>
        </xdr:cNvSpPr>
      </xdr:nvSpPr>
      <xdr:spPr bwMode="auto">
        <a:xfrm>
          <a:off x="8181975" y="733425"/>
          <a:ext cx="358303" cy="1557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noAutofit/>
        </a:bodyPr>
        <a:lstStyle/>
        <a:p>
          <a:pPr algn="l" rtl="0">
            <a:defRPr sz="1000"/>
          </a:pPr>
          <a:r>
            <a:rPr lang="en-GB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SMDB</a:t>
          </a:r>
        </a:p>
      </xdr:txBody>
    </xdr:sp>
    <xdr:clientData/>
  </xdr:twoCellAnchor>
  <xdr:twoCellAnchor>
    <xdr:from>
      <xdr:col>6</xdr:col>
      <xdr:colOff>952500</xdr:colOff>
      <xdr:row>0</xdr:row>
      <xdr:rowOff>47625</xdr:rowOff>
    </xdr:from>
    <xdr:to>
      <xdr:col>7</xdr:col>
      <xdr:colOff>295275</xdr:colOff>
      <xdr:row>0</xdr:row>
      <xdr:rowOff>752475</xdr:rowOff>
    </xdr:to>
    <xdr:pic>
      <xdr:nvPicPr>
        <xdr:cNvPr id="60" name="Picture 3" descr="MCj04326790000[1]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F5D5C8A-0C97-4EF8-863B-104A457840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lum bright="-4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7775" y="47625"/>
          <a:ext cx="70485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971550</xdr:colOff>
      <xdr:row>0</xdr:row>
      <xdr:rowOff>714375</xdr:rowOff>
    </xdr:from>
    <xdr:to>
      <xdr:col>7</xdr:col>
      <xdr:colOff>320567</xdr:colOff>
      <xdr:row>0</xdr:row>
      <xdr:rowOff>870123</xdr:rowOff>
    </xdr:to>
    <xdr:sp macro="" textlink="">
      <xdr:nvSpPr>
        <xdr:cNvPr id="61" name="Text Box 40">
          <a:extLst>
            <a:ext uri="{FF2B5EF4-FFF2-40B4-BE49-F238E27FC236}">
              <a16:creationId xmlns:a16="http://schemas.microsoft.com/office/drawing/2014/main" id="{158730CD-42B4-432D-B8CF-BBE26ACB97E7}"/>
            </a:ext>
          </a:extLst>
        </xdr:cNvPr>
        <xdr:cNvSpPr txBox="1">
          <a:spLocks noChangeArrowheads="1"/>
        </xdr:cNvSpPr>
      </xdr:nvSpPr>
      <xdr:spPr bwMode="auto">
        <a:xfrm>
          <a:off x="8886825" y="714375"/>
          <a:ext cx="711092" cy="1557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noAutofit/>
        </a:bodyPr>
        <a:lstStyle/>
        <a:p>
          <a:pPr algn="l" rtl="0">
            <a:defRPr sz="1000"/>
          </a:pPr>
          <a:r>
            <a:rPr lang="en-GB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Treinamento</a:t>
          </a:r>
        </a:p>
      </xdr:txBody>
    </xdr:sp>
    <xdr:clientData/>
  </xdr:twoCellAnchor>
  <xdr:twoCellAnchor>
    <xdr:from>
      <xdr:col>7</xdr:col>
      <xdr:colOff>495300</xdr:colOff>
      <xdr:row>0</xdr:row>
      <xdr:rowOff>47625</xdr:rowOff>
    </xdr:from>
    <xdr:to>
      <xdr:col>8</xdr:col>
      <xdr:colOff>219075</xdr:colOff>
      <xdr:row>0</xdr:row>
      <xdr:rowOff>752475</xdr:rowOff>
    </xdr:to>
    <xdr:pic>
      <xdr:nvPicPr>
        <xdr:cNvPr id="62" name="Picture 3" descr="MCj04326790000[1]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C84F64C6-BC26-4C0C-9187-D823959C6B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lum bright="-4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72650" y="47625"/>
          <a:ext cx="70485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581025</xdr:colOff>
      <xdr:row>0</xdr:row>
      <xdr:rowOff>733425</xdr:rowOff>
    </xdr:from>
    <xdr:to>
      <xdr:col>8</xdr:col>
      <xdr:colOff>176390</xdr:colOff>
      <xdr:row>0</xdr:row>
      <xdr:rowOff>889173</xdr:rowOff>
    </xdr:to>
    <xdr:sp macro="" textlink="">
      <xdr:nvSpPr>
        <xdr:cNvPr id="63" name="Text Box 40">
          <a:extLst>
            <a:ext uri="{FF2B5EF4-FFF2-40B4-BE49-F238E27FC236}">
              <a16:creationId xmlns:a16="http://schemas.microsoft.com/office/drawing/2014/main" id="{5A42F709-2569-4EAA-BA1B-4DEFAFAFAE20}"/>
            </a:ext>
          </a:extLst>
        </xdr:cNvPr>
        <xdr:cNvSpPr txBox="1">
          <a:spLocks noChangeArrowheads="1"/>
        </xdr:cNvSpPr>
      </xdr:nvSpPr>
      <xdr:spPr bwMode="auto">
        <a:xfrm>
          <a:off x="9858375" y="733425"/>
          <a:ext cx="576440" cy="1557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noAutofit/>
        </a:bodyPr>
        <a:lstStyle/>
        <a:p>
          <a:pPr algn="l" rtl="0">
            <a:defRPr sz="1000"/>
          </a:pPr>
          <a:r>
            <a:rPr lang="en-GB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Resultado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295275</xdr:colOff>
      <xdr:row>85</xdr:row>
      <xdr:rowOff>0</xdr:rowOff>
    </xdr:from>
    <xdr:to>
      <xdr:col>2</xdr:col>
      <xdr:colOff>695325</xdr:colOff>
      <xdr:row>85</xdr:row>
      <xdr:rowOff>0</xdr:rowOff>
    </xdr:to>
    <xdr:graphicFrame macro="">
      <xdr:nvGraphicFramePr>
        <xdr:cNvPr id="9" name="Chart 10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0</xdr:row>
      <xdr:rowOff>0</xdr:rowOff>
    </xdr:from>
    <xdr:to>
      <xdr:col>2</xdr:col>
      <xdr:colOff>276225</xdr:colOff>
      <xdr:row>0</xdr:row>
      <xdr:rowOff>857446</xdr:rowOff>
    </xdr:to>
    <xdr:pic>
      <xdr:nvPicPr>
        <xdr:cNvPr id="42" name="Imagem 41">
          <a:extLst>
            <a:ext uri="{FF2B5EF4-FFF2-40B4-BE49-F238E27FC236}">
              <a16:creationId xmlns:a16="http://schemas.microsoft.com/office/drawing/2014/main" id="{00000000-0008-0000-05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0"/>
          <a:ext cx="1409700" cy="857446"/>
        </a:xfrm>
        <a:prstGeom prst="rect">
          <a:avLst/>
        </a:prstGeom>
      </xdr:spPr>
    </xdr:pic>
    <xdr:clientData/>
  </xdr:twoCellAnchor>
  <xdr:twoCellAnchor>
    <xdr:from>
      <xdr:col>2</xdr:col>
      <xdr:colOff>428625</xdr:colOff>
      <xdr:row>0</xdr:row>
      <xdr:rowOff>142875</xdr:rowOff>
    </xdr:from>
    <xdr:to>
      <xdr:col>2</xdr:col>
      <xdr:colOff>1171575</xdr:colOff>
      <xdr:row>0</xdr:row>
      <xdr:rowOff>885825</xdr:rowOff>
    </xdr:to>
    <xdr:pic macro="[0]!Picture1_Click">
      <xdr:nvPicPr>
        <xdr:cNvPr id="65" name="Picture 1" descr="MCj04326840000[1]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4CF5019F-DA0A-4DA9-B355-724E30C87B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2600" y="142875"/>
          <a:ext cx="7429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1343025</xdr:colOff>
      <xdr:row>0</xdr:row>
      <xdr:rowOff>142875</xdr:rowOff>
    </xdr:from>
    <xdr:to>
      <xdr:col>2</xdr:col>
      <xdr:colOff>2047875</xdr:colOff>
      <xdr:row>0</xdr:row>
      <xdr:rowOff>847725</xdr:rowOff>
    </xdr:to>
    <xdr:pic>
      <xdr:nvPicPr>
        <xdr:cNvPr id="66" name="Picture 2" descr="MCj04326790000[1]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676220B-83C3-4417-B9E3-5DAAAA902F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lum bright="-4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0" y="142875"/>
          <a:ext cx="70485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47625</xdr:colOff>
      <xdr:row>0</xdr:row>
      <xdr:rowOff>142875</xdr:rowOff>
    </xdr:from>
    <xdr:to>
      <xdr:col>4</xdr:col>
      <xdr:colOff>752475</xdr:colOff>
      <xdr:row>0</xdr:row>
      <xdr:rowOff>847725</xdr:rowOff>
    </xdr:to>
    <xdr:pic>
      <xdr:nvPicPr>
        <xdr:cNvPr id="67" name="Picture 3" descr="MCj04326790000[1]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565466F9-0032-4FA9-BEF4-61011ACE14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lum bright="-4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34125" y="142875"/>
          <a:ext cx="70485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85725</xdr:colOff>
      <xdr:row>0</xdr:row>
      <xdr:rowOff>142875</xdr:rowOff>
    </xdr:from>
    <xdr:to>
      <xdr:col>3</xdr:col>
      <xdr:colOff>790575</xdr:colOff>
      <xdr:row>0</xdr:row>
      <xdr:rowOff>847725</xdr:rowOff>
    </xdr:to>
    <xdr:pic>
      <xdr:nvPicPr>
        <xdr:cNvPr id="68" name="Picture 4" descr="MCj04326790000[1]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1AB922C7-3C49-4721-9C63-D7D58ECB8D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duotone>
            <a:schemeClr val="accent5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0200" y="142875"/>
          <a:ext cx="70485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3124200</xdr:colOff>
      <xdr:row>0</xdr:row>
      <xdr:rowOff>142875</xdr:rowOff>
    </xdr:from>
    <xdr:to>
      <xdr:col>2</xdr:col>
      <xdr:colOff>3829050</xdr:colOff>
      <xdr:row>0</xdr:row>
      <xdr:rowOff>847725</xdr:rowOff>
    </xdr:to>
    <xdr:pic>
      <xdr:nvPicPr>
        <xdr:cNvPr id="69" name="Picture 5" descr="MCj04326790000[1]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BDD06806-EA6D-4A9D-99E8-B95B63FB6C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lum bright="-4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8175" y="142875"/>
          <a:ext cx="70485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2219325</xdr:colOff>
      <xdr:row>0</xdr:row>
      <xdr:rowOff>142875</xdr:rowOff>
    </xdr:from>
    <xdr:to>
      <xdr:col>2</xdr:col>
      <xdr:colOff>2924175</xdr:colOff>
      <xdr:row>0</xdr:row>
      <xdr:rowOff>847725</xdr:rowOff>
    </xdr:to>
    <xdr:pic>
      <xdr:nvPicPr>
        <xdr:cNvPr id="70" name="Picture 6" descr="MCj04326790000[1]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7820E9AB-3583-4CB4-A461-B290A5C56C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lum bright="-4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43300" y="142875"/>
          <a:ext cx="70485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638175</xdr:colOff>
      <xdr:row>0</xdr:row>
      <xdr:rowOff>828675</xdr:rowOff>
    </xdr:from>
    <xdr:to>
      <xdr:col>2</xdr:col>
      <xdr:colOff>996606</xdr:colOff>
      <xdr:row>0</xdr:row>
      <xdr:rowOff>984423</xdr:rowOff>
    </xdr:to>
    <xdr:sp macro="" textlink="">
      <xdr:nvSpPr>
        <xdr:cNvPr id="71" name="Text Box 34">
          <a:extLst>
            <a:ext uri="{FF2B5EF4-FFF2-40B4-BE49-F238E27FC236}">
              <a16:creationId xmlns:a16="http://schemas.microsoft.com/office/drawing/2014/main" id="{C02FF5A6-F3EE-479E-BD0F-15B7C3563746}"/>
            </a:ext>
            <a:ext uri="{147F2762-F138-4A5C-976F-8EAC2B608ADB}">
              <a16:predDERef xmlns:a16="http://schemas.microsoft.com/office/drawing/2014/main" pred="{00000000-0008-0000-0100-0000F93C0000}"/>
            </a:ext>
          </a:extLst>
        </xdr:cNvPr>
        <xdr:cNvSpPr txBox="1">
          <a:spLocks noChangeArrowheads="1"/>
        </xdr:cNvSpPr>
      </xdr:nvSpPr>
      <xdr:spPr bwMode="auto">
        <a:xfrm>
          <a:off x="1962150" y="828675"/>
          <a:ext cx="358431" cy="1557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noAutofit/>
        </a:bodyPr>
        <a:lstStyle/>
        <a:p>
          <a:pPr algn="l" rtl="0">
            <a:defRPr sz="1000"/>
          </a:pPr>
          <a:r>
            <a:rPr lang="en-GB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Iniciar</a:t>
          </a:r>
        </a:p>
      </xdr:txBody>
    </xdr:sp>
    <xdr:clientData/>
  </xdr:twoCellAnchor>
  <xdr:twoCellAnchor>
    <xdr:from>
      <xdr:col>3</xdr:col>
      <xdr:colOff>176804</xdr:colOff>
      <xdr:row>0</xdr:row>
      <xdr:rowOff>828675</xdr:rowOff>
    </xdr:from>
    <xdr:to>
      <xdr:col>3</xdr:col>
      <xdr:colOff>842372</xdr:colOff>
      <xdr:row>0</xdr:row>
      <xdr:rowOff>984423</xdr:rowOff>
    </xdr:to>
    <xdr:sp macro="" textlink="">
      <xdr:nvSpPr>
        <xdr:cNvPr id="72" name="Text Box 39">
          <a:extLst>
            <a:ext uri="{FF2B5EF4-FFF2-40B4-BE49-F238E27FC236}">
              <a16:creationId xmlns:a16="http://schemas.microsoft.com/office/drawing/2014/main" id="{8F37C1F2-13E8-4887-814E-2807CDDEAABD}"/>
            </a:ext>
          </a:extLst>
        </xdr:cNvPr>
        <xdr:cNvSpPr txBox="1">
          <a:spLocks noChangeArrowheads="1"/>
        </xdr:cNvSpPr>
      </xdr:nvSpPr>
      <xdr:spPr bwMode="auto">
        <a:xfrm>
          <a:off x="5501279" y="828675"/>
          <a:ext cx="665568" cy="1557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18288" bIns="0" anchor="t" upright="1">
          <a:noAutofit/>
        </a:bodyPr>
        <a:lstStyle/>
        <a:p>
          <a:pPr algn="ctr" rtl="0">
            <a:defRPr sz="1000"/>
          </a:pPr>
          <a:r>
            <a:rPr lang="en-GB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SaaS - USN</a:t>
          </a:r>
        </a:p>
      </xdr:txBody>
    </xdr:sp>
    <xdr:clientData/>
  </xdr:twoCellAnchor>
  <xdr:twoCellAnchor>
    <xdr:from>
      <xdr:col>4</xdr:col>
      <xdr:colOff>133350</xdr:colOff>
      <xdr:row>0</xdr:row>
      <xdr:rowOff>828675</xdr:rowOff>
    </xdr:from>
    <xdr:to>
      <xdr:col>4</xdr:col>
      <xdr:colOff>575074</xdr:colOff>
      <xdr:row>0</xdr:row>
      <xdr:rowOff>984423</xdr:rowOff>
    </xdr:to>
    <xdr:sp macro="" textlink="">
      <xdr:nvSpPr>
        <xdr:cNvPr id="73" name="Text Box 40">
          <a:extLst>
            <a:ext uri="{FF2B5EF4-FFF2-40B4-BE49-F238E27FC236}">
              <a16:creationId xmlns:a16="http://schemas.microsoft.com/office/drawing/2014/main" id="{4703492E-D5AE-4F8C-A3CF-16C8F8F82490}"/>
            </a:ext>
          </a:extLst>
        </xdr:cNvPr>
        <xdr:cNvSpPr txBox="1">
          <a:spLocks noChangeArrowheads="1"/>
        </xdr:cNvSpPr>
      </xdr:nvSpPr>
      <xdr:spPr bwMode="auto">
        <a:xfrm>
          <a:off x="6419850" y="828675"/>
          <a:ext cx="441724" cy="1557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noAutofit/>
        </a:bodyPr>
        <a:lstStyle/>
        <a:p>
          <a:pPr algn="l" rtl="0">
            <a:defRPr sz="1000"/>
          </a:pPr>
          <a:r>
            <a:rPr lang="en-GB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SGORN</a:t>
          </a:r>
        </a:p>
      </xdr:txBody>
    </xdr:sp>
    <xdr:clientData/>
  </xdr:twoCellAnchor>
  <xdr:twoCellAnchor>
    <xdr:from>
      <xdr:col>2</xdr:col>
      <xdr:colOff>1285908</xdr:colOff>
      <xdr:row>0</xdr:row>
      <xdr:rowOff>828675</xdr:rowOff>
    </xdr:from>
    <xdr:to>
      <xdr:col>2</xdr:col>
      <xdr:colOff>2034832</xdr:colOff>
      <xdr:row>0</xdr:row>
      <xdr:rowOff>984423</xdr:rowOff>
    </xdr:to>
    <xdr:sp macro="" textlink="">
      <xdr:nvSpPr>
        <xdr:cNvPr id="74" name="Text Box 41">
          <a:extLst>
            <a:ext uri="{FF2B5EF4-FFF2-40B4-BE49-F238E27FC236}">
              <a16:creationId xmlns:a16="http://schemas.microsoft.com/office/drawing/2014/main" id="{0F26CFD8-5B1B-4719-B751-101D56155BDA}"/>
            </a:ext>
            <a:ext uri="{147F2762-F138-4A5C-976F-8EAC2B608ADB}">
              <a16:predDERef xmlns:a16="http://schemas.microsoft.com/office/drawing/2014/main" pred="{00000000-0008-0000-0100-0000283C0000}"/>
            </a:ext>
          </a:extLst>
        </xdr:cNvPr>
        <xdr:cNvSpPr txBox="1">
          <a:spLocks noChangeArrowheads="1"/>
        </xdr:cNvSpPr>
      </xdr:nvSpPr>
      <xdr:spPr bwMode="auto">
        <a:xfrm>
          <a:off x="2609883" y="828675"/>
          <a:ext cx="748924" cy="1557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18288" bIns="0" anchor="t" upright="1">
          <a:noAutofit/>
        </a:bodyPr>
        <a:lstStyle/>
        <a:p>
          <a:pPr algn="ctr" rtl="0">
            <a:defRPr sz="1000"/>
          </a:pPr>
          <a:r>
            <a:rPr lang="en-GB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Info. Básicas</a:t>
          </a:r>
        </a:p>
      </xdr:txBody>
    </xdr:sp>
    <xdr:clientData/>
  </xdr:twoCellAnchor>
  <xdr:twoCellAnchor>
    <xdr:from>
      <xdr:col>2</xdr:col>
      <xdr:colOff>3121828</xdr:colOff>
      <xdr:row>0</xdr:row>
      <xdr:rowOff>828675</xdr:rowOff>
    </xdr:from>
    <xdr:to>
      <xdr:col>2</xdr:col>
      <xdr:colOff>3787396</xdr:colOff>
      <xdr:row>0</xdr:row>
      <xdr:rowOff>984423</xdr:rowOff>
    </xdr:to>
    <xdr:sp macro="" textlink="">
      <xdr:nvSpPr>
        <xdr:cNvPr id="75" name="Text Box 42">
          <a:extLst>
            <a:ext uri="{FF2B5EF4-FFF2-40B4-BE49-F238E27FC236}">
              <a16:creationId xmlns:a16="http://schemas.microsoft.com/office/drawing/2014/main" id="{6FB3DEE5-E7BE-4801-90C3-B7F3847C7362}"/>
            </a:ext>
          </a:extLst>
        </xdr:cNvPr>
        <xdr:cNvSpPr txBox="1">
          <a:spLocks noChangeArrowheads="1"/>
        </xdr:cNvSpPr>
      </xdr:nvSpPr>
      <xdr:spPr bwMode="auto">
        <a:xfrm>
          <a:off x="4445803" y="828675"/>
          <a:ext cx="665568" cy="1557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18288" bIns="0" anchor="t" upright="1">
          <a:noAutofit/>
        </a:bodyPr>
        <a:lstStyle/>
        <a:p>
          <a:pPr algn="ctr" rtl="0">
            <a:defRPr sz="1000"/>
          </a:pPr>
          <a:r>
            <a:rPr lang="en-GB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PaaS - USN</a:t>
          </a:r>
        </a:p>
      </xdr:txBody>
    </xdr:sp>
    <xdr:clientData/>
  </xdr:twoCellAnchor>
  <xdr:twoCellAnchor>
    <xdr:from>
      <xdr:col>2</xdr:col>
      <xdr:colOff>2239427</xdr:colOff>
      <xdr:row>0</xdr:row>
      <xdr:rowOff>828675</xdr:rowOff>
    </xdr:from>
    <xdr:to>
      <xdr:col>2</xdr:col>
      <xdr:colOff>2860046</xdr:colOff>
      <xdr:row>0</xdr:row>
      <xdr:rowOff>984423</xdr:rowOff>
    </xdr:to>
    <xdr:sp macro="" textlink="">
      <xdr:nvSpPr>
        <xdr:cNvPr id="76" name="Text Box 43">
          <a:extLst>
            <a:ext uri="{FF2B5EF4-FFF2-40B4-BE49-F238E27FC236}">
              <a16:creationId xmlns:a16="http://schemas.microsoft.com/office/drawing/2014/main" id="{501BAE9A-74A9-416B-AC18-914AC5626739}"/>
            </a:ext>
          </a:extLst>
        </xdr:cNvPr>
        <xdr:cNvSpPr txBox="1">
          <a:spLocks noChangeArrowheads="1"/>
        </xdr:cNvSpPr>
      </xdr:nvSpPr>
      <xdr:spPr bwMode="auto">
        <a:xfrm>
          <a:off x="3563402" y="828675"/>
          <a:ext cx="620619" cy="1557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18288" bIns="0" anchor="t" upright="1">
          <a:noAutofit/>
        </a:bodyPr>
        <a:lstStyle/>
        <a:p>
          <a:pPr algn="ctr" rtl="0">
            <a:defRPr sz="1000"/>
          </a:pPr>
          <a:r>
            <a:rPr lang="en-GB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IaaS - USN</a:t>
          </a:r>
        </a:p>
      </xdr:txBody>
    </xdr:sp>
    <xdr:clientData/>
  </xdr:twoCellAnchor>
  <xdr:twoCellAnchor>
    <xdr:from>
      <xdr:col>4</xdr:col>
      <xdr:colOff>923925</xdr:colOff>
      <xdr:row>0</xdr:row>
      <xdr:rowOff>142875</xdr:rowOff>
    </xdr:from>
    <xdr:to>
      <xdr:col>5</xdr:col>
      <xdr:colOff>647700</xdr:colOff>
      <xdr:row>0</xdr:row>
      <xdr:rowOff>847725</xdr:rowOff>
    </xdr:to>
    <xdr:pic>
      <xdr:nvPicPr>
        <xdr:cNvPr id="77" name="Picture 3" descr="MCj04326790000[1]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5660560-49BA-4CD0-B516-57F2232B75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lum bright="-4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10425" y="142875"/>
          <a:ext cx="70485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104775</xdr:colOff>
      <xdr:row>0</xdr:row>
      <xdr:rowOff>828675</xdr:rowOff>
    </xdr:from>
    <xdr:to>
      <xdr:col>5</xdr:col>
      <xdr:colOff>463078</xdr:colOff>
      <xdr:row>0</xdr:row>
      <xdr:rowOff>984423</xdr:rowOff>
    </xdr:to>
    <xdr:sp macro="" textlink="">
      <xdr:nvSpPr>
        <xdr:cNvPr id="78" name="Text Box 40">
          <a:extLst>
            <a:ext uri="{FF2B5EF4-FFF2-40B4-BE49-F238E27FC236}">
              <a16:creationId xmlns:a16="http://schemas.microsoft.com/office/drawing/2014/main" id="{6C9B0A10-7591-4EA1-A65D-193E9E4CD989}"/>
            </a:ext>
          </a:extLst>
        </xdr:cNvPr>
        <xdr:cNvSpPr txBox="1">
          <a:spLocks noChangeArrowheads="1"/>
        </xdr:cNvSpPr>
      </xdr:nvSpPr>
      <xdr:spPr bwMode="auto">
        <a:xfrm>
          <a:off x="7372350" y="828675"/>
          <a:ext cx="358303" cy="1557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noAutofit/>
        </a:bodyPr>
        <a:lstStyle/>
        <a:p>
          <a:pPr algn="l" rtl="0">
            <a:defRPr sz="1000"/>
          </a:pPr>
          <a:r>
            <a:rPr lang="en-GB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SMRC</a:t>
          </a:r>
        </a:p>
      </xdr:txBody>
    </xdr:sp>
    <xdr:clientData/>
  </xdr:twoCellAnchor>
  <xdr:twoCellAnchor>
    <xdr:from>
      <xdr:col>5</xdr:col>
      <xdr:colOff>819150</xdr:colOff>
      <xdr:row>0</xdr:row>
      <xdr:rowOff>142875</xdr:rowOff>
    </xdr:from>
    <xdr:to>
      <xdr:col>6</xdr:col>
      <xdr:colOff>542925</xdr:colOff>
      <xdr:row>0</xdr:row>
      <xdr:rowOff>847725</xdr:rowOff>
    </xdr:to>
    <xdr:pic>
      <xdr:nvPicPr>
        <xdr:cNvPr id="79" name="Picture 3" descr="MCj04326790000[1]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E05A498D-EBCA-4D8F-A82B-8A31DD690C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lum bright="-4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86725" y="142875"/>
          <a:ext cx="70485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0</xdr:colOff>
      <xdr:row>0</xdr:row>
      <xdr:rowOff>828675</xdr:rowOff>
    </xdr:from>
    <xdr:to>
      <xdr:col>6</xdr:col>
      <xdr:colOff>358303</xdr:colOff>
      <xdr:row>0</xdr:row>
      <xdr:rowOff>984423</xdr:rowOff>
    </xdr:to>
    <xdr:sp macro="" textlink="">
      <xdr:nvSpPr>
        <xdr:cNvPr id="80" name="Text Box 40">
          <a:extLst>
            <a:ext uri="{FF2B5EF4-FFF2-40B4-BE49-F238E27FC236}">
              <a16:creationId xmlns:a16="http://schemas.microsoft.com/office/drawing/2014/main" id="{654A999D-72C3-4744-837C-D4ED5332B628}"/>
            </a:ext>
          </a:extLst>
        </xdr:cNvPr>
        <xdr:cNvSpPr txBox="1">
          <a:spLocks noChangeArrowheads="1"/>
        </xdr:cNvSpPr>
      </xdr:nvSpPr>
      <xdr:spPr bwMode="auto">
        <a:xfrm>
          <a:off x="8248650" y="828675"/>
          <a:ext cx="358303" cy="1557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noAutofit/>
        </a:bodyPr>
        <a:lstStyle/>
        <a:p>
          <a:pPr algn="l" rtl="0">
            <a:defRPr sz="1000"/>
          </a:pPr>
          <a:r>
            <a:rPr lang="en-GB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SMDB</a:t>
          </a:r>
        </a:p>
      </xdr:txBody>
    </xdr:sp>
    <xdr:clientData/>
  </xdr:twoCellAnchor>
  <xdr:twoCellAnchor>
    <xdr:from>
      <xdr:col>6</xdr:col>
      <xdr:colOff>685800</xdr:colOff>
      <xdr:row>0</xdr:row>
      <xdr:rowOff>142875</xdr:rowOff>
    </xdr:from>
    <xdr:to>
      <xdr:col>7</xdr:col>
      <xdr:colOff>28575</xdr:colOff>
      <xdr:row>0</xdr:row>
      <xdr:rowOff>847725</xdr:rowOff>
    </xdr:to>
    <xdr:pic>
      <xdr:nvPicPr>
        <xdr:cNvPr id="81" name="Picture 3" descr="MCj04326790000[1]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7F6AFE2B-B553-4FFB-9BD9-23D319C9BB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lum bright="-4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34450" y="142875"/>
          <a:ext cx="70485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704850</xdr:colOff>
      <xdr:row>0</xdr:row>
      <xdr:rowOff>809625</xdr:rowOff>
    </xdr:from>
    <xdr:to>
      <xdr:col>7</xdr:col>
      <xdr:colOff>53867</xdr:colOff>
      <xdr:row>0</xdr:row>
      <xdr:rowOff>965373</xdr:rowOff>
    </xdr:to>
    <xdr:sp macro="" textlink="">
      <xdr:nvSpPr>
        <xdr:cNvPr id="82" name="Text Box 40">
          <a:extLst>
            <a:ext uri="{FF2B5EF4-FFF2-40B4-BE49-F238E27FC236}">
              <a16:creationId xmlns:a16="http://schemas.microsoft.com/office/drawing/2014/main" id="{46BAB3D3-B181-4E24-B01D-D41FA5895F03}"/>
            </a:ext>
          </a:extLst>
        </xdr:cNvPr>
        <xdr:cNvSpPr txBox="1">
          <a:spLocks noChangeArrowheads="1"/>
        </xdr:cNvSpPr>
      </xdr:nvSpPr>
      <xdr:spPr bwMode="auto">
        <a:xfrm>
          <a:off x="8953500" y="809625"/>
          <a:ext cx="711092" cy="1557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noAutofit/>
        </a:bodyPr>
        <a:lstStyle/>
        <a:p>
          <a:pPr algn="l" rtl="0">
            <a:defRPr sz="1000"/>
          </a:pPr>
          <a:r>
            <a:rPr lang="en-GB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Treinamento</a:t>
          </a:r>
        </a:p>
      </xdr:txBody>
    </xdr:sp>
    <xdr:clientData/>
  </xdr:twoCellAnchor>
  <xdr:twoCellAnchor>
    <xdr:from>
      <xdr:col>7</xdr:col>
      <xdr:colOff>228600</xdr:colOff>
      <xdr:row>0</xdr:row>
      <xdr:rowOff>142875</xdr:rowOff>
    </xdr:from>
    <xdr:to>
      <xdr:col>7</xdr:col>
      <xdr:colOff>933450</xdr:colOff>
      <xdr:row>0</xdr:row>
      <xdr:rowOff>847725</xdr:rowOff>
    </xdr:to>
    <xdr:pic>
      <xdr:nvPicPr>
        <xdr:cNvPr id="83" name="Picture 3" descr="MCj04326790000[1]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4822E44F-A574-4CC8-AE02-69724B1FF4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lum bright="-4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39325" y="142875"/>
          <a:ext cx="70485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314325</xdr:colOff>
      <xdr:row>0</xdr:row>
      <xdr:rowOff>828675</xdr:rowOff>
    </xdr:from>
    <xdr:to>
      <xdr:col>7</xdr:col>
      <xdr:colOff>890765</xdr:colOff>
      <xdr:row>0</xdr:row>
      <xdr:rowOff>984423</xdr:rowOff>
    </xdr:to>
    <xdr:sp macro="" textlink="">
      <xdr:nvSpPr>
        <xdr:cNvPr id="84" name="Text Box 40">
          <a:extLst>
            <a:ext uri="{FF2B5EF4-FFF2-40B4-BE49-F238E27FC236}">
              <a16:creationId xmlns:a16="http://schemas.microsoft.com/office/drawing/2014/main" id="{7E3E94B2-3F1F-445C-93D8-155A5020ABC1}"/>
            </a:ext>
          </a:extLst>
        </xdr:cNvPr>
        <xdr:cNvSpPr txBox="1">
          <a:spLocks noChangeArrowheads="1"/>
        </xdr:cNvSpPr>
      </xdr:nvSpPr>
      <xdr:spPr bwMode="auto">
        <a:xfrm>
          <a:off x="9925050" y="828675"/>
          <a:ext cx="576440" cy="1557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noAutofit/>
        </a:bodyPr>
        <a:lstStyle/>
        <a:p>
          <a:pPr algn="l" rtl="0">
            <a:defRPr sz="1000"/>
          </a:pPr>
          <a:r>
            <a:rPr lang="en-GB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Resultado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485775</xdr:colOff>
      <xdr:row>0</xdr:row>
      <xdr:rowOff>857446</xdr:rowOff>
    </xdr:to>
    <xdr:pic>
      <xdr:nvPicPr>
        <xdr:cNvPr id="3" name="Imagem 38">
          <a:extLst>
            <a:ext uri="{FF2B5EF4-FFF2-40B4-BE49-F238E27FC236}">
              <a16:creationId xmlns:a16="http://schemas.microsoft.com/office/drawing/2014/main" id="{00000000-0008-0000-06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0"/>
          <a:ext cx="1409700" cy="857446"/>
        </a:xfrm>
        <a:prstGeom prst="rect">
          <a:avLst/>
        </a:prstGeom>
      </xdr:spPr>
    </xdr:pic>
    <xdr:clientData/>
  </xdr:twoCellAnchor>
  <xdr:twoCellAnchor>
    <xdr:from>
      <xdr:col>2</xdr:col>
      <xdr:colOff>638175</xdr:colOff>
      <xdr:row>0</xdr:row>
      <xdr:rowOff>85725</xdr:rowOff>
    </xdr:from>
    <xdr:to>
      <xdr:col>2</xdr:col>
      <xdr:colOff>1381125</xdr:colOff>
      <xdr:row>0</xdr:row>
      <xdr:rowOff>828675</xdr:rowOff>
    </xdr:to>
    <xdr:pic macro="[0]!Picture1_Click">
      <xdr:nvPicPr>
        <xdr:cNvPr id="43" name="Picture 1" descr="MCj04326840000[1]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6D7847C-AE1D-4E67-9843-83AA5CE637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2600" y="85725"/>
          <a:ext cx="7429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1552575</xdr:colOff>
      <xdr:row>0</xdr:row>
      <xdr:rowOff>85725</xdr:rowOff>
    </xdr:from>
    <xdr:to>
      <xdr:col>2</xdr:col>
      <xdr:colOff>2257425</xdr:colOff>
      <xdr:row>0</xdr:row>
      <xdr:rowOff>790575</xdr:rowOff>
    </xdr:to>
    <xdr:pic>
      <xdr:nvPicPr>
        <xdr:cNvPr id="44" name="Picture 2" descr="MCj04326790000[1]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7AF2D49-150B-4AD0-8C88-BE6B93A489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lum bright="-4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0" y="85725"/>
          <a:ext cx="70485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1381125</xdr:colOff>
      <xdr:row>0</xdr:row>
      <xdr:rowOff>85725</xdr:rowOff>
    </xdr:from>
    <xdr:to>
      <xdr:col>3</xdr:col>
      <xdr:colOff>2085975</xdr:colOff>
      <xdr:row>0</xdr:row>
      <xdr:rowOff>790575</xdr:rowOff>
    </xdr:to>
    <xdr:pic>
      <xdr:nvPicPr>
        <xdr:cNvPr id="45" name="Picture 3" descr="MCj04326790000[1]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D02BB00A-48D7-4E1D-98CC-4C8F04ADA5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duotone>
            <a:schemeClr val="accent5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34125" y="85725"/>
          <a:ext cx="70485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457200</xdr:colOff>
      <xdr:row>0</xdr:row>
      <xdr:rowOff>85725</xdr:rowOff>
    </xdr:from>
    <xdr:to>
      <xdr:col>3</xdr:col>
      <xdr:colOff>1162050</xdr:colOff>
      <xdr:row>0</xdr:row>
      <xdr:rowOff>790575</xdr:rowOff>
    </xdr:to>
    <xdr:pic>
      <xdr:nvPicPr>
        <xdr:cNvPr id="46" name="Picture 4" descr="MCj04326790000[1]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D05DFC7-1EC1-42D6-8A7A-12805C5FC7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lum bright="-4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0200" y="85725"/>
          <a:ext cx="70485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3333750</xdr:colOff>
      <xdr:row>0</xdr:row>
      <xdr:rowOff>85725</xdr:rowOff>
    </xdr:from>
    <xdr:to>
      <xdr:col>3</xdr:col>
      <xdr:colOff>200025</xdr:colOff>
      <xdr:row>0</xdr:row>
      <xdr:rowOff>790575</xdr:rowOff>
    </xdr:to>
    <xdr:pic>
      <xdr:nvPicPr>
        <xdr:cNvPr id="47" name="Picture 5" descr="MCj04326790000[1]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1D778F57-BD35-464F-9B13-4C9ED9C3E6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lum bright="-4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8175" y="85725"/>
          <a:ext cx="70485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2428875</xdr:colOff>
      <xdr:row>0</xdr:row>
      <xdr:rowOff>85725</xdr:rowOff>
    </xdr:from>
    <xdr:to>
      <xdr:col>2</xdr:col>
      <xdr:colOff>3133725</xdr:colOff>
      <xdr:row>0</xdr:row>
      <xdr:rowOff>790575</xdr:rowOff>
    </xdr:to>
    <xdr:pic>
      <xdr:nvPicPr>
        <xdr:cNvPr id="48" name="Picture 6" descr="MCj04326790000[1]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D84AD593-977B-429B-8902-A2AED96E1E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lum bright="-4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43300" y="85725"/>
          <a:ext cx="70485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847725</xdr:colOff>
      <xdr:row>0</xdr:row>
      <xdr:rowOff>771525</xdr:rowOff>
    </xdr:from>
    <xdr:to>
      <xdr:col>2</xdr:col>
      <xdr:colOff>1206156</xdr:colOff>
      <xdr:row>0</xdr:row>
      <xdr:rowOff>927273</xdr:rowOff>
    </xdr:to>
    <xdr:sp macro="" textlink="">
      <xdr:nvSpPr>
        <xdr:cNvPr id="49" name="Text Box 34">
          <a:extLst>
            <a:ext uri="{FF2B5EF4-FFF2-40B4-BE49-F238E27FC236}">
              <a16:creationId xmlns:a16="http://schemas.microsoft.com/office/drawing/2014/main" id="{825EF0DB-F1B0-4391-905D-2025069EC0EC}"/>
            </a:ext>
            <a:ext uri="{147F2762-F138-4A5C-976F-8EAC2B608ADB}">
              <a16:predDERef xmlns:a16="http://schemas.microsoft.com/office/drawing/2014/main" pred="{00000000-0008-0000-0100-0000F93C0000}"/>
            </a:ext>
          </a:extLst>
        </xdr:cNvPr>
        <xdr:cNvSpPr txBox="1">
          <a:spLocks noChangeArrowheads="1"/>
        </xdr:cNvSpPr>
      </xdr:nvSpPr>
      <xdr:spPr bwMode="auto">
        <a:xfrm>
          <a:off x="1962150" y="771525"/>
          <a:ext cx="358431" cy="1557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noAutofit/>
        </a:bodyPr>
        <a:lstStyle/>
        <a:p>
          <a:pPr algn="l" rtl="0">
            <a:defRPr sz="1000"/>
          </a:pPr>
          <a:r>
            <a:rPr lang="en-GB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Iniciar</a:t>
          </a:r>
        </a:p>
      </xdr:txBody>
    </xdr:sp>
    <xdr:clientData/>
  </xdr:twoCellAnchor>
  <xdr:twoCellAnchor>
    <xdr:from>
      <xdr:col>3</xdr:col>
      <xdr:colOff>548279</xdr:colOff>
      <xdr:row>0</xdr:row>
      <xdr:rowOff>771525</xdr:rowOff>
    </xdr:from>
    <xdr:to>
      <xdr:col>3</xdr:col>
      <xdr:colOff>1213847</xdr:colOff>
      <xdr:row>0</xdr:row>
      <xdr:rowOff>927273</xdr:rowOff>
    </xdr:to>
    <xdr:sp macro="" textlink="">
      <xdr:nvSpPr>
        <xdr:cNvPr id="50" name="Text Box 39">
          <a:extLst>
            <a:ext uri="{FF2B5EF4-FFF2-40B4-BE49-F238E27FC236}">
              <a16:creationId xmlns:a16="http://schemas.microsoft.com/office/drawing/2014/main" id="{936EF1BD-0142-4E28-9F0D-928976362CBF}"/>
            </a:ext>
          </a:extLst>
        </xdr:cNvPr>
        <xdr:cNvSpPr txBox="1">
          <a:spLocks noChangeArrowheads="1"/>
        </xdr:cNvSpPr>
      </xdr:nvSpPr>
      <xdr:spPr bwMode="auto">
        <a:xfrm>
          <a:off x="5501279" y="771525"/>
          <a:ext cx="665568" cy="1557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18288" bIns="0" anchor="t" upright="1">
          <a:noAutofit/>
        </a:bodyPr>
        <a:lstStyle/>
        <a:p>
          <a:pPr algn="ctr" rtl="0">
            <a:defRPr sz="1000"/>
          </a:pPr>
          <a:r>
            <a:rPr lang="en-GB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SaaS - USN</a:t>
          </a:r>
        </a:p>
      </xdr:txBody>
    </xdr:sp>
    <xdr:clientData/>
  </xdr:twoCellAnchor>
  <xdr:twoCellAnchor>
    <xdr:from>
      <xdr:col>3</xdr:col>
      <xdr:colOff>1466850</xdr:colOff>
      <xdr:row>0</xdr:row>
      <xdr:rowOff>771525</xdr:rowOff>
    </xdr:from>
    <xdr:to>
      <xdr:col>3</xdr:col>
      <xdr:colOff>1908574</xdr:colOff>
      <xdr:row>0</xdr:row>
      <xdr:rowOff>927273</xdr:rowOff>
    </xdr:to>
    <xdr:sp macro="" textlink="">
      <xdr:nvSpPr>
        <xdr:cNvPr id="51" name="Text Box 40">
          <a:extLst>
            <a:ext uri="{FF2B5EF4-FFF2-40B4-BE49-F238E27FC236}">
              <a16:creationId xmlns:a16="http://schemas.microsoft.com/office/drawing/2014/main" id="{7E0BC038-8A63-4CC8-86B9-6D58A0ED8266}"/>
            </a:ext>
          </a:extLst>
        </xdr:cNvPr>
        <xdr:cNvSpPr txBox="1">
          <a:spLocks noChangeArrowheads="1"/>
        </xdr:cNvSpPr>
      </xdr:nvSpPr>
      <xdr:spPr bwMode="auto">
        <a:xfrm>
          <a:off x="6419850" y="771525"/>
          <a:ext cx="441724" cy="1557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noAutofit/>
        </a:bodyPr>
        <a:lstStyle/>
        <a:p>
          <a:pPr algn="l" rtl="0">
            <a:defRPr sz="1000"/>
          </a:pPr>
          <a:r>
            <a:rPr lang="en-GB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SGORN</a:t>
          </a:r>
        </a:p>
      </xdr:txBody>
    </xdr:sp>
    <xdr:clientData/>
  </xdr:twoCellAnchor>
  <xdr:twoCellAnchor>
    <xdr:from>
      <xdr:col>2</xdr:col>
      <xdr:colOff>1495458</xdr:colOff>
      <xdr:row>0</xdr:row>
      <xdr:rowOff>771525</xdr:rowOff>
    </xdr:from>
    <xdr:to>
      <xdr:col>2</xdr:col>
      <xdr:colOff>2244382</xdr:colOff>
      <xdr:row>0</xdr:row>
      <xdr:rowOff>927273</xdr:rowOff>
    </xdr:to>
    <xdr:sp macro="" textlink="">
      <xdr:nvSpPr>
        <xdr:cNvPr id="52" name="Text Box 41">
          <a:extLst>
            <a:ext uri="{FF2B5EF4-FFF2-40B4-BE49-F238E27FC236}">
              <a16:creationId xmlns:a16="http://schemas.microsoft.com/office/drawing/2014/main" id="{28F577E2-AA29-4A3A-B43D-2576A9A070DF}"/>
            </a:ext>
            <a:ext uri="{147F2762-F138-4A5C-976F-8EAC2B608ADB}">
              <a16:predDERef xmlns:a16="http://schemas.microsoft.com/office/drawing/2014/main" pred="{00000000-0008-0000-0100-0000283C0000}"/>
            </a:ext>
          </a:extLst>
        </xdr:cNvPr>
        <xdr:cNvSpPr txBox="1">
          <a:spLocks noChangeArrowheads="1"/>
        </xdr:cNvSpPr>
      </xdr:nvSpPr>
      <xdr:spPr bwMode="auto">
        <a:xfrm>
          <a:off x="2609883" y="771525"/>
          <a:ext cx="748924" cy="1557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18288" bIns="0" anchor="t" upright="1">
          <a:noAutofit/>
        </a:bodyPr>
        <a:lstStyle/>
        <a:p>
          <a:pPr algn="ctr" rtl="0">
            <a:defRPr sz="1000"/>
          </a:pPr>
          <a:r>
            <a:rPr lang="en-GB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Info. Básicas</a:t>
          </a:r>
        </a:p>
      </xdr:txBody>
    </xdr:sp>
    <xdr:clientData/>
  </xdr:twoCellAnchor>
  <xdr:twoCellAnchor>
    <xdr:from>
      <xdr:col>2</xdr:col>
      <xdr:colOff>3331378</xdr:colOff>
      <xdr:row>0</xdr:row>
      <xdr:rowOff>771525</xdr:rowOff>
    </xdr:from>
    <xdr:to>
      <xdr:col>3</xdr:col>
      <xdr:colOff>158371</xdr:colOff>
      <xdr:row>0</xdr:row>
      <xdr:rowOff>927273</xdr:rowOff>
    </xdr:to>
    <xdr:sp macro="" textlink="">
      <xdr:nvSpPr>
        <xdr:cNvPr id="53" name="Text Box 42">
          <a:extLst>
            <a:ext uri="{FF2B5EF4-FFF2-40B4-BE49-F238E27FC236}">
              <a16:creationId xmlns:a16="http://schemas.microsoft.com/office/drawing/2014/main" id="{31EE2D82-5F0D-4848-B1CF-40EA072BEEDC}"/>
            </a:ext>
          </a:extLst>
        </xdr:cNvPr>
        <xdr:cNvSpPr txBox="1">
          <a:spLocks noChangeArrowheads="1"/>
        </xdr:cNvSpPr>
      </xdr:nvSpPr>
      <xdr:spPr bwMode="auto">
        <a:xfrm>
          <a:off x="4445803" y="771525"/>
          <a:ext cx="665568" cy="1557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18288" bIns="0" anchor="t" upright="1">
          <a:noAutofit/>
        </a:bodyPr>
        <a:lstStyle/>
        <a:p>
          <a:pPr algn="ctr" rtl="0">
            <a:defRPr sz="1000"/>
          </a:pPr>
          <a:r>
            <a:rPr lang="en-GB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PaaS - USN</a:t>
          </a:r>
        </a:p>
      </xdr:txBody>
    </xdr:sp>
    <xdr:clientData/>
  </xdr:twoCellAnchor>
  <xdr:twoCellAnchor>
    <xdr:from>
      <xdr:col>2</xdr:col>
      <xdr:colOff>2448977</xdr:colOff>
      <xdr:row>0</xdr:row>
      <xdr:rowOff>771525</xdr:rowOff>
    </xdr:from>
    <xdr:to>
      <xdr:col>2</xdr:col>
      <xdr:colOff>3069596</xdr:colOff>
      <xdr:row>0</xdr:row>
      <xdr:rowOff>927273</xdr:rowOff>
    </xdr:to>
    <xdr:sp macro="" textlink="">
      <xdr:nvSpPr>
        <xdr:cNvPr id="54" name="Text Box 43">
          <a:extLst>
            <a:ext uri="{FF2B5EF4-FFF2-40B4-BE49-F238E27FC236}">
              <a16:creationId xmlns:a16="http://schemas.microsoft.com/office/drawing/2014/main" id="{D27BBD26-E995-457F-8F86-B840125646D5}"/>
            </a:ext>
          </a:extLst>
        </xdr:cNvPr>
        <xdr:cNvSpPr txBox="1">
          <a:spLocks noChangeArrowheads="1"/>
        </xdr:cNvSpPr>
      </xdr:nvSpPr>
      <xdr:spPr bwMode="auto">
        <a:xfrm>
          <a:off x="3563402" y="771525"/>
          <a:ext cx="620619" cy="1557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18288" bIns="0" anchor="t" upright="1">
          <a:noAutofit/>
        </a:bodyPr>
        <a:lstStyle/>
        <a:p>
          <a:pPr algn="ctr" rtl="0">
            <a:defRPr sz="1000"/>
          </a:pPr>
          <a:r>
            <a:rPr lang="en-GB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IaaS - USN</a:t>
          </a:r>
        </a:p>
      </xdr:txBody>
    </xdr:sp>
    <xdr:clientData/>
  </xdr:twoCellAnchor>
  <xdr:twoCellAnchor>
    <xdr:from>
      <xdr:col>3</xdr:col>
      <xdr:colOff>2257425</xdr:colOff>
      <xdr:row>0</xdr:row>
      <xdr:rowOff>85725</xdr:rowOff>
    </xdr:from>
    <xdr:to>
      <xdr:col>3</xdr:col>
      <xdr:colOff>2962275</xdr:colOff>
      <xdr:row>0</xdr:row>
      <xdr:rowOff>790575</xdr:rowOff>
    </xdr:to>
    <xdr:pic>
      <xdr:nvPicPr>
        <xdr:cNvPr id="55" name="Picture 3" descr="MCj04326790000[1]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E840E52F-E895-472C-A084-09CB164BC4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lum bright="-4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10425" y="85725"/>
          <a:ext cx="70485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2419350</xdr:colOff>
      <xdr:row>0</xdr:row>
      <xdr:rowOff>771525</xdr:rowOff>
    </xdr:from>
    <xdr:to>
      <xdr:col>3</xdr:col>
      <xdr:colOff>2777653</xdr:colOff>
      <xdr:row>0</xdr:row>
      <xdr:rowOff>927273</xdr:rowOff>
    </xdr:to>
    <xdr:sp macro="" textlink="">
      <xdr:nvSpPr>
        <xdr:cNvPr id="56" name="Text Box 40">
          <a:extLst>
            <a:ext uri="{FF2B5EF4-FFF2-40B4-BE49-F238E27FC236}">
              <a16:creationId xmlns:a16="http://schemas.microsoft.com/office/drawing/2014/main" id="{AFC1A3EE-BD48-4BDB-B66A-BC7EAD63D5F5}"/>
            </a:ext>
          </a:extLst>
        </xdr:cNvPr>
        <xdr:cNvSpPr txBox="1">
          <a:spLocks noChangeArrowheads="1"/>
        </xdr:cNvSpPr>
      </xdr:nvSpPr>
      <xdr:spPr bwMode="auto">
        <a:xfrm>
          <a:off x="7372350" y="771525"/>
          <a:ext cx="358303" cy="1557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noAutofit/>
        </a:bodyPr>
        <a:lstStyle/>
        <a:p>
          <a:pPr algn="l" rtl="0">
            <a:defRPr sz="1000"/>
          </a:pPr>
          <a:r>
            <a:rPr lang="en-GB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SMRC</a:t>
          </a:r>
        </a:p>
      </xdr:txBody>
    </xdr:sp>
    <xdr:clientData/>
  </xdr:twoCellAnchor>
  <xdr:twoCellAnchor>
    <xdr:from>
      <xdr:col>3</xdr:col>
      <xdr:colOff>3133725</xdr:colOff>
      <xdr:row>0</xdr:row>
      <xdr:rowOff>85725</xdr:rowOff>
    </xdr:from>
    <xdr:to>
      <xdr:col>4</xdr:col>
      <xdr:colOff>0</xdr:colOff>
      <xdr:row>0</xdr:row>
      <xdr:rowOff>790575</xdr:rowOff>
    </xdr:to>
    <xdr:pic>
      <xdr:nvPicPr>
        <xdr:cNvPr id="57" name="Picture 3" descr="MCj04326790000[1]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FDD0462F-B46F-4002-90D1-49736D9A82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lum bright="-4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86725" y="85725"/>
          <a:ext cx="70485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3295650</xdr:colOff>
      <xdr:row>0</xdr:row>
      <xdr:rowOff>771525</xdr:rowOff>
    </xdr:from>
    <xdr:to>
      <xdr:col>3</xdr:col>
      <xdr:colOff>3653953</xdr:colOff>
      <xdr:row>0</xdr:row>
      <xdr:rowOff>927273</xdr:rowOff>
    </xdr:to>
    <xdr:sp macro="" textlink="">
      <xdr:nvSpPr>
        <xdr:cNvPr id="58" name="Text Box 40">
          <a:extLst>
            <a:ext uri="{FF2B5EF4-FFF2-40B4-BE49-F238E27FC236}">
              <a16:creationId xmlns:a16="http://schemas.microsoft.com/office/drawing/2014/main" id="{7F0AD7A0-B450-4BE3-A4BC-41752A29C175}"/>
            </a:ext>
          </a:extLst>
        </xdr:cNvPr>
        <xdr:cNvSpPr txBox="1">
          <a:spLocks noChangeArrowheads="1"/>
        </xdr:cNvSpPr>
      </xdr:nvSpPr>
      <xdr:spPr bwMode="auto">
        <a:xfrm>
          <a:off x="8248650" y="771525"/>
          <a:ext cx="358303" cy="1557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noAutofit/>
        </a:bodyPr>
        <a:lstStyle/>
        <a:p>
          <a:pPr algn="l" rtl="0">
            <a:defRPr sz="1000"/>
          </a:pPr>
          <a:r>
            <a:rPr lang="en-GB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SMDB</a:t>
          </a:r>
        </a:p>
      </xdr:txBody>
    </xdr:sp>
    <xdr:clientData/>
  </xdr:twoCellAnchor>
  <xdr:twoCellAnchor>
    <xdr:from>
      <xdr:col>4</xdr:col>
      <xdr:colOff>0</xdr:colOff>
      <xdr:row>0</xdr:row>
      <xdr:rowOff>85725</xdr:rowOff>
    </xdr:from>
    <xdr:to>
      <xdr:col>4</xdr:col>
      <xdr:colOff>447675</xdr:colOff>
      <xdr:row>0</xdr:row>
      <xdr:rowOff>790575</xdr:rowOff>
    </xdr:to>
    <xdr:pic>
      <xdr:nvPicPr>
        <xdr:cNvPr id="61" name="Picture 3" descr="MCj04326790000[1]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5A4EC7EB-F68F-4BC9-A1E4-EFC06C1F80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lum bright="-4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39325" y="85725"/>
          <a:ext cx="70485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0</xdr:colOff>
      <xdr:row>0</xdr:row>
      <xdr:rowOff>771525</xdr:rowOff>
    </xdr:from>
    <xdr:to>
      <xdr:col>4</xdr:col>
      <xdr:colOff>404990</xdr:colOff>
      <xdr:row>0</xdr:row>
      <xdr:rowOff>927273</xdr:rowOff>
    </xdr:to>
    <xdr:sp macro="" textlink="">
      <xdr:nvSpPr>
        <xdr:cNvPr id="62" name="Text Box 40">
          <a:extLst>
            <a:ext uri="{FF2B5EF4-FFF2-40B4-BE49-F238E27FC236}">
              <a16:creationId xmlns:a16="http://schemas.microsoft.com/office/drawing/2014/main" id="{5A260F23-9A07-4221-B12D-5F41A1D28072}"/>
            </a:ext>
          </a:extLst>
        </xdr:cNvPr>
        <xdr:cNvSpPr txBox="1">
          <a:spLocks noChangeArrowheads="1"/>
        </xdr:cNvSpPr>
      </xdr:nvSpPr>
      <xdr:spPr bwMode="auto">
        <a:xfrm>
          <a:off x="9925050" y="771525"/>
          <a:ext cx="576440" cy="1557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noAutofit/>
        </a:bodyPr>
        <a:lstStyle/>
        <a:p>
          <a:pPr algn="l" rtl="0">
            <a:defRPr sz="1000"/>
          </a:pPr>
          <a:r>
            <a:rPr lang="en-GB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Resultado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1409700</xdr:colOff>
      <xdr:row>0</xdr:row>
      <xdr:rowOff>857446</xdr:rowOff>
    </xdr:to>
    <xdr:pic>
      <xdr:nvPicPr>
        <xdr:cNvPr id="39" name="Imagem 38">
          <a:extLst>
            <a:ext uri="{FF2B5EF4-FFF2-40B4-BE49-F238E27FC236}">
              <a16:creationId xmlns:a16="http://schemas.microsoft.com/office/drawing/2014/main" id="{00000000-0008-0000-07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0"/>
          <a:ext cx="1409700" cy="857446"/>
        </a:xfrm>
        <a:prstGeom prst="rect">
          <a:avLst/>
        </a:prstGeom>
      </xdr:spPr>
    </xdr:pic>
    <xdr:clientData/>
  </xdr:twoCellAnchor>
  <xdr:twoCellAnchor>
    <xdr:from>
      <xdr:col>1</xdr:col>
      <xdr:colOff>1609725</xdr:colOff>
      <xdr:row>0</xdr:row>
      <xdr:rowOff>171450</xdr:rowOff>
    </xdr:from>
    <xdr:to>
      <xdr:col>2</xdr:col>
      <xdr:colOff>676275</xdr:colOff>
      <xdr:row>0</xdr:row>
      <xdr:rowOff>914400</xdr:rowOff>
    </xdr:to>
    <xdr:pic macro="[0]!Picture1_Click">
      <xdr:nvPicPr>
        <xdr:cNvPr id="43" name="Picture 1" descr="MCj04326840000[1]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E4774FC-B2BA-44E8-BD76-E7FCC0F35E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0225" y="171450"/>
          <a:ext cx="7429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847725</xdr:colOff>
      <xdr:row>0</xdr:row>
      <xdr:rowOff>171450</xdr:rowOff>
    </xdr:from>
    <xdr:to>
      <xdr:col>2</xdr:col>
      <xdr:colOff>1552575</xdr:colOff>
      <xdr:row>0</xdr:row>
      <xdr:rowOff>876300</xdr:rowOff>
    </xdr:to>
    <xdr:pic>
      <xdr:nvPicPr>
        <xdr:cNvPr id="44" name="Picture 2" descr="MCj04326790000[1]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CD76806-FD2F-44A3-8B96-A2EE8806A3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lum bright="-4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4625" y="171450"/>
          <a:ext cx="70485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933450</xdr:colOff>
      <xdr:row>0</xdr:row>
      <xdr:rowOff>171450</xdr:rowOff>
    </xdr:from>
    <xdr:to>
      <xdr:col>3</xdr:col>
      <xdr:colOff>1638300</xdr:colOff>
      <xdr:row>0</xdr:row>
      <xdr:rowOff>876300</xdr:rowOff>
    </xdr:to>
    <xdr:pic>
      <xdr:nvPicPr>
        <xdr:cNvPr id="45" name="Picture 3" descr="MCj04326790000[1]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FEA46385-4F00-4E89-BA99-4B9E30FC34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lum bright="-4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0" y="171450"/>
          <a:ext cx="70485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0</xdr:row>
      <xdr:rowOff>171450</xdr:rowOff>
    </xdr:from>
    <xdr:to>
      <xdr:col>3</xdr:col>
      <xdr:colOff>714375</xdr:colOff>
      <xdr:row>0</xdr:row>
      <xdr:rowOff>876300</xdr:rowOff>
    </xdr:to>
    <xdr:pic>
      <xdr:nvPicPr>
        <xdr:cNvPr id="46" name="Picture 4" descr="MCj04326790000[1]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27EDD82F-7C45-4D89-9EF8-3A75964A2D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lum bright="-4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57825" y="171450"/>
          <a:ext cx="70485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2628900</xdr:colOff>
      <xdr:row>0</xdr:row>
      <xdr:rowOff>171450</xdr:rowOff>
    </xdr:from>
    <xdr:to>
      <xdr:col>2</xdr:col>
      <xdr:colOff>3333750</xdr:colOff>
      <xdr:row>0</xdr:row>
      <xdr:rowOff>876300</xdr:rowOff>
    </xdr:to>
    <xdr:pic>
      <xdr:nvPicPr>
        <xdr:cNvPr id="47" name="Picture 5" descr="MCj04326790000[1]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87D4CC49-DBF4-4EDC-AE70-16093FA7C3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lum bright="-4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95800" y="171450"/>
          <a:ext cx="70485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1724025</xdr:colOff>
      <xdr:row>0</xdr:row>
      <xdr:rowOff>171450</xdr:rowOff>
    </xdr:from>
    <xdr:to>
      <xdr:col>2</xdr:col>
      <xdr:colOff>2428875</xdr:colOff>
      <xdr:row>0</xdr:row>
      <xdr:rowOff>876300</xdr:rowOff>
    </xdr:to>
    <xdr:pic>
      <xdr:nvPicPr>
        <xdr:cNvPr id="48" name="Picture 6" descr="MCj04326790000[1]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F4A280E3-20A7-4A4B-B2A1-4F96B6C677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lum bright="-4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90925" y="171450"/>
          <a:ext cx="70485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142875</xdr:colOff>
      <xdr:row>0</xdr:row>
      <xdr:rowOff>857250</xdr:rowOff>
    </xdr:from>
    <xdr:to>
      <xdr:col>2</xdr:col>
      <xdr:colOff>501306</xdr:colOff>
      <xdr:row>1</xdr:row>
      <xdr:rowOff>12873</xdr:rowOff>
    </xdr:to>
    <xdr:sp macro="" textlink="">
      <xdr:nvSpPr>
        <xdr:cNvPr id="49" name="Text Box 34">
          <a:extLst>
            <a:ext uri="{FF2B5EF4-FFF2-40B4-BE49-F238E27FC236}">
              <a16:creationId xmlns:a16="http://schemas.microsoft.com/office/drawing/2014/main" id="{3CA90549-BF39-457E-A9CD-7ECF142406C7}"/>
            </a:ext>
            <a:ext uri="{147F2762-F138-4A5C-976F-8EAC2B608ADB}">
              <a16:predDERef xmlns:a16="http://schemas.microsoft.com/office/drawing/2014/main" pred="{00000000-0008-0000-0100-0000F93C0000}"/>
            </a:ext>
          </a:extLst>
        </xdr:cNvPr>
        <xdr:cNvSpPr txBox="1">
          <a:spLocks noChangeArrowheads="1"/>
        </xdr:cNvSpPr>
      </xdr:nvSpPr>
      <xdr:spPr bwMode="auto">
        <a:xfrm>
          <a:off x="2009775" y="857250"/>
          <a:ext cx="358431" cy="1557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noAutofit/>
        </a:bodyPr>
        <a:lstStyle/>
        <a:p>
          <a:pPr algn="l" rtl="0">
            <a:defRPr sz="1000"/>
          </a:pPr>
          <a:r>
            <a:rPr lang="en-GB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Iniciar</a:t>
          </a:r>
        </a:p>
      </xdr:txBody>
    </xdr:sp>
    <xdr:clientData/>
  </xdr:twoCellAnchor>
  <xdr:twoCellAnchor>
    <xdr:from>
      <xdr:col>3</xdr:col>
      <xdr:colOff>100604</xdr:colOff>
      <xdr:row>0</xdr:row>
      <xdr:rowOff>857250</xdr:rowOff>
    </xdr:from>
    <xdr:to>
      <xdr:col>3</xdr:col>
      <xdr:colOff>766172</xdr:colOff>
      <xdr:row>1</xdr:row>
      <xdr:rowOff>12873</xdr:rowOff>
    </xdr:to>
    <xdr:sp macro="" textlink="">
      <xdr:nvSpPr>
        <xdr:cNvPr id="50" name="Text Box 39">
          <a:extLst>
            <a:ext uri="{FF2B5EF4-FFF2-40B4-BE49-F238E27FC236}">
              <a16:creationId xmlns:a16="http://schemas.microsoft.com/office/drawing/2014/main" id="{044EB0C9-667B-440A-A8B5-A77169811721}"/>
            </a:ext>
          </a:extLst>
        </xdr:cNvPr>
        <xdr:cNvSpPr txBox="1">
          <a:spLocks noChangeArrowheads="1"/>
        </xdr:cNvSpPr>
      </xdr:nvSpPr>
      <xdr:spPr bwMode="auto">
        <a:xfrm>
          <a:off x="5548904" y="857250"/>
          <a:ext cx="665568" cy="1557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18288" bIns="0" anchor="t" upright="1">
          <a:noAutofit/>
        </a:bodyPr>
        <a:lstStyle/>
        <a:p>
          <a:pPr algn="ctr" rtl="0">
            <a:defRPr sz="1000"/>
          </a:pPr>
          <a:r>
            <a:rPr lang="en-GB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SaaS - USN</a:t>
          </a:r>
        </a:p>
      </xdr:txBody>
    </xdr:sp>
    <xdr:clientData/>
  </xdr:twoCellAnchor>
  <xdr:twoCellAnchor>
    <xdr:from>
      <xdr:col>3</xdr:col>
      <xdr:colOff>1019175</xdr:colOff>
      <xdr:row>0</xdr:row>
      <xdr:rowOff>857250</xdr:rowOff>
    </xdr:from>
    <xdr:to>
      <xdr:col>3</xdr:col>
      <xdr:colOff>1460899</xdr:colOff>
      <xdr:row>1</xdr:row>
      <xdr:rowOff>12873</xdr:rowOff>
    </xdr:to>
    <xdr:sp macro="" textlink="">
      <xdr:nvSpPr>
        <xdr:cNvPr id="51" name="Text Box 40">
          <a:extLst>
            <a:ext uri="{FF2B5EF4-FFF2-40B4-BE49-F238E27FC236}">
              <a16:creationId xmlns:a16="http://schemas.microsoft.com/office/drawing/2014/main" id="{F2B17492-C55D-4001-91C9-7B0D417D5271}"/>
            </a:ext>
          </a:extLst>
        </xdr:cNvPr>
        <xdr:cNvSpPr txBox="1">
          <a:spLocks noChangeArrowheads="1"/>
        </xdr:cNvSpPr>
      </xdr:nvSpPr>
      <xdr:spPr bwMode="auto">
        <a:xfrm>
          <a:off x="6467475" y="857250"/>
          <a:ext cx="441724" cy="1557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noAutofit/>
        </a:bodyPr>
        <a:lstStyle/>
        <a:p>
          <a:pPr algn="l" rtl="0">
            <a:defRPr sz="1000"/>
          </a:pPr>
          <a:r>
            <a:rPr lang="en-GB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SGORN</a:t>
          </a:r>
        </a:p>
      </xdr:txBody>
    </xdr:sp>
    <xdr:clientData/>
  </xdr:twoCellAnchor>
  <xdr:twoCellAnchor>
    <xdr:from>
      <xdr:col>2</xdr:col>
      <xdr:colOff>790608</xdr:colOff>
      <xdr:row>0</xdr:row>
      <xdr:rowOff>857250</xdr:rowOff>
    </xdr:from>
    <xdr:to>
      <xdr:col>2</xdr:col>
      <xdr:colOff>1539532</xdr:colOff>
      <xdr:row>1</xdr:row>
      <xdr:rowOff>12873</xdr:rowOff>
    </xdr:to>
    <xdr:sp macro="" textlink="">
      <xdr:nvSpPr>
        <xdr:cNvPr id="52" name="Text Box 41">
          <a:extLst>
            <a:ext uri="{FF2B5EF4-FFF2-40B4-BE49-F238E27FC236}">
              <a16:creationId xmlns:a16="http://schemas.microsoft.com/office/drawing/2014/main" id="{AD8DBCE0-7B17-484F-9A46-40646743B70F}"/>
            </a:ext>
            <a:ext uri="{147F2762-F138-4A5C-976F-8EAC2B608ADB}">
              <a16:predDERef xmlns:a16="http://schemas.microsoft.com/office/drawing/2014/main" pred="{00000000-0008-0000-0100-0000283C0000}"/>
            </a:ext>
          </a:extLst>
        </xdr:cNvPr>
        <xdr:cNvSpPr txBox="1">
          <a:spLocks noChangeArrowheads="1"/>
        </xdr:cNvSpPr>
      </xdr:nvSpPr>
      <xdr:spPr bwMode="auto">
        <a:xfrm>
          <a:off x="2657508" y="857250"/>
          <a:ext cx="748924" cy="1557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18288" bIns="0" anchor="t" upright="1">
          <a:noAutofit/>
        </a:bodyPr>
        <a:lstStyle/>
        <a:p>
          <a:pPr algn="ctr" rtl="0">
            <a:defRPr sz="1000"/>
          </a:pPr>
          <a:r>
            <a:rPr lang="en-GB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Info. Básicas</a:t>
          </a:r>
        </a:p>
      </xdr:txBody>
    </xdr:sp>
    <xdr:clientData/>
  </xdr:twoCellAnchor>
  <xdr:twoCellAnchor>
    <xdr:from>
      <xdr:col>2</xdr:col>
      <xdr:colOff>2626528</xdr:colOff>
      <xdr:row>0</xdr:row>
      <xdr:rowOff>857250</xdr:rowOff>
    </xdr:from>
    <xdr:to>
      <xdr:col>2</xdr:col>
      <xdr:colOff>3292096</xdr:colOff>
      <xdr:row>1</xdr:row>
      <xdr:rowOff>12873</xdr:rowOff>
    </xdr:to>
    <xdr:sp macro="" textlink="">
      <xdr:nvSpPr>
        <xdr:cNvPr id="53" name="Text Box 42">
          <a:extLst>
            <a:ext uri="{FF2B5EF4-FFF2-40B4-BE49-F238E27FC236}">
              <a16:creationId xmlns:a16="http://schemas.microsoft.com/office/drawing/2014/main" id="{36B79518-9829-46F0-B74B-B225D7AE4D6A}"/>
            </a:ext>
          </a:extLst>
        </xdr:cNvPr>
        <xdr:cNvSpPr txBox="1">
          <a:spLocks noChangeArrowheads="1"/>
        </xdr:cNvSpPr>
      </xdr:nvSpPr>
      <xdr:spPr bwMode="auto">
        <a:xfrm>
          <a:off x="4493428" y="857250"/>
          <a:ext cx="665568" cy="1557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18288" bIns="0" anchor="t" upright="1">
          <a:noAutofit/>
        </a:bodyPr>
        <a:lstStyle/>
        <a:p>
          <a:pPr algn="ctr" rtl="0">
            <a:defRPr sz="1000"/>
          </a:pPr>
          <a:r>
            <a:rPr lang="en-GB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PaaS - USN</a:t>
          </a:r>
        </a:p>
      </xdr:txBody>
    </xdr:sp>
    <xdr:clientData/>
  </xdr:twoCellAnchor>
  <xdr:twoCellAnchor>
    <xdr:from>
      <xdr:col>2</xdr:col>
      <xdr:colOff>1744127</xdr:colOff>
      <xdr:row>0</xdr:row>
      <xdr:rowOff>857250</xdr:rowOff>
    </xdr:from>
    <xdr:to>
      <xdr:col>2</xdr:col>
      <xdr:colOff>2364746</xdr:colOff>
      <xdr:row>1</xdr:row>
      <xdr:rowOff>12873</xdr:rowOff>
    </xdr:to>
    <xdr:sp macro="" textlink="">
      <xdr:nvSpPr>
        <xdr:cNvPr id="54" name="Text Box 43">
          <a:extLst>
            <a:ext uri="{FF2B5EF4-FFF2-40B4-BE49-F238E27FC236}">
              <a16:creationId xmlns:a16="http://schemas.microsoft.com/office/drawing/2014/main" id="{31FC85E7-4761-422E-8A3E-A370AE9CCBA2}"/>
            </a:ext>
          </a:extLst>
        </xdr:cNvPr>
        <xdr:cNvSpPr txBox="1">
          <a:spLocks noChangeArrowheads="1"/>
        </xdr:cNvSpPr>
      </xdr:nvSpPr>
      <xdr:spPr bwMode="auto">
        <a:xfrm>
          <a:off x="3611027" y="857250"/>
          <a:ext cx="620619" cy="1557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18288" bIns="0" anchor="t" upright="1">
          <a:noAutofit/>
        </a:bodyPr>
        <a:lstStyle/>
        <a:p>
          <a:pPr algn="ctr" rtl="0">
            <a:defRPr sz="1000"/>
          </a:pPr>
          <a:r>
            <a:rPr lang="en-GB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IaaS - USN</a:t>
          </a:r>
        </a:p>
      </xdr:txBody>
    </xdr:sp>
    <xdr:clientData/>
  </xdr:twoCellAnchor>
  <xdr:twoCellAnchor>
    <xdr:from>
      <xdr:col>3</xdr:col>
      <xdr:colOff>1809750</xdr:colOff>
      <xdr:row>0</xdr:row>
      <xdr:rowOff>171450</xdr:rowOff>
    </xdr:from>
    <xdr:to>
      <xdr:col>4</xdr:col>
      <xdr:colOff>438150</xdr:colOff>
      <xdr:row>0</xdr:row>
      <xdr:rowOff>876300</xdr:rowOff>
    </xdr:to>
    <xdr:pic>
      <xdr:nvPicPr>
        <xdr:cNvPr id="55" name="Picture 3" descr="MCj04326790000[1]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C2742254-F360-4491-B584-90CC23F6AE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duotone>
            <a:schemeClr val="accent5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58050" y="171450"/>
          <a:ext cx="70485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1971675</xdr:colOff>
      <xdr:row>0</xdr:row>
      <xdr:rowOff>857250</xdr:rowOff>
    </xdr:from>
    <xdr:to>
      <xdr:col>4</xdr:col>
      <xdr:colOff>253528</xdr:colOff>
      <xdr:row>1</xdr:row>
      <xdr:rowOff>12873</xdr:rowOff>
    </xdr:to>
    <xdr:sp macro="" textlink="">
      <xdr:nvSpPr>
        <xdr:cNvPr id="56" name="Text Box 40">
          <a:extLst>
            <a:ext uri="{FF2B5EF4-FFF2-40B4-BE49-F238E27FC236}">
              <a16:creationId xmlns:a16="http://schemas.microsoft.com/office/drawing/2014/main" id="{FC76088B-DEA7-4A78-8741-A992CD8B00E2}"/>
            </a:ext>
          </a:extLst>
        </xdr:cNvPr>
        <xdr:cNvSpPr txBox="1">
          <a:spLocks noChangeArrowheads="1"/>
        </xdr:cNvSpPr>
      </xdr:nvSpPr>
      <xdr:spPr bwMode="auto">
        <a:xfrm>
          <a:off x="7419975" y="857250"/>
          <a:ext cx="358303" cy="1557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noAutofit/>
        </a:bodyPr>
        <a:lstStyle/>
        <a:p>
          <a:pPr algn="l" rtl="0">
            <a:defRPr sz="1000"/>
          </a:pPr>
          <a:r>
            <a:rPr lang="en-GB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SMRC</a:t>
          </a:r>
        </a:p>
      </xdr:txBody>
    </xdr:sp>
    <xdr:clientData/>
  </xdr:twoCellAnchor>
  <xdr:twoCellAnchor>
    <xdr:from>
      <xdr:col>4</xdr:col>
      <xdr:colOff>609600</xdr:colOff>
      <xdr:row>0</xdr:row>
      <xdr:rowOff>171450</xdr:rowOff>
    </xdr:from>
    <xdr:to>
      <xdr:col>5</xdr:col>
      <xdr:colOff>266700</xdr:colOff>
      <xdr:row>0</xdr:row>
      <xdr:rowOff>876300</xdr:rowOff>
    </xdr:to>
    <xdr:pic>
      <xdr:nvPicPr>
        <xdr:cNvPr id="57" name="Picture 3" descr="MCj04326790000[1]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8729DC1F-1FCC-436C-8902-710C667D25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lum bright="-4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34350" y="171450"/>
          <a:ext cx="70485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771525</xdr:colOff>
      <xdr:row>0</xdr:row>
      <xdr:rowOff>857250</xdr:rowOff>
    </xdr:from>
    <xdr:to>
      <xdr:col>5</xdr:col>
      <xdr:colOff>82078</xdr:colOff>
      <xdr:row>1</xdr:row>
      <xdr:rowOff>12873</xdr:rowOff>
    </xdr:to>
    <xdr:sp macro="" textlink="">
      <xdr:nvSpPr>
        <xdr:cNvPr id="58" name="Text Box 40">
          <a:extLst>
            <a:ext uri="{FF2B5EF4-FFF2-40B4-BE49-F238E27FC236}">
              <a16:creationId xmlns:a16="http://schemas.microsoft.com/office/drawing/2014/main" id="{90D090F1-3FA7-4779-A910-92C5A96AED66}"/>
            </a:ext>
          </a:extLst>
        </xdr:cNvPr>
        <xdr:cNvSpPr txBox="1">
          <a:spLocks noChangeArrowheads="1"/>
        </xdr:cNvSpPr>
      </xdr:nvSpPr>
      <xdr:spPr bwMode="auto">
        <a:xfrm>
          <a:off x="8296275" y="857250"/>
          <a:ext cx="358303" cy="1557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noAutofit/>
        </a:bodyPr>
        <a:lstStyle/>
        <a:p>
          <a:pPr algn="l" rtl="0">
            <a:defRPr sz="1000"/>
          </a:pPr>
          <a:r>
            <a:rPr lang="en-GB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SMDB</a:t>
          </a:r>
        </a:p>
      </xdr:txBody>
    </xdr:sp>
    <xdr:clientData/>
  </xdr:twoCellAnchor>
  <xdr:twoCellAnchor>
    <xdr:from>
      <xdr:col>5</xdr:col>
      <xdr:colOff>409575</xdr:colOff>
      <xdr:row>0</xdr:row>
      <xdr:rowOff>171450</xdr:rowOff>
    </xdr:from>
    <xdr:to>
      <xdr:col>6</xdr:col>
      <xdr:colOff>504825</xdr:colOff>
      <xdr:row>0</xdr:row>
      <xdr:rowOff>876300</xdr:rowOff>
    </xdr:to>
    <xdr:pic>
      <xdr:nvPicPr>
        <xdr:cNvPr id="59" name="Picture 3" descr="MCj04326790000[1]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F3D408CE-254E-4B9B-9284-CF73ABE940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lum bright="-4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2075" y="171450"/>
          <a:ext cx="70485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428625</xdr:colOff>
      <xdr:row>0</xdr:row>
      <xdr:rowOff>838200</xdr:rowOff>
    </xdr:from>
    <xdr:to>
      <xdr:col>6</xdr:col>
      <xdr:colOff>530117</xdr:colOff>
      <xdr:row>0</xdr:row>
      <xdr:rowOff>993948</xdr:rowOff>
    </xdr:to>
    <xdr:sp macro="" textlink="">
      <xdr:nvSpPr>
        <xdr:cNvPr id="60" name="Text Box 40">
          <a:extLst>
            <a:ext uri="{FF2B5EF4-FFF2-40B4-BE49-F238E27FC236}">
              <a16:creationId xmlns:a16="http://schemas.microsoft.com/office/drawing/2014/main" id="{DBCEF1E2-3B0F-4C64-A640-A7EAA43C41B8}"/>
            </a:ext>
          </a:extLst>
        </xdr:cNvPr>
        <xdr:cNvSpPr txBox="1">
          <a:spLocks noChangeArrowheads="1"/>
        </xdr:cNvSpPr>
      </xdr:nvSpPr>
      <xdr:spPr bwMode="auto">
        <a:xfrm>
          <a:off x="9001125" y="838200"/>
          <a:ext cx="711092" cy="1557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noAutofit/>
        </a:bodyPr>
        <a:lstStyle/>
        <a:p>
          <a:pPr algn="l" rtl="0">
            <a:defRPr sz="1000"/>
          </a:pPr>
          <a:r>
            <a:rPr lang="en-GB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Treinamento</a:t>
          </a:r>
        </a:p>
      </xdr:txBody>
    </xdr:sp>
    <xdr:clientData/>
  </xdr:twoCellAnchor>
  <xdr:twoCellAnchor>
    <xdr:from>
      <xdr:col>6</xdr:col>
      <xdr:colOff>704850</xdr:colOff>
      <xdr:row>0</xdr:row>
      <xdr:rowOff>171450</xdr:rowOff>
    </xdr:from>
    <xdr:to>
      <xdr:col>7</xdr:col>
      <xdr:colOff>219075</xdr:colOff>
      <xdr:row>0</xdr:row>
      <xdr:rowOff>876300</xdr:rowOff>
    </xdr:to>
    <xdr:pic>
      <xdr:nvPicPr>
        <xdr:cNvPr id="61" name="Picture 3" descr="MCj04326790000[1]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5CDD0056-1FDC-4BB3-9946-694AAE6D2A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lum bright="-4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86950" y="171450"/>
          <a:ext cx="70485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790575</xdr:colOff>
      <xdr:row>0</xdr:row>
      <xdr:rowOff>857250</xdr:rowOff>
    </xdr:from>
    <xdr:to>
      <xdr:col>7</xdr:col>
      <xdr:colOff>176390</xdr:colOff>
      <xdr:row>1</xdr:row>
      <xdr:rowOff>12873</xdr:rowOff>
    </xdr:to>
    <xdr:sp macro="" textlink="">
      <xdr:nvSpPr>
        <xdr:cNvPr id="62" name="Text Box 40">
          <a:extLst>
            <a:ext uri="{FF2B5EF4-FFF2-40B4-BE49-F238E27FC236}">
              <a16:creationId xmlns:a16="http://schemas.microsoft.com/office/drawing/2014/main" id="{2928946D-424D-410E-9D56-5DDEE8AA78AC}"/>
            </a:ext>
          </a:extLst>
        </xdr:cNvPr>
        <xdr:cNvSpPr txBox="1">
          <a:spLocks noChangeArrowheads="1"/>
        </xdr:cNvSpPr>
      </xdr:nvSpPr>
      <xdr:spPr bwMode="auto">
        <a:xfrm>
          <a:off x="9972675" y="857250"/>
          <a:ext cx="576440" cy="1557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noAutofit/>
        </a:bodyPr>
        <a:lstStyle/>
        <a:p>
          <a:pPr algn="l" rtl="0">
            <a:defRPr sz="1000"/>
          </a:pPr>
          <a:r>
            <a:rPr lang="en-GB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Resultado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1409700</xdr:colOff>
      <xdr:row>0</xdr:row>
      <xdr:rowOff>857446</xdr:rowOff>
    </xdr:to>
    <xdr:pic>
      <xdr:nvPicPr>
        <xdr:cNvPr id="39" name="Imagem 38">
          <a:extLst>
            <a:ext uri="{FF2B5EF4-FFF2-40B4-BE49-F238E27FC236}">
              <a16:creationId xmlns:a16="http://schemas.microsoft.com/office/drawing/2014/main" id="{00000000-0008-0000-08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0"/>
          <a:ext cx="1409700" cy="857446"/>
        </a:xfrm>
        <a:prstGeom prst="rect">
          <a:avLst/>
        </a:prstGeom>
      </xdr:spPr>
    </xdr:pic>
    <xdr:clientData/>
  </xdr:twoCellAnchor>
  <xdr:twoCellAnchor>
    <xdr:from>
      <xdr:col>2</xdr:col>
      <xdr:colOff>200025</xdr:colOff>
      <xdr:row>0</xdr:row>
      <xdr:rowOff>133350</xdr:rowOff>
    </xdr:from>
    <xdr:to>
      <xdr:col>2</xdr:col>
      <xdr:colOff>942975</xdr:colOff>
      <xdr:row>0</xdr:row>
      <xdr:rowOff>876300</xdr:rowOff>
    </xdr:to>
    <xdr:pic macro="[0]!Picture1_Click">
      <xdr:nvPicPr>
        <xdr:cNvPr id="52" name="Picture 1" descr="MCj04326840000[1]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CA6AACD-A703-4BAE-8E03-8E473E4368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133350"/>
          <a:ext cx="7429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1114425</xdr:colOff>
      <xdr:row>0</xdr:row>
      <xdr:rowOff>133350</xdr:rowOff>
    </xdr:from>
    <xdr:to>
      <xdr:col>2</xdr:col>
      <xdr:colOff>1819275</xdr:colOff>
      <xdr:row>0</xdr:row>
      <xdr:rowOff>838200</xdr:rowOff>
    </xdr:to>
    <xdr:pic>
      <xdr:nvPicPr>
        <xdr:cNvPr id="53" name="Picture 2" descr="MCj04326790000[1]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A90868C-BFF6-437E-8BEC-0422993408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lum bright="-4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4150" y="133350"/>
          <a:ext cx="70485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142875</xdr:colOff>
      <xdr:row>0</xdr:row>
      <xdr:rowOff>133350</xdr:rowOff>
    </xdr:from>
    <xdr:to>
      <xdr:col>4</xdr:col>
      <xdr:colOff>847725</xdr:colOff>
      <xdr:row>0</xdr:row>
      <xdr:rowOff>838200</xdr:rowOff>
    </xdr:to>
    <xdr:pic>
      <xdr:nvPicPr>
        <xdr:cNvPr id="54" name="Picture 3" descr="MCj04326790000[1]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96ED0C00-F464-4CE5-B0F6-E4D9CA0AA3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lum bright="-4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91275" y="133350"/>
          <a:ext cx="70485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1485900</xdr:colOff>
      <xdr:row>0</xdr:row>
      <xdr:rowOff>133350</xdr:rowOff>
    </xdr:from>
    <xdr:to>
      <xdr:col>3</xdr:col>
      <xdr:colOff>2190750</xdr:colOff>
      <xdr:row>0</xdr:row>
      <xdr:rowOff>838200</xdr:rowOff>
    </xdr:to>
    <xdr:pic>
      <xdr:nvPicPr>
        <xdr:cNvPr id="55" name="Picture 4" descr="MCj04326790000[1]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936CBF89-8473-43B7-8B2B-572836C0F4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lum bright="-4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67350" y="133350"/>
          <a:ext cx="70485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523875</xdr:colOff>
      <xdr:row>0</xdr:row>
      <xdr:rowOff>133350</xdr:rowOff>
    </xdr:from>
    <xdr:to>
      <xdr:col>3</xdr:col>
      <xdr:colOff>1228725</xdr:colOff>
      <xdr:row>0</xdr:row>
      <xdr:rowOff>838200</xdr:rowOff>
    </xdr:to>
    <xdr:pic>
      <xdr:nvPicPr>
        <xdr:cNvPr id="56" name="Picture 5" descr="MCj04326790000[1]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74682D91-4A51-47B7-ABFC-3A317DC0B7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lum bright="-4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05325" y="133350"/>
          <a:ext cx="70485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1990725</xdr:colOff>
      <xdr:row>0</xdr:row>
      <xdr:rowOff>133350</xdr:rowOff>
    </xdr:from>
    <xdr:to>
      <xdr:col>3</xdr:col>
      <xdr:colOff>323850</xdr:colOff>
      <xdr:row>0</xdr:row>
      <xdr:rowOff>838200</xdr:rowOff>
    </xdr:to>
    <xdr:pic>
      <xdr:nvPicPr>
        <xdr:cNvPr id="57" name="Picture 6" descr="MCj04326790000[1]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7CD61B49-E9E0-4697-8BE0-8AC72A8FD5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lum bright="-4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0450" y="133350"/>
          <a:ext cx="70485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409575</xdr:colOff>
      <xdr:row>0</xdr:row>
      <xdr:rowOff>819150</xdr:rowOff>
    </xdr:from>
    <xdr:to>
      <xdr:col>2</xdr:col>
      <xdr:colOff>768006</xdr:colOff>
      <xdr:row>0</xdr:row>
      <xdr:rowOff>974898</xdr:rowOff>
    </xdr:to>
    <xdr:sp macro="" textlink="">
      <xdr:nvSpPr>
        <xdr:cNvPr id="58" name="Text Box 34">
          <a:extLst>
            <a:ext uri="{FF2B5EF4-FFF2-40B4-BE49-F238E27FC236}">
              <a16:creationId xmlns:a16="http://schemas.microsoft.com/office/drawing/2014/main" id="{A1BD187E-CC86-405A-ADCD-F663BF9B858E}"/>
            </a:ext>
            <a:ext uri="{147F2762-F138-4A5C-976F-8EAC2B608ADB}">
              <a16:predDERef xmlns:a16="http://schemas.microsoft.com/office/drawing/2014/main" pred="{00000000-0008-0000-0100-0000F93C0000}"/>
            </a:ext>
          </a:extLst>
        </xdr:cNvPr>
        <xdr:cNvSpPr txBox="1">
          <a:spLocks noChangeArrowheads="1"/>
        </xdr:cNvSpPr>
      </xdr:nvSpPr>
      <xdr:spPr bwMode="auto">
        <a:xfrm>
          <a:off x="2019300" y="819150"/>
          <a:ext cx="358431" cy="1557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noAutofit/>
        </a:bodyPr>
        <a:lstStyle/>
        <a:p>
          <a:pPr algn="l" rtl="0">
            <a:defRPr sz="1000"/>
          </a:pPr>
          <a:r>
            <a:rPr lang="en-GB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Iniciar</a:t>
          </a:r>
        </a:p>
      </xdr:txBody>
    </xdr:sp>
    <xdr:clientData/>
  </xdr:twoCellAnchor>
  <xdr:twoCellAnchor>
    <xdr:from>
      <xdr:col>3</xdr:col>
      <xdr:colOff>1576979</xdr:colOff>
      <xdr:row>0</xdr:row>
      <xdr:rowOff>819150</xdr:rowOff>
    </xdr:from>
    <xdr:to>
      <xdr:col>3</xdr:col>
      <xdr:colOff>2242547</xdr:colOff>
      <xdr:row>0</xdr:row>
      <xdr:rowOff>974898</xdr:rowOff>
    </xdr:to>
    <xdr:sp macro="" textlink="">
      <xdr:nvSpPr>
        <xdr:cNvPr id="59" name="Text Box 39">
          <a:extLst>
            <a:ext uri="{FF2B5EF4-FFF2-40B4-BE49-F238E27FC236}">
              <a16:creationId xmlns:a16="http://schemas.microsoft.com/office/drawing/2014/main" id="{7091311C-4512-4713-AE42-1266810F00B1}"/>
            </a:ext>
          </a:extLst>
        </xdr:cNvPr>
        <xdr:cNvSpPr txBox="1">
          <a:spLocks noChangeArrowheads="1"/>
        </xdr:cNvSpPr>
      </xdr:nvSpPr>
      <xdr:spPr bwMode="auto">
        <a:xfrm>
          <a:off x="5558429" y="819150"/>
          <a:ext cx="665568" cy="1557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18288" bIns="0" anchor="t" upright="1">
          <a:noAutofit/>
        </a:bodyPr>
        <a:lstStyle/>
        <a:p>
          <a:pPr algn="ctr" rtl="0">
            <a:defRPr sz="1000"/>
          </a:pPr>
          <a:r>
            <a:rPr lang="en-GB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SaaS - USN</a:t>
          </a:r>
        </a:p>
      </xdr:txBody>
    </xdr:sp>
    <xdr:clientData/>
  </xdr:twoCellAnchor>
  <xdr:twoCellAnchor>
    <xdr:from>
      <xdr:col>4</xdr:col>
      <xdr:colOff>228600</xdr:colOff>
      <xdr:row>0</xdr:row>
      <xdr:rowOff>819150</xdr:rowOff>
    </xdr:from>
    <xdr:to>
      <xdr:col>4</xdr:col>
      <xdr:colOff>670324</xdr:colOff>
      <xdr:row>0</xdr:row>
      <xdr:rowOff>974898</xdr:rowOff>
    </xdr:to>
    <xdr:sp macro="" textlink="">
      <xdr:nvSpPr>
        <xdr:cNvPr id="60" name="Text Box 40">
          <a:extLst>
            <a:ext uri="{FF2B5EF4-FFF2-40B4-BE49-F238E27FC236}">
              <a16:creationId xmlns:a16="http://schemas.microsoft.com/office/drawing/2014/main" id="{F0BAD7A2-5C24-4238-B13E-39F44CCE4F01}"/>
            </a:ext>
          </a:extLst>
        </xdr:cNvPr>
        <xdr:cNvSpPr txBox="1">
          <a:spLocks noChangeArrowheads="1"/>
        </xdr:cNvSpPr>
      </xdr:nvSpPr>
      <xdr:spPr bwMode="auto">
        <a:xfrm>
          <a:off x="6477000" y="819150"/>
          <a:ext cx="441724" cy="1557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noAutofit/>
        </a:bodyPr>
        <a:lstStyle/>
        <a:p>
          <a:pPr algn="l" rtl="0">
            <a:defRPr sz="1000"/>
          </a:pPr>
          <a:r>
            <a:rPr lang="en-GB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SGORN</a:t>
          </a:r>
        </a:p>
      </xdr:txBody>
    </xdr:sp>
    <xdr:clientData/>
  </xdr:twoCellAnchor>
  <xdr:twoCellAnchor>
    <xdr:from>
      <xdr:col>2</xdr:col>
      <xdr:colOff>1057308</xdr:colOff>
      <xdr:row>0</xdr:row>
      <xdr:rowOff>819150</xdr:rowOff>
    </xdr:from>
    <xdr:to>
      <xdr:col>2</xdr:col>
      <xdr:colOff>1806232</xdr:colOff>
      <xdr:row>0</xdr:row>
      <xdr:rowOff>974898</xdr:rowOff>
    </xdr:to>
    <xdr:sp macro="" textlink="">
      <xdr:nvSpPr>
        <xdr:cNvPr id="61" name="Text Box 41">
          <a:extLst>
            <a:ext uri="{FF2B5EF4-FFF2-40B4-BE49-F238E27FC236}">
              <a16:creationId xmlns:a16="http://schemas.microsoft.com/office/drawing/2014/main" id="{3FAE6AFC-BD32-4E25-8ECE-01ED5E088A85}"/>
            </a:ext>
            <a:ext uri="{147F2762-F138-4A5C-976F-8EAC2B608ADB}">
              <a16:predDERef xmlns:a16="http://schemas.microsoft.com/office/drawing/2014/main" pred="{00000000-0008-0000-0100-0000283C0000}"/>
            </a:ext>
          </a:extLst>
        </xdr:cNvPr>
        <xdr:cNvSpPr txBox="1">
          <a:spLocks noChangeArrowheads="1"/>
        </xdr:cNvSpPr>
      </xdr:nvSpPr>
      <xdr:spPr bwMode="auto">
        <a:xfrm>
          <a:off x="2667033" y="819150"/>
          <a:ext cx="748924" cy="1557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18288" bIns="0" anchor="t" upright="1">
          <a:noAutofit/>
        </a:bodyPr>
        <a:lstStyle/>
        <a:p>
          <a:pPr algn="ctr" rtl="0">
            <a:defRPr sz="1000"/>
          </a:pPr>
          <a:r>
            <a:rPr lang="en-GB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Info. Básicas</a:t>
          </a:r>
        </a:p>
      </xdr:txBody>
    </xdr:sp>
    <xdr:clientData/>
  </xdr:twoCellAnchor>
  <xdr:twoCellAnchor>
    <xdr:from>
      <xdr:col>3</xdr:col>
      <xdr:colOff>521503</xdr:colOff>
      <xdr:row>0</xdr:row>
      <xdr:rowOff>819150</xdr:rowOff>
    </xdr:from>
    <xdr:to>
      <xdr:col>3</xdr:col>
      <xdr:colOff>1187071</xdr:colOff>
      <xdr:row>0</xdr:row>
      <xdr:rowOff>974898</xdr:rowOff>
    </xdr:to>
    <xdr:sp macro="" textlink="">
      <xdr:nvSpPr>
        <xdr:cNvPr id="62" name="Text Box 42">
          <a:extLst>
            <a:ext uri="{FF2B5EF4-FFF2-40B4-BE49-F238E27FC236}">
              <a16:creationId xmlns:a16="http://schemas.microsoft.com/office/drawing/2014/main" id="{6AEF177B-1849-4DCF-B83F-E86D09549307}"/>
            </a:ext>
          </a:extLst>
        </xdr:cNvPr>
        <xdr:cNvSpPr txBox="1">
          <a:spLocks noChangeArrowheads="1"/>
        </xdr:cNvSpPr>
      </xdr:nvSpPr>
      <xdr:spPr bwMode="auto">
        <a:xfrm>
          <a:off x="4502953" y="819150"/>
          <a:ext cx="665568" cy="1557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18288" bIns="0" anchor="t" upright="1">
          <a:noAutofit/>
        </a:bodyPr>
        <a:lstStyle/>
        <a:p>
          <a:pPr algn="ctr" rtl="0">
            <a:defRPr sz="1000"/>
          </a:pPr>
          <a:r>
            <a:rPr lang="en-GB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PaaS - USN</a:t>
          </a:r>
        </a:p>
      </xdr:txBody>
    </xdr:sp>
    <xdr:clientData/>
  </xdr:twoCellAnchor>
  <xdr:twoCellAnchor>
    <xdr:from>
      <xdr:col>2</xdr:col>
      <xdr:colOff>2010827</xdr:colOff>
      <xdr:row>0</xdr:row>
      <xdr:rowOff>819150</xdr:rowOff>
    </xdr:from>
    <xdr:to>
      <xdr:col>3</xdr:col>
      <xdr:colOff>259721</xdr:colOff>
      <xdr:row>0</xdr:row>
      <xdr:rowOff>974898</xdr:rowOff>
    </xdr:to>
    <xdr:sp macro="" textlink="">
      <xdr:nvSpPr>
        <xdr:cNvPr id="63" name="Text Box 43">
          <a:extLst>
            <a:ext uri="{FF2B5EF4-FFF2-40B4-BE49-F238E27FC236}">
              <a16:creationId xmlns:a16="http://schemas.microsoft.com/office/drawing/2014/main" id="{C3A2F27C-F5BD-4E84-A4BE-C6365C17E64B}"/>
            </a:ext>
          </a:extLst>
        </xdr:cNvPr>
        <xdr:cNvSpPr txBox="1">
          <a:spLocks noChangeArrowheads="1"/>
        </xdr:cNvSpPr>
      </xdr:nvSpPr>
      <xdr:spPr bwMode="auto">
        <a:xfrm>
          <a:off x="3620552" y="819150"/>
          <a:ext cx="620619" cy="1557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18288" bIns="0" anchor="t" upright="1">
          <a:noAutofit/>
        </a:bodyPr>
        <a:lstStyle/>
        <a:p>
          <a:pPr algn="ctr" rtl="0">
            <a:defRPr sz="1000"/>
          </a:pPr>
          <a:r>
            <a:rPr lang="en-GB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IaaS - USN</a:t>
          </a:r>
        </a:p>
      </xdr:txBody>
    </xdr:sp>
    <xdr:clientData/>
  </xdr:twoCellAnchor>
  <xdr:twoCellAnchor>
    <xdr:from>
      <xdr:col>4</xdr:col>
      <xdr:colOff>1019175</xdr:colOff>
      <xdr:row>0</xdr:row>
      <xdr:rowOff>133350</xdr:rowOff>
    </xdr:from>
    <xdr:to>
      <xdr:col>6</xdr:col>
      <xdr:colOff>66675</xdr:colOff>
      <xdr:row>0</xdr:row>
      <xdr:rowOff>838200</xdr:rowOff>
    </xdr:to>
    <xdr:pic>
      <xdr:nvPicPr>
        <xdr:cNvPr id="64" name="Picture 3" descr="MCj04326790000[1]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21933FEB-009F-45C3-A911-31F22A5417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lum bright="-4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67575" y="133350"/>
          <a:ext cx="70485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133350</xdr:colOff>
      <xdr:row>0</xdr:row>
      <xdr:rowOff>819150</xdr:rowOff>
    </xdr:from>
    <xdr:to>
      <xdr:col>5</xdr:col>
      <xdr:colOff>491653</xdr:colOff>
      <xdr:row>0</xdr:row>
      <xdr:rowOff>974898</xdr:rowOff>
    </xdr:to>
    <xdr:sp macro="" textlink="">
      <xdr:nvSpPr>
        <xdr:cNvPr id="65" name="Text Box 40">
          <a:extLst>
            <a:ext uri="{FF2B5EF4-FFF2-40B4-BE49-F238E27FC236}">
              <a16:creationId xmlns:a16="http://schemas.microsoft.com/office/drawing/2014/main" id="{AB55857A-D2F3-41A1-B958-D232ADB2CD70}"/>
            </a:ext>
          </a:extLst>
        </xdr:cNvPr>
        <xdr:cNvSpPr txBox="1">
          <a:spLocks noChangeArrowheads="1"/>
        </xdr:cNvSpPr>
      </xdr:nvSpPr>
      <xdr:spPr bwMode="auto">
        <a:xfrm>
          <a:off x="7429500" y="819150"/>
          <a:ext cx="358303" cy="1557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noAutofit/>
        </a:bodyPr>
        <a:lstStyle/>
        <a:p>
          <a:pPr algn="l" rtl="0">
            <a:defRPr sz="1000"/>
          </a:pPr>
          <a:r>
            <a:rPr lang="en-GB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SMRC</a:t>
          </a:r>
        </a:p>
      </xdr:txBody>
    </xdr:sp>
    <xdr:clientData/>
  </xdr:twoCellAnchor>
  <xdr:twoCellAnchor>
    <xdr:from>
      <xdr:col>6</xdr:col>
      <xdr:colOff>238125</xdr:colOff>
      <xdr:row>0</xdr:row>
      <xdr:rowOff>133350</xdr:rowOff>
    </xdr:from>
    <xdr:to>
      <xdr:col>6</xdr:col>
      <xdr:colOff>942975</xdr:colOff>
      <xdr:row>0</xdr:row>
      <xdr:rowOff>838200</xdr:rowOff>
    </xdr:to>
    <xdr:pic>
      <xdr:nvPicPr>
        <xdr:cNvPr id="66" name="Picture 3" descr="MCj04326790000[1]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C8B1542A-F152-4256-B32B-97A8E7E217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duotone>
            <a:schemeClr val="accent5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133350"/>
          <a:ext cx="70485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400050</xdr:colOff>
      <xdr:row>0</xdr:row>
      <xdr:rowOff>819150</xdr:rowOff>
    </xdr:from>
    <xdr:to>
      <xdr:col>6</xdr:col>
      <xdr:colOff>758353</xdr:colOff>
      <xdr:row>0</xdr:row>
      <xdr:rowOff>974898</xdr:rowOff>
    </xdr:to>
    <xdr:sp macro="" textlink="">
      <xdr:nvSpPr>
        <xdr:cNvPr id="67" name="Text Box 40">
          <a:extLst>
            <a:ext uri="{FF2B5EF4-FFF2-40B4-BE49-F238E27FC236}">
              <a16:creationId xmlns:a16="http://schemas.microsoft.com/office/drawing/2014/main" id="{F07B8A7A-5CA6-4DA0-8AD6-30BBFFFF9444}"/>
            </a:ext>
          </a:extLst>
        </xdr:cNvPr>
        <xdr:cNvSpPr txBox="1">
          <a:spLocks noChangeArrowheads="1"/>
        </xdr:cNvSpPr>
      </xdr:nvSpPr>
      <xdr:spPr bwMode="auto">
        <a:xfrm>
          <a:off x="8305800" y="819150"/>
          <a:ext cx="358303" cy="1557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noAutofit/>
        </a:bodyPr>
        <a:lstStyle/>
        <a:p>
          <a:pPr algn="l" rtl="0">
            <a:defRPr sz="1000"/>
          </a:pPr>
          <a:r>
            <a:rPr lang="en-GB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SMDB</a:t>
          </a:r>
        </a:p>
      </xdr:txBody>
    </xdr:sp>
    <xdr:clientData/>
  </xdr:twoCellAnchor>
  <xdr:twoCellAnchor>
    <xdr:from>
      <xdr:col>6</xdr:col>
      <xdr:colOff>1085850</xdr:colOff>
      <xdr:row>0</xdr:row>
      <xdr:rowOff>133350</xdr:rowOff>
    </xdr:from>
    <xdr:to>
      <xdr:col>7</xdr:col>
      <xdr:colOff>628650</xdr:colOff>
      <xdr:row>0</xdr:row>
      <xdr:rowOff>838200</xdr:rowOff>
    </xdr:to>
    <xdr:pic>
      <xdr:nvPicPr>
        <xdr:cNvPr id="68" name="Picture 3" descr="MCj04326790000[1]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7DDCC56A-27F8-4935-8B4E-42C9695A88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lum bright="-4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91600" y="133350"/>
          <a:ext cx="70485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1104900</xdr:colOff>
      <xdr:row>0</xdr:row>
      <xdr:rowOff>800100</xdr:rowOff>
    </xdr:from>
    <xdr:to>
      <xdr:col>7</xdr:col>
      <xdr:colOff>653942</xdr:colOff>
      <xdr:row>0</xdr:row>
      <xdr:rowOff>955848</xdr:rowOff>
    </xdr:to>
    <xdr:sp macro="" textlink="">
      <xdr:nvSpPr>
        <xdr:cNvPr id="69" name="Text Box 40">
          <a:extLst>
            <a:ext uri="{FF2B5EF4-FFF2-40B4-BE49-F238E27FC236}">
              <a16:creationId xmlns:a16="http://schemas.microsoft.com/office/drawing/2014/main" id="{AF4986AF-2422-4D5A-8CA5-94C61ACC5817}"/>
            </a:ext>
          </a:extLst>
        </xdr:cNvPr>
        <xdr:cNvSpPr txBox="1">
          <a:spLocks noChangeArrowheads="1"/>
        </xdr:cNvSpPr>
      </xdr:nvSpPr>
      <xdr:spPr bwMode="auto">
        <a:xfrm>
          <a:off x="9010650" y="800100"/>
          <a:ext cx="711092" cy="1557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noAutofit/>
        </a:bodyPr>
        <a:lstStyle/>
        <a:p>
          <a:pPr algn="l" rtl="0">
            <a:defRPr sz="1000"/>
          </a:pPr>
          <a:r>
            <a:rPr lang="en-GB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Treinamento</a:t>
          </a:r>
        </a:p>
      </xdr:txBody>
    </xdr:sp>
    <xdr:clientData/>
  </xdr:twoCellAnchor>
  <xdr:twoCellAnchor>
    <xdr:from>
      <xdr:col>7</xdr:col>
      <xdr:colOff>828675</xdr:colOff>
      <xdr:row>0</xdr:row>
      <xdr:rowOff>133350</xdr:rowOff>
    </xdr:from>
    <xdr:to>
      <xdr:col>7</xdr:col>
      <xdr:colOff>1533525</xdr:colOff>
      <xdr:row>0</xdr:row>
      <xdr:rowOff>838200</xdr:rowOff>
    </xdr:to>
    <xdr:pic>
      <xdr:nvPicPr>
        <xdr:cNvPr id="70" name="Picture 3" descr="MCj04326790000[1]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266996E8-4C9E-46B8-AEBD-44C80067CC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lum bright="-4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96475" y="133350"/>
          <a:ext cx="70485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914400</xdr:colOff>
      <xdr:row>0</xdr:row>
      <xdr:rowOff>819150</xdr:rowOff>
    </xdr:from>
    <xdr:to>
      <xdr:col>7</xdr:col>
      <xdr:colOff>1490840</xdr:colOff>
      <xdr:row>0</xdr:row>
      <xdr:rowOff>974898</xdr:rowOff>
    </xdr:to>
    <xdr:sp macro="" textlink="">
      <xdr:nvSpPr>
        <xdr:cNvPr id="71" name="Text Box 40">
          <a:extLst>
            <a:ext uri="{FF2B5EF4-FFF2-40B4-BE49-F238E27FC236}">
              <a16:creationId xmlns:a16="http://schemas.microsoft.com/office/drawing/2014/main" id="{5AD06BAC-1CB6-4A74-836C-EBD536F82538}"/>
            </a:ext>
          </a:extLst>
        </xdr:cNvPr>
        <xdr:cNvSpPr txBox="1">
          <a:spLocks noChangeArrowheads="1"/>
        </xdr:cNvSpPr>
      </xdr:nvSpPr>
      <xdr:spPr bwMode="auto">
        <a:xfrm>
          <a:off x="9982200" y="819150"/>
          <a:ext cx="576440" cy="1557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noAutofit/>
        </a:bodyPr>
        <a:lstStyle/>
        <a:p>
          <a:pPr algn="l" rtl="0">
            <a:defRPr sz="1000"/>
          </a:pPr>
          <a:r>
            <a:rPr lang="en-GB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Resultado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0"/>
  <sheetViews>
    <sheetView showGridLines="0" topLeftCell="A6" workbookViewId="0">
      <selection activeCell="D19" sqref="D19:J19"/>
    </sheetView>
  </sheetViews>
  <sheetFormatPr defaultRowHeight="12.75" x14ac:dyDescent="0.2"/>
  <cols>
    <col min="1" max="1" width="2.85546875" style="23" customWidth="1"/>
    <col min="2" max="16384" width="9.140625" style="23"/>
  </cols>
  <sheetData>
    <row r="1" spans="1:17" ht="12.75" customHeight="1" x14ac:dyDescent="0.2"/>
    <row r="2" spans="1:17" s="24" customFormat="1" ht="12.75" customHeight="1" x14ac:dyDescent="0.35">
      <c r="A2" s="23"/>
    </row>
    <row r="3" spans="1:17" s="24" customFormat="1" ht="12.75" customHeight="1" x14ac:dyDescent="0.35">
      <c r="A3" s="23"/>
    </row>
    <row r="4" spans="1:17" ht="12.75" customHeight="1" x14ac:dyDescent="0.2"/>
    <row r="5" spans="1:17" ht="12.75" customHeight="1" x14ac:dyDescent="0.2"/>
    <row r="12" spans="1:17" ht="23.25" x14ac:dyDescent="0.35">
      <c r="D12" s="33" t="s">
        <v>0</v>
      </c>
    </row>
    <row r="13" spans="1:17" ht="18" x14ac:dyDescent="0.25">
      <c r="D13" s="26"/>
    </row>
    <row r="14" spans="1:17" ht="27" x14ac:dyDescent="0.35">
      <c r="D14" s="25" t="s">
        <v>1</v>
      </c>
    </row>
    <row r="16" spans="1:17" ht="69" customHeight="1" x14ac:dyDescent="0.2">
      <c r="D16" s="419" t="s">
        <v>2</v>
      </c>
      <c r="E16" s="419"/>
      <c r="F16" s="419"/>
      <c r="G16" s="419"/>
      <c r="H16" s="419"/>
      <c r="I16" s="419"/>
      <c r="J16" s="419"/>
      <c r="K16" s="419"/>
      <c r="L16" s="419"/>
      <c r="M16" s="419"/>
      <c r="N16" s="419"/>
      <c r="O16" s="419"/>
      <c r="P16" s="419"/>
      <c r="Q16" s="419"/>
    </row>
    <row r="17" spans="1:10" ht="15" customHeight="1" x14ac:dyDescent="0.2"/>
    <row r="18" spans="1:10" ht="15" customHeight="1" x14ac:dyDescent="0.2">
      <c r="D18" s="27"/>
    </row>
    <row r="19" spans="1:10" ht="100.5" customHeight="1" x14ac:dyDescent="0.2">
      <c r="D19" s="418"/>
      <c r="E19" s="418"/>
      <c r="F19" s="418"/>
      <c r="G19" s="418"/>
      <c r="H19" s="418"/>
      <c r="I19" s="418"/>
      <c r="J19" s="418"/>
    </row>
    <row r="20" spans="1:10" s="28" customFormat="1" ht="37.5" customHeight="1" x14ac:dyDescent="0.2">
      <c r="A20" s="23"/>
      <c r="D20" s="418"/>
      <c r="E20" s="418"/>
      <c r="F20" s="418"/>
      <c r="G20" s="418"/>
      <c r="H20" s="418"/>
      <c r="I20" s="418"/>
      <c r="J20" s="418"/>
    </row>
  </sheetData>
  <mergeCells count="3">
    <mergeCell ref="D19:J19"/>
    <mergeCell ref="D20:J20"/>
    <mergeCell ref="D16:Q16"/>
  </mergeCells>
  <phoneticPr fontId="2" type="noConversion"/>
  <pageMargins left="0.75" right="0.75" top="1" bottom="1" header="0.5" footer="0.5"/>
  <pageSetup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4"/>
  <sheetViews>
    <sheetView showGridLines="0" workbookViewId="0">
      <selection activeCell="G2" sqref="G2"/>
    </sheetView>
  </sheetViews>
  <sheetFormatPr defaultRowHeight="12.75" x14ac:dyDescent="0.2"/>
  <cols>
    <col min="1" max="1" width="2.85546875" style="7" customWidth="1"/>
    <col min="2" max="2" width="21" customWidth="1"/>
    <col min="3" max="3" width="53.7109375" bestFit="1" customWidth="1"/>
    <col min="4" max="4" width="26.5703125" bestFit="1" customWidth="1"/>
    <col min="5" max="5" width="16.5703125" customWidth="1"/>
    <col min="6" max="6" width="6.5703125" bestFit="1" customWidth="1"/>
    <col min="7" max="7" width="24.42578125" customWidth="1"/>
    <col min="10" max="10" width="71.28515625" customWidth="1"/>
  </cols>
  <sheetData>
    <row r="1" spans="1:10" s="8" customFormat="1" ht="78.75" customHeight="1" x14ac:dyDescent="0.2">
      <c r="B1" s="9"/>
      <c r="H1" s="232"/>
    </row>
    <row r="2" spans="1:10" x14ac:dyDescent="0.2">
      <c r="A2"/>
    </row>
    <row r="3" spans="1:10" ht="15.75" x14ac:dyDescent="0.25">
      <c r="A3"/>
      <c r="B3" s="436" t="s">
        <v>192</v>
      </c>
      <c r="C3" s="436"/>
      <c r="D3" s="436"/>
      <c r="E3" s="436"/>
      <c r="F3" s="381"/>
      <c r="G3" s="442" t="s">
        <v>42</v>
      </c>
      <c r="H3" s="443"/>
    </row>
    <row r="4" spans="1:10" ht="15.75" customHeight="1" x14ac:dyDescent="0.2">
      <c r="A4"/>
      <c r="G4" s="470"/>
      <c r="H4" s="471"/>
    </row>
    <row r="5" spans="1:10" ht="47.25" x14ac:dyDescent="0.2">
      <c r="A5"/>
      <c r="B5" s="50" t="s">
        <v>43</v>
      </c>
      <c r="C5" s="119" t="s">
        <v>44</v>
      </c>
      <c r="D5" s="162" t="s">
        <v>46</v>
      </c>
      <c r="E5" s="51" t="s">
        <v>257</v>
      </c>
      <c r="G5" s="472"/>
      <c r="H5" s="473"/>
    </row>
    <row r="6" spans="1:10" ht="15.75" customHeight="1" x14ac:dyDescent="0.2">
      <c r="A6"/>
      <c r="B6" s="164"/>
      <c r="C6" s="164" t="s">
        <v>192</v>
      </c>
      <c r="D6" s="256" t="s">
        <v>193</v>
      </c>
      <c r="E6" s="417">
        <v>0</v>
      </c>
      <c r="G6" s="472"/>
      <c r="H6" s="473"/>
    </row>
    <row r="7" spans="1:10" ht="15.75" customHeight="1" x14ac:dyDescent="0.2">
      <c r="A7"/>
      <c r="G7" s="472"/>
      <c r="H7" s="473"/>
    </row>
    <row r="8" spans="1:10" ht="15.75" customHeight="1" x14ac:dyDescent="0.2">
      <c r="A8"/>
      <c r="G8" s="472"/>
      <c r="H8" s="473"/>
    </row>
    <row r="9" spans="1:10" ht="15.75" customHeight="1" x14ac:dyDescent="0.2">
      <c r="A9"/>
      <c r="G9" s="472"/>
      <c r="H9" s="473"/>
    </row>
    <row r="10" spans="1:10" ht="15.75" customHeight="1" x14ac:dyDescent="0.2">
      <c r="A10"/>
      <c r="G10" s="472"/>
      <c r="H10" s="473"/>
    </row>
    <row r="11" spans="1:10" ht="15.75" customHeight="1" x14ac:dyDescent="0.2">
      <c r="A11"/>
      <c r="G11" s="472"/>
      <c r="H11" s="473"/>
    </row>
    <row r="12" spans="1:10" ht="15.75" customHeight="1" x14ac:dyDescent="0.2">
      <c r="A12"/>
      <c r="G12" s="472"/>
      <c r="H12" s="473"/>
    </row>
    <row r="13" spans="1:10" ht="15.75" customHeight="1" x14ac:dyDescent="0.2">
      <c r="A13"/>
      <c r="G13" s="474"/>
      <c r="H13" s="475"/>
    </row>
    <row r="14" spans="1:10" x14ac:dyDescent="0.2">
      <c r="A14"/>
      <c r="J14" s="88"/>
    </row>
    <row r="15" spans="1:10" x14ac:dyDescent="0.2">
      <c r="A15"/>
    </row>
    <row r="16" spans="1:10" x14ac:dyDescent="0.2">
      <c r="A16"/>
    </row>
    <row r="17" spans="1:1" x14ac:dyDescent="0.2">
      <c r="A17"/>
    </row>
    <row r="18" spans="1:1" x14ac:dyDescent="0.2">
      <c r="A18"/>
    </row>
    <row r="19" spans="1:1" x14ac:dyDescent="0.2">
      <c r="A19"/>
    </row>
    <row r="20" spans="1:1" x14ac:dyDescent="0.2">
      <c r="A20"/>
    </row>
    <row r="21" spans="1:1" x14ac:dyDescent="0.2">
      <c r="A21"/>
    </row>
    <row r="22" spans="1:1" x14ac:dyDescent="0.2">
      <c r="A22"/>
    </row>
    <row r="23" spans="1:1" x14ac:dyDescent="0.2">
      <c r="A23"/>
    </row>
    <row r="24" spans="1:1" x14ac:dyDescent="0.2">
      <c r="A24"/>
    </row>
    <row r="25" spans="1:1" x14ac:dyDescent="0.2">
      <c r="A25"/>
    </row>
    <row r="26" spans="1:1" x14ac:dyDescent="0.2">
      <c r="A26"/>
    </row>
    <row r="27" spans="1:1" x14ac:dyDescent="0.2">
      <c r="A27"/>
    </row>
    <row r="28" spans="1:1" x14ac:dyDescent="0.2">
      <c r="A28"/>
    </row>
    <row r="29" spans="1:1" x14ac:dyDescent="0.2">
      <c r="A29"/>
    </row>
    <row r="30" spans="1:1" x14ac:dyDescent="0.2">
      <c r="A30"/>
    </row>
    <row r="31" spans="1:1" x14ac:dyDescent="0.2">
      <c r="A31"/>
    </row>
    <row r="32" spans="1:1" x14ac:dyDescent="0.2">
      <c r="A32"/>
    </row>
    <row r="33" spans="1:1" x14ac:dyDescent="0.2">
      <c r="A33"/>
    </row>
    <row r="34" spans="1:1" x14ac:dyDescent="0.2">
      <c r="A34"/>
    </row>
    <row r="35" spans="1:1" x14ac:dyDescent="0.2">
      <c r="A35"/>
    </row>
    <row r="36" spans="1:1" x14ac:dyDescent="0.2">
      <c r="A36"/>
    </row>
    <row r="37" spans="1:1" x14ac:dyDescent="0.2">
      <c r="A37"/>
    </row>
    <row r="38" spans="1:1" x14ac:dyDescent="0.2">
      <c r="A38"/>
    </row>
    <row r="39" spans="1:1" x14ac:dyDescent="0.2">
      <c r="A39"/>
    </row>
    <row r="40" spans="1:1" x14ac:dyDescent="0.2">
      <c r="A40"/>
    </row>
    <row r="41" spans="1:1" x14ac:dyDescent="0.2">
      <c r="A41"/>
    </row>
    <row r="42" spans="1:1" x14ac:dyDescent="0.2">
      <c r="A42"/>
    </row>
    <row r="43" spans="1:1" x14ac:dyDescent="0.2">
      <c r="A43"/>
    </row>
    <row r="44" spans="1:1" x14ac:dyDescent="0.2">
      <c r="A44"/>
    </row>
  </sheetData>
  <mergeCells count="12">
    <mergeCell ref="G12:H12"/>
    <mergeCell ref="G13:H13"/>
    <mergeCell ref="G7:H7"/>
    <mergeCell ref="G8:H8"/>
    <mergeCell ref="G9:H9"/>
    <mergeCell ref="G10:H10"/>
    <mergeCell ref="G11:H11"/>
    <mergeCell ref="B3:E3"/>
    <mergeCell ref="G3:H3"/>
    <mergeCell ref="G4:H4"/>
    <mergeCell ref="G5:H5"/>
    <mergeCell ref="G6:H6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>
      <selection activeCell="A28" sqref="A28"/>
    </sheetView>
  </sheetViews>
  <sheetFormatPr defaultRowHeight="12.75" x14ac:dyDescent="0.2"/>
  <cols>
    <col min="1" max="1" width="36.7109375" bestFit="1" customWidth="1"/>
  </cols>
  <sheetData>
    <row r="1" spans="1:1" x14ac:dyDescent="0.2">
      <c r="A1" s="281" t="s">
        <v>15</v>
      </c>
    </row>
    <row r="2" spans="1:1" x14ac:dyDescent="0.2">
      <c r="A2" s="179" t="s">
        <v>221</v>
      </c>
    </row>
    <row r="3" spans="1:1" x14ac:dyDescent="0.2">
      <c r="A3" s="180" t="s">
        <v>222</v>
      </c>
    </row>
    <row r="6" spans="1:1" x14ac:dyDescent="0.2">
      <c r="A6" t="s">
        <v>15</v>
      </c>
    </row>
    <row r="7" spans="1:1" x14ac:dyDescent="0.2">
      <c r="A7" t="s">
        <v>223</v>
      </c>
    </row>
    <row r="8" spans="1:1" x14ac:dyDescent="0.2">
      <c r="A8" s="247" t="s">
        <v>224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outlinePr summaryBelow="0"/>
    <pageSetUpPr fitToPage="1"/>
  </sheetPr>
  <dimension ref="A1:AE94"/>
  <sheetViews>
    <sheetView showGridLines="0" showZeros="0" tabSelected="1" zoomScaleNormal="100" workbookViewId="0">
      <pane ySplit="4" topLeftCell="A5" activePane="bottomLeft" state="frozen"/>
      <selection activeCell="D14" sqref="D14:J14"/>
      <selection pane="bottomLeft" activeCell="D5" sqref="D5"/>
    </sheetView>
  </sheetViews>
  <sheetFormatPr defaultRowHeight="12.75" x14ac:dyDescent="0.2"/>
  <cols>
    <col min="1" max="1" width="2.85546875" style="7" customWidth="1"/>
    <col min="2" max="2" width="67.42578125" style="1" customWidth="1"/>
    <col min="3" max="3" width="14.140625" style="1" customWidth="1"/>
    <col min="4" max="4" width="29.28515625" style="1" customWidth="1"/>
    <col min="5" max="5" width="37" style="1" customWidth="1"/>
    <col min="6" max="6" width="22.140625" style="1" customWidth="1"/>
    <col min="7" max="7" width="28.42578125" style="1" customWidth="1"/>
    <col min="8" max="8" width="26.85546875" style="1" customWidth="1"/>
    <col min="9" max="9" width="5.140625" style="1" customWidth="1"/>
    <col min="10" max="10" width="4.85546875" style="2" customWidth="1"/>
    <col min="11" max="11" width="70.7109375" style="4" customWidth="1"/>
    <col min="12" max="12" width="10.140625" style="19" bestFit="1" customWidth="1"/>
    <col min="13" max="15" width="11.7109375" style="18" bestFit="1" customWidth="1"/>
    <col min="16" max="17" width="9.140625" style="18"/>
    <col min="18" max="19" width="9.140625" style="16"/>
    <col min="20" max="20" width="2.28515625" style="16" bestFit="1" customWidth="1"/>
    <col min="21" max="22" width="5" style="16" bestFit="1" customWidth="1"/>
    <col min="23" max="30" width="9.140625" style="16"/>
    <col min="31" max="16384" width="9.140625" style="1"/>
  </cols>
  <sheetData>
    <row r="1" spans="1:31" s="8" customFormat="1" ht="76.5" customHeight="1" x14ac:dyDescent="0.2">
      <c r="B1" s="9"/>
    </row>
    <row r="2" spans="1:31" x14ac:dyDescent="0.2">
      <c r="A2"/>
      <c r="B2" s="21"/>
      <c r="C2" s="247"/>
      <c r="D2" s="247"/>
      <c r="E2" s="247"/>
      <c r="F2" s="247"/>
      <c r="G2" s="247"/>
      <c r="H2" s="247"/>
      <c r="I2" s="247"/>
      <c r="L2" s="29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247"/>
    </row>
    <row r="3" spans="1:31" ht="15.75" x14ac:dyDescent="0.25">
      <c r="A3"/>
      <c r="B3" s="423" t="s">
        <v>194</v>
      </c>
      <c r="C3" s="432"/>
      <c r="D3" s="437"/>
      <c r="E3" s="437"/>
      <c r="F3" s="437"/>
      <c r="G3" s="438"/>
      <c r="H3" s="438"/>
      <c r="I3" s="438"/>
      <c r="J3" s="438"/>
      <c r="K3" s="6" t="s">
        <v>195</v>
      </c>
      <c r="L3" s="17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247"/>
    </row>
    <row r="4" spans="1:31" x14ac:dyDescent="0.2">
      <c r="A4"/>
      <c r="B4" s="166"/>
      <c r="C4" s="279"/>
      <c r="D4" s="279"/>
      <c r="E4" s="279"/>
      <c r="F4" s="279"/>
      <c r="G4" s="279"/>
      <c r="H4" s="279"/>
      <c r="I4" s="279"/>
      <c r="J4" s="165"/>
      <c r="K4" s="5"/>
      <c r="L4" s="20"/>
      <c r="M4" s="20"/>
      <c r="N4" s="20"/>
      <c r="O4" s="20"/>
      <c r="P4" s="20"/>
      <c r="Q4" s="20"/>
      <c r="R4" s="20"/>
      <c r="S4" s="20"/>
      <c r="T4" s="31"/>
      <c r="U4" s="31"/>
      <c r="V4" s="30"/>
      <c r="W4" s="30"/>
      <c r="X4" s="30"/>
      <c r="Y4" s="30"/>
      <c r="Z4" s="30"/>
      <c r="AA4" s="30"/>
      <c r="AB4" s="30"/>
      <c r="AC4" s="30"/>
      <c r="AD4" s="30"/>
      <c r="AE4" s="247"/>
    </row>
    <row r="5" spans="1:31" x14ac:dyDescent="0.2">
      <c r="A5"/>
      <c r="B5" s="258"/>
      <c r="C5" s="258"/>
      <c r="D5" s="258"/>
      <c r="E5" s="258"/>
      <c r="F5" s="258"/>
      <c r="G5" s="258"/>
      <c r="H5" s="258"/>
      <c r="I5" s="258"/>
      <c r="J5" s="145"/>
      <c r="K5" s="46"/>
      <c r="L5" s="32"/>
      <c r="M5" s="31"/>
      <c r="N5" s="31"/>
      <c r="O5" s="31"/>
      <c r="P5" s="31"/>
      <c r="Q5" s="31"/>
      <c r="R5" s="31"/>
      <c r="S5" s="31"/>
      <c r="T5" s="31"/>
      <c r="U5" s="31"/>
      <c r="V5" s="30"/>
      <c r="W5" s="30"/>
      <c r="X5" s="30"/>
      <c r="Y5" s="30"/>
      <c r="Z5" s="30"/>
      <c r="AA5" s="30"/>
      <c r="AB5" s="30"/>
      <c r="AC5" s="30"/>
      <c r="AD5" s="30"/>
      <c r="AE5" s="247"/>
    </row>
    <row r="6" spans="1:31" ht="15.75" x14ac:dyDescent="0.2">
      <c r="A6"/>
      <c r="B6" s="476" t="s">
        <v>196</v>
      </c>
      <c r="C6" s="477"/>
      <c r="D6" s="477"/>
      <c r="E6" s="477"/>
      <c r="F6" s="478"/>
      <c r="G6" s="258"/>
      <c r="H6" s="258"/>
      <c r="I6" s="258"/>
      <c r="J6" s="145"/>
      <c r="K6" s="46"/>
      <c r="L6" s="32"/>
      <c r="M6" s="31"/>
      <c r="N6" s="31"/>
      <c r="O6" s="31"/>
      <c r="P6" s="31"/>
      <c r="Q6" s="31"/>
      <c r="R6" s="31"/>
      <c r="S6" s="31"/>
      <c r="T6" s="31"/>
      <c r="U6" s="31"/>
      <c r="V6" s="30"/>
      <c r="W6" s="30"/>
      <c r="X6" s="30"/>
      <c r="Y6" s="30"/>
      <c r="Z6" s="30"/>
      <c r="AA6" s="30"/>
      <c r="AB6" s="30"/>
      <c r="AC6" s="30"/>
      <c r="AD6" s="30"/>
      <c r="AE6" s="247"/>
    </row>
    <row r="7" spans="1:31" ht="47.25" x14ac:dyDescent="0.2">
      <c r="A7"/>
      <c r="B7" s="199" t="s">
        <v>197</v>
      </c>
      <c r="C7" s="200" t="s">
        <v>198</v>
      </c>
      <c r="D7" s="201" t="s">
        <v>199</v>
      </c>
      <c r="E7" s="201" t="s">
        <v>200</v>
      </c>
      <c r="F7" s="202" t="s">
        <v>201</v>
      </c>
      <c r="G7" s="202" t="s">
        <v>202</v>
      </c>
      <c r="H7" s="202" t="s">
        <v>203</v>
      </c>
      <c r="I7" s="280"/>
      <c r="J7" s="145"/>
      <c r="K7" s="46"/>
      <c r="L7" s="32"/>
      <c r="M7" s="31"/>
      <c r="N7" s="31"/>
      <c r="O7" s="31"/>
      <c r="P7" s="31"/>
      <c r="Q7" s="31"/>
      <c r="R7" s="31"/>
      <c r="S7" s="31"/>
      <c r="T7" s="31"/>
      <c r="U7" s="31"/>
      <c r="V7" s="30"/>
      <c r="W7" s="30"/>
      <c r="X7" s="30"/>
      <c r="Y7" s="30"/>
      <c r="Z7" s="30"/>
      <c r="AA7" s="30"/>
      <c r="AB7" s="30"/>
      <c r="AC7" s="30"/>
      <c r="AD7" s="30"/>
      <c r="AE7" s="247"/>
    </row>
    <row r="8" spans="1:31" ht="31.5" x14ac:dyDescent="0.2">
      <c r="A8"/>
      <c r="B8" s="203" t="s">
        <v>204</v>
      </c>
      <c r="C8" s="204">
        <v>26050</v>
      </c>
      <c r="D8" s="205" t="s">
        <v>205</v>
      </c>
      <c r="E8" s="205" t="s">
        <v>206</v>
      </c>
      <c r="F8" s="206">
        <f>ROUNDUP('IaaS - USN'!I78,0)</f>
        <v>0</v>
      </c>
      <c r="G8" s="226">
        <v>9.2900000000000009</v>
      </c>
      <c r="H8" s="286">
        <f>G8*F8</f>
        <v>0</v>
      </c>
      <c r="I8" s="258"/>
      <c r="J8" s="145"/>
      <c r="K8" s="46"/>
      <c r="L8" s="32"/>
      <c r="M8" s="31"/>
      <c r="N8" s="31"/>
      <c r="O8" s="31"/>
      <c r="P8" s="31"/>
      <c r="Q8" s="31"/>
      <c r="R8" s="31"/>
      <c r="S8" s="31"/>
      <c r="T8" s="31"/>
      <c r="U8" s="31"/>
      <c r="V8" s="30"/>
      <c r="W8" s="30"/>
      <c r="X8" s="30"/>
      <c r="Y8" s="30"/>
      <c r="Z8" s="30"/>
      <c r="AA8" s="30"/>
      <c r="AB8" s="30"/>
      <c r="AC8" s="30"/>
      <c r="AD8" s="30"/>
      <c r="AE8" s="247"/>
    </row>
    <row r="9" spans="1:31" ht="31.5" x14ac:dyDescent="0.2">
      <c r="A9"/>
      <c r="B9" s="207" t="s">
        <v>207</v>
      </c>
      <c r="C9" s="208">
        <v>26069</v>
      </c>
      <c r="D9" s="209" t="s">
        <v>208</v>
      </c>
      <c r="E9" s="209" t="s">
        <v>206</v>
      </c>
      <c r="F9" s="210">
        <f>ROUNDUP('PaaS - USN'!I37,0)</f>
        <v>0</v>
      </c>
      <c r="G9" s="227">
        <v>11.1775</v>
      </c>
      <c r="H9" s="286">
        <f t="shared" ref="H9:H14" si="0">G9*F9</f>
        <v>0</v>
      </c>
      <c r="I9" s="258"/>
      <c r="J9" s="145"/>
      <c r="K9" s="46"/>
      <c r="L9" s="32"/>
      <c r="M9" s="31"/>
      <c r="N9" s="31"/>
      <c r="O9" s="31"/>
      <c r="P9" s="31"/>
      <c r="Q9" s="31"/>
      <c r="R9" s="31"/>
      <c r="S9" s="31"/>
      <c r="T9" s="31"/>
      <c r="U9" s="31"/>
      <c r="V9" s="30"/>
      <c r="W9" s="30"/>
      <c r="X9" s="30"/>
      <c r="Y9" s="30"/>
      <c r="Z9" s="30"/>
      <c r="AA9" s="30"/>
      <c r="AB9" s="30"/>
      <c r="AC9" s="30"/>
      <c r="AD9" s="30"/>
      <c r="AE9" s="247"/>
    </row>
    <row r="10" spans="1:31" ht="31.5" x14ac:dyDescent="0.2">
      <c r="A10"/>
      <c r="B10" s="203" t="s">
        <v>209</v>
      </c>
      <c r="C10" s="211">
        <v>26077</v>
      </c>
      <c r="D10" s="212" t="s">
        <v>210</v>
      </c>
      <c r="E10" s="212" t="s">
        <v>206</v>
      </c>
      <c r="F10" s="213">
        <f>ROUNDUP('SaaS - USN'!I12,0)</f>
        <v>0</v>
      </c>
      <c r="G10" s="228">
        <v>9.4240000000000013</v>
      </c>
      <c r="H10" s="286">
        <f t="shared" si="0"/>
        <v>0</v>
      </c>
      <c r="I10" s="258"/>
      <c r="J10" s="145"/>
      <c r="K10" s="46"/>
      <c r="L10" s="32"/>
      <c r="M10" s="31"/>
      <c r="N10" s="31"/>
      <c r="O10" s="31"/>
      <c r="P10" s="31"/>
      <c r="Q10" s="31"/>
      <c r="R10" s="31"/>
      <c r="S10" s="31"/>
      <c r="T10" s="31"/>
      <c r="U10" s="31"/>
      <c r="V10" s="30"/>
      <c r="W10" s="30"/>
      <c r="X10" s="30"/>
      <c r="Y10" s="30"/>
      <c r="Z10" s="30"/>
      <c r="AA10" s="30"/>
      <c r="AB10" s="30"/>
      <c r="AC10" s="30"/>
      <c r="AD10" s="30"/>
      <c r="AE10" s="247"/>
    </row>
    <row r="11" spans="1:31" ht="63" x14ac:dyDescent="0.2">
      <c r="A11"/>
      <c r="B11" s="207" t="s">
        <v>211</v>
      </c>
      <c r="C11" s="208">
        <v>27081</v>
      </c>
      <c r="D11" s="209" t="s">
        <v>212</v>
      </c>
      <c r="E11" s="209" t="s">
        <v>213</v>
      </c>
      <c r="F11" s="210">
        <f>ROUNDUP(SGORN!E7,0)</f>
        <v>0</v>
      </c>
      <c r="G11" s="227">
        <v>79.25</v>
      </c>
      <c r="H11" s="286">
        <f t="shared" si="0"/>
        <v>0</v>
      </c>
      <c r="I11" s="258"/>
      <c r="J11" s="145"/>
      <c r="K11" s="46"/>
      <c r="L11" s="32"/>
      <c r="M11" s="31"/>
      <c r="N11" s="31"/>
      <c r="O11" s="31"/>
      <c r="P11" s="31"/>
      <c r="Q11" s="31"/>
      <c r="R11" s="31"/>
      <c r="S11" s="31"/>
      <c r="T11" s="31"/>
      <c r="U11" s="31"/>
      <c r="V11" s="30"/>
      <c r="W11" s="30"/>
      <c r="X11" s="30"/>
      <c r="Y11" s="30"/>
      <c r="Z11" s="30"/>
      <c r="AA11" s="30"/>
      <c r="AB11" s="30"/>
      <c r="AC11" s="30"/>
      <c r="AD11" s="30"/>
      <c r="AE11" s="247"/>
    </row>
    <row r="12" spans="1:31" ht="63" x14ac:dyDescent="0.2">
      <c r="A12"/>
      <c r="B12" s="203" t="s">
        <v>214</v>
      </c>
      <c r="C12" s="211">
        <v>27081</v>
      </c>
      <c r="D12" s="212" t="s">
        <v>212</v>
      </c>
      <c r="E12" s="212" t="s">
        <v>215</v>
      </c>
      <c r="F12" s="213">
        <f>ROUNDUP(SMRC!H7,0)</f>
        <v>0</v>
      </c>
      <c r="G12" s="228">
        <v>240.76666666666665</v>
      </c>
      <c r="H12" s="286">
        <f t="shared" si="0"/>
        <v>0</v>
      </c>
      <c r="I12" s="258"/>
      <c r="J12" s="145"/>
      <c r="K12" s="46"/>
      <c r="L12" s="32"/>
      <c r="M12" s="31"/>
      <c r="N12" s="31"/>
      <c r="O12" s="31"/>
      <c r="P12" s="31"/>
      <c r="Q12" s="31"/>
      <c r="R12" s="31"/>
      <c r="S12" s="31"/>
      <c r="T12" s="31"/>
      <c r="U12" s="31"/>
      <c r="V12" s="30"/>
      <c r="W12" s="30"/>
      <c r="X12" s="30"/>
      <c r="Y12" s="30"/>
      <c r="Z12" s="30"/>
      <c r="AA12" s="30"/>
      <c r="AB12" s="30"/>
      <c r="AC12" s="30"/>
      <c r="AD12" s="30"/>
      <c r="AE12" s="247"/>
    </row>
    <row r="13" spans="1:31" ht="63" x14ac:dyDescent="0.2">
      <c r="B13" s="207" t="s">
        <v>216</v>
      </c>
      <c r="C13" s="208">
        <v>27081</v>
      </c>
      <c r="D13" s="209" t="s">
        <v>212</v>
      </c>
      <c r="E13" s="209" t="s">
        <v>217</v>
      </c>
      <c r="F13" s="214">
        <f>SMRC!H7</f>
        <v>0</v>
      </c>
      <c r="G13" s="227">
        <v>250.76666666666665</v>
      </c>
      <c r="H13" s="286">
        <f t="shared" si="0"/>
        <v>0</v>
      </c>
      <c r="I13" s="258"/>
      <c r="J13" s="145"/>
      <c r="K13" s="46"/>
      <c r="L13" s="32"/>
      <c r="M13" s="31"/>
      <c r="N13" s="31"/>
      <c r="O13" s="31"/>
      <c r="P13" s="31"/>
      <c r="Q13" s="31"/>
      <c r="R13" s="31"/>
      <c r="S13" s="31"/>
      <c r="T13" s="31"/>
      <c r="U13" s="31"/>
      <c r="V13" s="30"/>
      <c r="W13" s="30"/>
      <c r="X13" s="30"/>
      <c r="Y13" s="30"/>
      <c r="Z13" s="30"/>
      <c r="AA13" s="30"/>
      <c r="AB13" s="30"/>
      <c r="AC13" s="30"/>
      <c r="AD13" s="30"/>
      <c r="AE13" s="247"/>
    </row>
    <row r="14" spans="1:31" ht="31.5" x14ac:dyDescent="0.2">
      <c r="B14" s="215" t="s">
        <v>218</v>
      </c>
      <c r="C14" s="216">
        <v>3840</v>
      </c>
      <c r="D14" s="217" t="s">
        <v>219</v>
      </c>
      <c r="E14" s="217" t="s">
        <v>220</v>
      </c>
      <c r="F14" s="218">
        <f>Treinamento!E6</f>
        <v>0</v>
      </c>
      <c r="G14" s="229">
        <v>51265.292500000003</v>
      </c>
      <c r="H14" s="286">
        <f t="shared" si="0"/>
        <v>0</v>
      </c>
      <c r="I14" s="258"/>
      <c r="J14" s="145"/>
      <c r="K14" s="46"/>
      <c r="L14" s="32"/>
      <c r="M14" s="31"/>
      <c r="N14" s="31"/>
      <c r="O14" s="31"/>
      <c r="P14" s="31"/>
      <c r="Q14" s="31"/>
      <c r="R14" s="31"/>
      <c r="S14" s="31"/>
      <c r="T14" s="31"/>
      <c r="U14" s="31"/>
      <c r="V14" s="30"/>
      <c r="W14" s="30"/>
      <c r="X14" s="30"/>
      <c r="Y14" s="30"/>
      <c r="Z14" s="30"/>
      <c r="AA14" s="30"/>
      <c r="AB14" s="30"/>
      <c r="AC14" s="30"/>
      <c r="AD14" s="30"/>
      <c r="AE14" s="247"/>
    </row>
    <row r="15" spans="1:31" x14ac:dyDescent="0.2">
      <c r="B15" s="258"/>
      <c r="C15" s="258"/>
      <c r="D15" s="258"/>
      <c r="E15" s="258"/>
      <c r="F15" s="258"/>
      <c r="G15" s="258"/>
      <c r="H15" s="258"/>
      <c r="I15" s="258"/>
      <c r="J15" s="145"/>
      <c r="K15" s="46"/>
      <c r="L15" s="32"/>
      <c r="M15" s="31"/>
      <c r="N15" s="31"/>
      <c r="O15" s="31"/>
      <c r="P15" s="31"/>
      <c r="Q15" s="31"/>
      <c r="R15" s="31"/>
      <c r="S15" s="31"/>
      <c r="T15" s="31"/>
      <c r="U15" s="31"/>
      <c r="V15" s="30"/>
      <c r="W15" s="30"/>
      <c r="X15" s="30"/>
      <c r="Y15" s="30"/>
      <c r="Z15" s="30"/>
      <c r="AA15" s="30"/>
      <c r="AB15" s="30"/>
      <c r="AC15" s="30"/>
      <c r="AD15" s="30"/>
      <c r="AE15" s="247"/>
    </row>
    <row r="16" spans="1:31" ht="15.75" x14ac:dyDescent="0.2">
      <c r="B16" s="258"/>
      <c r="C16" s="258"/>
      <c r="D16" s="258"/>
      <c r="E16" s="258"/>
      <c r="F16" s="258"/>
      <c r="G16" s="145" t="s">
        <v>264</v>
      </c>
      <c r="H16" s="383">
        <f>SUM(H8:H14)</f>
        <v>0</v>
      </c>
      <c r="I16" s="258"/>
      <c r="J16" s="145"/>
      <c r="K16" s="46"/>
      <c r="L16" s="32"/>
      <c r="M16" s="31"/>
      <c r="N16" s="31"/>
      <c r="O16" s="31"/>
      <c r="P16" s="31"/>
      <c r="Q16" s="31"/>
      <c r="R16" s="31"/>
      <c r="S16" s="31"/>
      <c r="T16" s="31"/>
      <c r="U16" s="31"/>
      <c r="V16" s="30"/>
      <c r="W16" s="30"/>
      <c r="X16" s="30"/>
      <c r="Y16" s="30"/>
      <c r="Z16" s="30"/>
      <c r="AA16" s="30"/>
      <c r="AB16" s="30"/>
      <c r="AC16" s="30"/>
      <c r="AD16" s="30"/>
      <c r="AE16" s="247"/>
    </row>
    <row r="17" spans="2:31" ht="15" x14ac:dyDescent="0.25">
      <c r="B17" s="382" t="s">
        <v>263</v>
      </c>
      <c r="C17" s="258"/>
      <c r="D17" s="258"/>
      <c r="E17" s="258"/>
      <c r="F17" s="258"/>
      <c r="G17" s="258"/>
      <c r="H17" s="258"/>
      <c r="I17" s="258"/>
      <c r="J17" s="145"/>
      <c r="K17" s="46"/>
      <c r="L17" s="32"/>
      <c r="M17" s="31"/>
      <c r="N17" s="31"/>
      <c r="O17" s="31"/>
      <c r="P17" s="31"/>
      <c r="Q17" s="31"/>
      <c r="R17" s="31"/>
      <c r="S17" s="31"/>
      <c r="T17" s="31"/>
      <c r="U17" s="31"/>
      <c r="V17" s="30"/>
      <c r="W17" s="30"/>
      <c r="X17" s="30"/>
      <c r="Y17" s="30"/>
      <c r="Z17" s="30"/>
      <c r="AA17" s="30"/>
      <c r="AB17" s="30"/>
      <c r="AC17" s="30"/>
      <c r="AD17" s="30"/>
      <c r="AE17" s="247"/>
    </row>
    <row r="18" spans="2:31" x14ac:dyDescent="0.2">
      <c r="B18" s="258"/>
      <c r="C18" s="258"/>
      <c r="D18" s="258"/>
      <c r="E18" s="258"/>
      <c r="F18" s="258"/>
      <c r="G18" s="258"/>
      <c r="H18" s="258"/>
      <c r="I18" s="258"/>
      <c r="J18" s="145"/>
      <c r="K18" s="46"/>
      <c r="L18" s="32"/>
      <c r="M18" s="31"/>
      <c r="N18" s="31"/>
      <c r="O18" s="31"/>
      <c r="P18" s="31"/>
      <c r="Q18" s="31"/>
      <c r="R18" s="31"/>
      <c r="S18" s="31"/>
      <c r="T18" s="31"/>
      <c r="U18" s="31"/>
      <c r="V18" s="30"/>
      <c r="W18" s="30"/>
      <c r="X18" s="30"/>
      <c r="Y18" s="30"/>
      <c r="Z18" s="30"/>
      <c r="AA18" s="30"/>
      <c r="AB18" s="30"/>
      <c r="AC18" s="30"/>
      <c r="AD18" s="30"/>
      <c r="AE18" s="247"/>
    </row>
    <row r="19" spans="2:31" x14ac:dyDescent="0.2">
      <c r="B19" s="258"/>
      <c r="C19" s="258"/>
      <c r="D19" s="258"/>
      <c r="E19" s="258"/>
      <c r="F19" s="258"/>
      <c r="G19" s="258"/>
      <c r="H19" s="258"/>
      <c r="I19" s="258"/>
      <c r="J19" s="145"/>
      <c r="K19" s="46"/>
      <c r="L19" s="32"/>
      <c r="M19" s="31"/>
      <c r="N19" s="31"/>
      <c r="O19" s="31"/>
      <c r="P19" s="31"/>
      <c r="Q19" s="31"/>
      <c r="R19" s="31"/>
      <c r="S19" s="31"/>
      <c r="T19" s="31"/>
      <c r="U19" s="31"/>
      <c r="V19" s="30"/>
      <c r="W19" s="30"/>
      <c r="X19" s="30"/>
      <c r="Y19" s="30"/>
      <c r="Z19" s="30"/>
      <c r="AA19" s="30"/>
      <c r="AB19" s="30"/>
      <c r="AC19" s="30"/>
      <c r="AD19" s="30"/>
      <c r="AE19" s="247"/>
    </row>
    <row r="20" spans="2:31" x14ac:dyDescent="0.2">
      <c r="B20" s="258"/>
      <c r="C20" s="258"/>
      <c r="D20" s="258"/>
      <c r="E20" s="258"/>
      <c r="F20" s="258"/>
      <c r="G20" s="258"/>
      <c r="H20" s="258"/>
      <c r="I20" s="258"/>
      <c r="J20" s="145"/>
      <c r="K20" s="46"/>
      <c r="L20" s="32"/>
      <c r="M20" s="31"/>
      <c r="N20" s="31"/>
      <c r="O20" s="31"/>
      <c r="P20" s="31"/>
      <c r="Q20" s="31"/>
      <c r="R20" s="31"/>
      <c r="S20" s="31"/>
      <c r="T20" s="31"/>
      <c r="U20" s="31"/>
      <c r="V20" s="30"/>
      <c r="W20" s="30"/>
      <c r="X20" s="30"/>
      <c r="Y20" s="30"/>
      <c r="Z20" s="30"/>
      <c r="AA20" s="30"/>
      <c r="AB20" s="30"/>
      <c r="AC20" s="30"/>
      <c r="AD20" s="30"/>
      <c r="AE20" s="247"/>
    </row>
    <row r="21" spans="2:31" x14ac:dyDescent="0.2">
      <c r="B21" s="258"/>
      <c r="C21" s="258"/>
      <c r="D21" s="258"/>
      <c r="E21" s="258"/>
      <c r="F21" s="258"/>
      <c r="G21" s="258"/>
      <c r="H21" s="258"/>
      <c r="I21" s="258"/>
      <c r="J21" s="145"/>
      <c r="K21" s="46"/>
      <c r="L21" s="32"/>
      <c r="M21" s="31"/>
      <c r="N21" s="31"/>
      <c r="O21" s="31"/>
      <c r="P21" s="31"/>
      <c r="Q21" s="31"/>
      <c r="R21" s="31"/>
      <c r="S21" s="31"/>
      <c r="T21" s="31"/>
      <c r="U21" s="31"/>
      <c r="V21" s="30"/>
      <c r="W21" s="30"/>
      <c r="X21" s="30"/>
      <c r="Y21" s="30"/>
      <c r="Z21" s="30"/>
      <c r="AA21" s="30"/>
      <c r="AB21" s="30"/>
      <c r="AC21" s="30"/>
      <c r="AD21" s="30"/>
      <c r="AE21" s="247"/>
    </row>
    <row r="22" spans="2:31" x14ac:dyDescent="0.2">
      <c r="B22" s="258"/>
      <c r="C22" s="258"/>
      <c r="D22" s="258"/>
      <c r="E22" s="258"/>
      <c r="F22" s="258"/>
      <c r="G22" s="258"/>
      <c r="H22" s="258"/>
      <c r="I22" s="258"/>
      <c r="J22" s="145"/>
      <c r="K22" s="46"/>
      <c r="L22" s="32"/>
      <c r="M22" s="31"/>
      <c r="N22" s="31"/>
      <c r="O22" s="31"/>
      <c r="P22" s="31"/>
      <c r="Q22" s="31"/>
      <c r="R22" s="31"/>
      <c r="S22" s="31"/>
      <c r="T22" s="31"/>
      <c r="U22" s="31"/>
      <c r="V22" s="30"/>
      <c r="W22" s="30"/>
      <c r="X22" s="30"/>
      <c r="Y22" s="30"/>
      <c r="Z22" s="30"/>
      <c r="AA22" s="30"/>
      <c r="AB22" s="30"/>
      <c r="AC22" s="30"/>
      <c r="AD22" s="30"/>
      <c r="AE22" s="247"/>
    </row>
    <row r="23" spans="2:31" x14ac:dyDescent="0.2">
      <c r="B23" s="258"/>
      <c r="C23" s="258"/>
      <c r="D23" s="258"/>
      <c r="E23" s="258"/>
      <c r="F23" s="258"/>
      <c r="G23" s="258"/>
      <c r="H23" s="258"/>
      <c r="I23" s="258"/>
      <c r="J23" s="145"/>
      <c r="K23" s="46"/>
      <c r="L23" s="32"/>
      <c r="M23" s="31"/>
      <c r="N23" s="31"/>
      <c r="O23" s="31"/>
      <c r="P23" s="31"/>
      <c r="Q23" s="31"/>
      <c r="R23" s="31"/>
      <c r="S23" s="31"/>
      <c r="T23" s="31"/>
      <c r="U23" s="31"/>
      <c r="V23" s="30"/>
      <c r="W23" s="30"/>
      <c r="X23" s="30"/>
      <c r="Y23" s="30"/>
      <c r="Z23" s="30"/>
      <c r="AA23" s="30"/>
      <c r="AB23" s="30"/>
      <c r="AC23" s="30"/>
      <c r="AD23" s="30"/>
      <c r="AE23" s="247"/>
    </row>
    <row r="24" spans="2:31" x14ac:dyDescent="0.2">
      <c r="B24" s="258"/>
      <c r="C24" s="258"/>
      <c r="D24" s="258"/>
      <c r="E24" s="258"/>
      <c r="F24" s="258"/>
      <c r="G24" s="258"/>
      <c r="H24" s="258"/>
      <c r="I24" s="258"/>
      <c r="J24" s="145"/>
      <c r="K24" s="46"/>
      <c r="L24" s="32"/>
      <c r="M24" s="31"/>
      <c r="N24" s="31"/>
      <c r="O24" s="31"/>
      <c r="P24" s="31"/>
      <c r="Q24" s="31"/>
      <c r="R24" s="31"/>
      <c r="S24" s="31"/>
      <c r="T24" s="31"/>
      <c r="U24" s="31"/>
      <c r="V24" s="30"/>
      <c r="W24" s="30"/>
      <c r="X24" s="30"/>
      <c r="Y24" s="30"/>
      <c r="Z24" s="30"/>
      <c r="AA24" s="30"/>
      <c r="AB24" s="30"/>
      <c r="AC24" s="30"/>
      <c r="AD24" s="30"/>
      <c r="AE24" s="247"/>
    </row>
    <row r="25" spans="2:31" x14ac:dyDescent="0.2">
      <c r="B25" s="258"/>
      <c r="C25" s="258"/>
      <c r="D25" s="258"/>
      <c r="E25" s="258"/>
      <c r="F25" s="258"/>
      <c r="G25" s="258"/>
      <c r="H25" s="258"/>
      <c r="I25" s="258"/>
      <c r="J25" s="145"/>
      <c r="K25" s="46"/>
      <c r="L25" s="32"/>
      <c r="M25" s="31"/>
      <c r="N25" s="31"/>
      <c r="O25" s="31"/>
      <c r="P25" s="31"/>
      <c r="Q25" s="31"/>
      <c r="R25" s="31"/>
      <c r="S25" s="31"/>
      <c r="T25" s="31"/>
      <c r="U25" s="31"/>
      <c r="V25" s="30"/>
      <c r="W25" s="30"/>
      <c r="X25" s="30"/>
      <c r="Y25" s="30"/>
      <c r="Z25" s="30"/>
      <c r="AA25" s="30"/>
      <c r="AB25" s="30"/>
      <c r="AC25" s="30"/>
      <c r="AD25" s="30"/>
      <c r="AE25" s="247"/>
    </row>
    <row r="26" spans="2:31" x14ac:dyDescent="0.2">
      <c r="B26" s="258"/>
      <c r="C26" s="258"/>
      <c r="D26" s="258"/>
      <c r="E26" s="258"/>
      <c r="F26" s="258"/>
      <c r="G26" s="258"/>
      <c r="H26" s="258"/>
      <c r="I26" s="258"/>
      <c r="J26" s="145"/>
      <c r="K26" s="46"/>
      <c r="L26" s="32"/>
      <c r="M26" s="31"/>
      <c r="N26" s="31"/>
      <c r="O26" s="31"/>
      <c r="P26" s="31"/>
      <c r="Q26" s="31"/>
      <c r="R26" s="31"/>
      <c r="S26" s="31"/>
      <c r="T26" s="31"/>
      <c r="U26" s="31"/>
      <c r="V26" s="30"/>
      <c r="W26" s="30"/>
      <c r="X26" s="30"/>
      <c r="Y26" s="30"/>
      <c r="Z26" s="30"/>
      <c r="AA26" s="30"/>
      <c r="AB26" s="30"/>
      <c r="AC26" s="30"/>
      <c r="AD26" s="30"/>
      <c r="AE26" s="247"/>
    </row>
    <row r="27" spans="2:31" x14ac:dyDescent="0.2">
      <c r="B27" s="258"/>
      <c r="C27" s="258"/>
      <c r="D27" s="258"/>
      <c r="E27" s="258"/>
      <c r="F27" s="258"/>
      <c r="G27" s="258"/>
      <c r="H27" s="258"/>
      <c r="I27" s="258"/>
      <c r="J27" s="145"/>
      <c r="K27" s="46"/>
      <c r="L27" s="32"/>
      <c r="M27" s="31"/>
      <c r="N27" s="31"/>
      <c r="O27" s="31"/>
      <c r="P27" s="31"/>
      <c r="Q27" s="31"/>
      <c r="R27" s="31"/>
      <c r="S27" s="31"/>
      <c r="T27" s="31"/>
      <c r="U27" s="31"/>
      <c r="V27" s="30"/>
      <c r="W27" s="30"/>
      <c r="X27" s="30"/>
      <c r="Y27" s="30"/>
      <c r="Z27" s="30"/>
      <c r="AA27" s="30"/>
      <c r="AB27" s="30"/>
      <c r="AC27" s="30"/>
      <c r="AD27" s="30"/>
      <c r="AE27" s="247"/>
    </row>
    <row r="28" spans="2:31" x14ac:dyDescent="0.2">
      <c r="B28" s="258"/>
      <c r="C28" s="258"/>
      <c r="D28" s="258"/>
      <c r="E28" s="258"/>
      <c r="F28" s="258"/>
      <c r="G28" s="258"/>
      <c r="H28" s="258"/>
      <c r="I28" s="258"/>
      <c r="J28" s="145"/>
      <c r="K28" s="46"/>
      <c r="L28" s="32"/>
      <c r="M28" s="31"/>
      <c r="N28" s="31"/>
      <c r="O28" s="31"/>
      <c r="P28" s="31"/>
      <c r="Q28" s="31"/>
      <c r="R28" s="31"/>
      <c r="S28" s="31"/>
      <c r="T28" s="31"/>
      <c r="U28" s="31"/>
      <c r="V28" s="30"/>
      <c r="W28" s="30"/>
      <c r="X28" s="30"/>
      <c r="Y28" s="30"/>
      <c r="Z28" s="30"/>
      <c r="AA28" s="30"/>
      <c r="AB28" s="30"/>
      <c r="AC28" s="30"/>
      <c r="AD28" s="30"/>
      <c r="AE28" s="247"/>
    </row>
    <row r="29" spans="2:31" x14ac:dyDescent="0.2">
      <c r="B29" s="258"/>
      <c r="C29" s="258"/>
      <c r="D29" s="258"/>
      <c r="E29" s="258"/>
      <c r="F29" s="258"/>
      <c r="G29" s="258"/>
      <c r="H29" s="258"/>
      <c r="I29" s="258"/>
      <c r="J29" s="145"/>
      <c r="K29" s="46"/>
      <c r="L29" s="32"/>
      <c r="M29" s="31"/>
      <c r="N29" s="31"/>
      <c r="O29" s="31"/>
      <c r="P29" s="31"/>
      <c r="Q29" s="31"/>
      <c r="R29" s="31"/>
      <c r="S29" s="31"/>
      <c r="T29" s="31"/>
      <c r="U29" s="31"/>
      <c r="V29" s="30"/>
      <c r="W29" s="30"/>
      <c r="X29" s="30"/>
      <c r="Y29" s="30"/>
      <c r="Z29" s="30"/>
      <c r="AA29" s="30"/>
      <c r="AB29" s="30"/>
      <c r="AC29" s="30"/>
      <c r="AD29" s="30"/>
      <c r="AE29" s="247"/>
    </row>
    <row r="30" spans="2:31" x14ac:dyDescent="0.2">
      <c r="B30" s="258"/>
      <c r="C30" s="258"/>
      <c r="D30" s="258"/>
      <c r="E30" s="258"/>
      <c r="F30" s="258"/>
      <c r="G30" s="258"/>
      <c r="H30" s="258"/>
      <c r="I30" s="258"/>
      <c r="J30" s="145"/>
      <c r="K30" s="46"/>
      <c r="L30" s="32"/>
      <c r="M30" s="31"/>
      <c r="N30" s="31"/>
      <c r="O30" s="31"/>
      <c r="P30" s="31"/>
      <c r="Q30" s="31"/>
      <c r="R30" s="31"/>
      <c r="S30" s="31"/>
      <c r="T30" s="31"/>
      <c r="U30" s="31"/>
      <c r="V30" s="30"/>
      <c r="W30" s="30"/>
      <c r="X30" s="30"/>
      <c r="Y30" s="30"/>
      <c r="Z30" s="30"/>
      <c r="AA30" s="30"/>
      <c r="AB30" s="30"/>
      <c r="AC30" s="30"/>
      <c r="AD30" s="30"/>
      <c r="AE30" s="247"/>
    </row>
    <row r="31" spans="2:31" x14ac:dyDescent="0.2">
      <c r="B31" s="258"/>
      <c r="C31" s="258"/>
      <c r="D31" s="258"/>
      <c r="E31" s="258"/>
      <c r="F31" s="258"/>
      <c r="G31" s="258"/>
      <c r="H31" s="258"/>
      <c r="I31" s="258"/>
      <c r="J31" s="145"/>
      <c r="K31" s="46"/>
      <c r="L31" s="32"/>
      <c r="M31" s="31"/>
      <c r="N31" s="31"/>
      <c r="O31" s="31"/>
      <c r="P31" s="31"/>
      <c r="Q31" s="31"/>
      <c r="R31" s="31"/>
      <c r="S31" s="31"/>
      <c r="T31" s="31"/>
      <c r="U31" s="31"/>
      <c r="V31" s="30"/>
      <c r="W31" s="30"/>
      <c r="X31" s="30"/>
      <c r="Y31" s="30"/>
      <c r="Z31" s="30"/>
      <c r="AA31" s="30"/>
      <c r="AB31" s="30"/>
      <c r="AC31" s="30"/>
      <c r="AD31" s="30"/>
      <c r="AE31" s="247"/>
    </row>
    <row r="32" spans="2:31" x14ac:dyDescent="0.2">
      <c r="B32" s="258"/>
      <c r="C32" s="258"/>
      <c r="D32" s="258"/>
      <c r="E32" s="258"/>
      <c r="F32" s="258"/>
      <c r="G32" s="258"/>
      <c r="H32" s="258"/>
      <c r="I32" s="258"/>
      <c r="J32" s="145"/>
      <c r="K32" s="46"/>
      <c r="L32" s="32"/>
      <c r="M32" s="31"/>
      <c r="N32" s="31"/>
      <c r="O32" s="31"/>
      <c r="P32" s="31"/>
      <c r="Q32" s="31"/>
      <c r="R32" s="31"/>
      <c r="S32" s="31"/>
      <c r="T32" s="31"/>
      <c r="U32" s="31"/>
      <c r="V32" s="30"/>
      <c r="W32" s="30"/>
      <c r="X32" s="30"/>
      <c r="Y32" s="30"/>
      <c r="Z32" s="30"/>
      <c r="AA32" s="30"/>
      <c r="AB32" s="30"/>
      <c r="AC32" s="30"/>
      <c r="AD32" s="30"/>
      <c r="AE32" s="247"/>
    </row>
    <row r="33" spans="2:31" x14ac:dyDescent="0.2">
      <c r="B33" s="258"/>
      <c r="C33" s="258"/>
      <c r="D33" s="258"/>
      <c r="E33" s="258"/>
      <c r="F33" s="258"/>
      <c r="G33" s="258"/>
      <c r="H33" s="258"/>
      <c r="I33" s="258"/>
      <c r="J33" s="145"/>
      <c r="K33" s="46"/>
      <c r="L33" s="32"/>
      <c r="M33" s="31"/>
      <c r="N33" s="31"/>
      <c r="O33" s="31"/>
      <c r="P33" s="31"/>
      <c r="Q33" s="31"/>
      <c r="R33" s="31"/>
      <c r="S33" s="31"/>
      <c r="T33" s="31"/>
      <c r="U33" s="31"/>
      <c r="V33" s="30"/>
      <c r="W33" s="30"/>
      <c r="X33" s="30"/>
      <c r="Y33" s="30"/>
      <c r="Z33" s="30"/>
      <c r="AA33" s="30"/>
      <c r="AB33" s="30"/>
      <c r="AC33" s="30"/>
      <c r="AD33" s="30"/>
      <c r="AE33" s="247"/>
    </row>
    <row r="34" spans="2:31" x14ac:dyDescent="0.2">
      <c r="B34" s="258"/>
      <c r="C34" s="258"/>
      <c r="D34" s="258"/>
      <c r="E34" s="258"/>
      <c r="F34" s="258"/>
      <c r="G34" s="258"/>
      <c r="H34" s="258"/>
      <c r="I34" s="258"/>
      <c r="J34" s="145"/>
      <c r="K34" s="46"/>
      <c r="L34" s="32"/>
      <c r="M34" s="31"/>
      <c r="N34" s="31"/>
      <c r="O34" s="31"/>
      <c r="P34" s="31"/>
      <c r="Q34" s="31"/>
      <c r="R34" s="31"/>
      <c r="S34" s="31"/>
      <c r="T34" s="31"/>
      <c r="U34" s="31"/>
      <c r="V34" s="30"/>
      <c r="W34" s="30"/>
      <c r="X34" s="30"/>
      <c r="Y34" s="30"/>
      <c r="Z34" s="30"/>
      <c r="AA34" s="30"/>
      <c r="AB34" s="30"/>
      <c r="AC34" s="30"/>
      <c r="AD34" s="30"/>
      <c r="AE34" s="247"/>
    </row>
    <row r="35" spans="2:31" x14ac:dyDescent="0.2">
      <c r="B35" s="258"/>
      <c r="C35" s="258"/>
      <c r="D35" s="258"/>
      <c r="E35" s="258"/>
      <c r="F35" s="258"/>
      <c r="G35" s="258"/>
      <c r="H35" s="258"/>
      <c r="I35" s="258"/>
      <c r="J35" s="145"/>
      <c r="K35" s="46"/>
      <c r="L35" s="32"/>
      <c r="M35" s="31"/>
      <c r="N35" s="31"/>
      <c r="O35" s="31"/>
      <c r="P35" s="31"/>
      <c r="Q35" s="31"/>
      <c r="R35" s="31"/>
      <c r="S35" s="31"/>
      <c r="T35" s="31"/>
      <c r="U35" s="31"/>
      <c r="V35" s="30"/>
      <c r="W35" s="30"/>
      <c r="X35" s="30"/>
      <c r="Y35" s="30"/>
      <c r="Z35" s="30"/>
      <c r="AA35" s="30"/>
      <c r="AB35" s="30"/>
      <c r="AC35" s="30"/>
      <c r="AD35" s="30"/>
      <c r="AE35" s="247"/>
    </row>
    <row r="36" spans="2:31" x14ac:dyDescent="0.2">
      <c r="B36" s="258"/>
      <c r="C36" s="258"/>
      <c r="D36" s="258"/>
      <c r="E36" s="258"/>
      <c r="F36" s="258"/>
      <c r="G36" s="258"/>
      <c r="H36" s="258"/>
      <c r="I36" s="258"/>
      <c r="J36" s="145"/>
      <c r="K36" s="46"/>
      <c r="L36" s="32"/>
      <c r="M36" s="31"/>
      <c r="N36" s="31"/>
      <c r="O36" s="31"/>
      <c r="P36" s="31"/>
      <c r="Q36" s="31"/>
      <c r="R36" s="31"/>
      <c r="S36" s="31"/>
      <c r="T36" s="31"/>
      <c r="U36" s="31"/>
      <c r="V36" s="30"/>
      <c r="W36" s="30"/>
      <c r="X36" s="30"/>
      <c r="Y36" s="30"/>
      <c r="Z36" s="30"/>
      <c r="AA36" s="30"/>
      <c r="AB36" s="30"/>
      <c r="AC36" s="30"/>
      <c r="AD36" s="30"/>
      <c r="AE36" s="247"/>
    </row>
    <row r="37" spans="2:31" x14ac:dyDescent="0.2">
      <c r="B37" s="258"/>
      <c r="C37" s="258"/>
      <c r="D37" s="258"/>
      <c r="E37" s="258"/>
      <c r="F37" s="258"/>
      <c r="G37" s="258"/>
      <c r="H37" s="258"/>
      <c r="I37" s="258"/>
      <c r="J37" s="145"/>
      <c r="K37" s="46"/>
      <c r="L37" s="32"/>
      <c r="M37" s="31"/>
      <c r="N37" s="31"/>
      <c r="O37" s="31"/>
      <c r="P37" s="31"/>
      <c r="Q37" s="31"/>
      <c r="R37" s="31"/>
      <c r="S37" s="31"/>
      <c r="T37" s="31"/>
      <c r="U37" s="31"/>
      <c r="V37" s="30"/>
      <c r="W37" s="30"/>
      <c r="X37" s="30"/>
      <c r="Y37" s="30"/>
      <c r="Z37" s="30"/>
      <c r="AA37" s="30"/>
      <c r="AB37" s="30"/>
      <c r="AC37" s="30"/>
      <c r="AD37" s="30"/>
      <c r="AE37" s="247"/>
    </row>
    <row r="38" spans="2:31" x14ac:dyDescent="0.2">
      <c r="B38" s="258"/>
      <c r="C38" s="258"/>
      <c r="D38" s="258"/>
      <c r="E38" s="258"/>
      <c r="F38" s="258"/>
      <c r="G38" s="258"/>
      <c r="H38" s="258"/>
      <c r="I38" s="258"/>
      <c r="J38" s="145"/>
      <c r="K38" s="46"/>
      <c r="L38" s="32"/>
      <c r="M38" s="31"/>
      <c r="N38" s="31"/>
      <c r="O38" s="31"/>
      <c r="P38" s="31"/>
      <c r="Q38" s="31"/>
      <c r="R38" s="31"/>
      <c r="S38" s="31"/>
      <c r="T38" s="31"/>
      <c r="U38" s="31"/>
      <c r="V38" s="30"/>
      <c r="W38" s="30"/>
      <c r="X38" s="30"/>
      <c r="Y38" s="30"/>
      <c r="Z38" s="30"/>
      <c r="AA38" s="30"/>
      <c r="AB38" s="30"/>
      <c r="AC38" s="30"/>
      <c r="AD38" s="30"/>
      <c r="AE38" s="247"/>
    </row>
    <row r="39" spans="2:31" x14ac:dyDescent="0.2">
      <c r="B39" s="258"/>
      <c r="C39" s="258"/>
      <c r="D39" s="258"/>
      <c r="E39" s="258"/>
      <c r="F39" s="258"/>
      <c r="G39" s="258"/>
      <c r="H39" s="258"/>
      <c r="I39" s="258"/>
      <c r="J39" s="145"/>
      <c r="K39" s="46"/>
      <c r="L39" s="32"/>
      <c r="M39" s="31"/>
      <c r="N39" s="31"/>
      <c r="O39" s="31"/>
      <c r="P39" s="31"/>
      <c r="Q39" s="31"/>
      <c r="R39" s="31"/>
      <c r="S39" s="31"/>
      <c r="T39" s="31"/>
      <c r="U39" s="31"/>
      <c r="V39" s="30"/>
      <c r="W39" s="30"/>
      <c r="X39" s="30"/>
      <c r="Y39" s="30"/>
      <c r="Z39" s="30"/>
      <c r="AA39" s="30"/>
      <c r="AB39" s="30"/>
      <c r="AC39" s="30"/>
      <c r="AD39" s="30"/>
      <c r="AE39" s="247"/>
    </row>
    <row r="40" spans="2:31" x14ac:dyDescent="0.2">
      <c r="B40" s="258"/>
      <c r="C40" s="258"/>
      <c r="D40" s="258"/>
      <c r="E40" s="258"/>
      <c r="F40" s="258"/>
      <c r="G40" s="258"/>
      <c r="H40" s="258"/>
      <c r="I40" s="258"/>
      <c r="J40" s="145"/>
      <c r="K40" s="46"/>
      <c r="L40" s="32"/>
      <c r="M40" s="31"/>
      <c r="N40" s="31"/>
      <c r="O40" s="31"/>
      <c r="P40" s="31"/>
      <c r="Q40" s="31"/>
      <c r="R40" s="31"/>
      <c r="S40" s="31"/>
      <c r="T40" s="31"/>
      <c r="U40" s="31"/>
      <c r="V40" s="30"/>
      <c r="W40" s="30"/>
      <c r="X40" s="30"/>
      <c r="Y40" s="30"/>
      <c r="Z40" s="30"/>
      <c r="AA40" s="30"/>
      <c r="AB40" s="30"/>
      <c r="AC40" s="30"/>
      <c r="AD40" s="30"/>
      <c r="AE40" s="247"/>
    </row>
    <row r="41" spans="2:31" x14ac:dyDescent="0.2">
      <c r="B41" s="258"/>
      <c r="C41" s="258"/>
      <c r="D41" s="258"/>
      <c r="E41" s="258"/>
      <c r="F41" s="258"/>
      <c r="G41" s="258"/>
      <c r="H41" s="258"/>
      <c r="I41" s="258"/>
      <c r="J41" s="145"/>
      <c r="K41" s="46"/>
      <c r="L41" s="32"/>
      <c r="M41" s="31"/>
      <c r="N41" s="31"/>
      <c r="O41" s="31"/>
      <c r="P41" s="31"/>
      <c r="Q41" s="31"/>
      <c r="R41" s="31"/>
      <c r="S41" s="31"/>
      <c r="T41" s="31"/>
      <c r="U41" s="31"/>
      <c r="V41" s="30"/>
      <c r="W41" s="30"/>
      <c r="X41" s="30"/>
      <c r="Y41" s="30"/>
      <c r="Z41" s="30"/>
      <c r="AA41" s="30"/>
      <c r="AB41" s="30"/>
      <c r="AC41" s="30"/>
      <c r="AD41" s="30"/>
      <c r="AE41" s="247"/>
    </row>
    <row r="42" spans="2:31" x14ac:dyDescent="0.2">
      <c r="B42" s="258"/>
      <c r="C42" s="258"/>
      <c r="D42" s="258"/>
      <c r="E42" s="258"/>
      <c r="F42" s="258"/>
      <c r="G42" s="258"/>
      <c r="H42" s="258"/>
      <c r="I42" s="258"/>
      <c r="J42" s="145"/>
      <c r="K42" s="46"/>
      <c r="L42" s="32"/>
      <c r="M42" s="31"/>
      <c r="N42" s="31"/>
      <c r="O42" s="31"/>
      <c r="P42" s="31"/>
      <c r="Q42" s="31"/>
      <c r="R42" s="31"/>
      <c r="S42" s="31"/>
      <c r="T42" s="31"/>
      <c r="U42" s="31"/>
      <c r="V42" s="30"/>
      <c r="W42" s="30"/>
      <c r="X42" s="30"/>
      <c r="Y42" s="30"/>
      <c r="Z42" s="30"/>
      <c r="AA42" s="30"/>
      <c r="AB42" s="30"/>
      <c r="AC42" s="30"/>
      <c r="AD42" s="30"/>
      <c r="AE42" s="247"/>
    </row>
    <row r="43" spans="2:31" x14ac:dyDescent="0.2">
      <c r="B43" s="258"/>
      <c r="C43" s="258"/>
      <c r="D43" s="258"/>
      <c r="E43" s="258"/>
      <c r="F43" s="258"/>
      <c r="G43" s="258"/>
      <c r="H43" s="258"/>
      <c r="I43" s="258"/>
      <c r="J43" s="145"/>
      <c r="K43" s="46"/>
      <c r="L43" s="32"/>
      <c r="M43" s="31"/>
      <c r="N43" s="31"/>
      <c r="O43" s="31"/>
      <c r="P43" s="31"/>
      <c r="Q43" s="31"/>
      <c r="R43" s="31"/>
      <c r="S43" s="31"/>
      <c r="T43" s="31"/>
      <c r="U43" s="31"/>
      <c r="V43" s="30"/>
      <c r="W43" s="30"/>
      <c r="X43" s="30"/>
      <c r="Y43" s="30"/>
      <c r="Z43" s="30"/>
      <c r="AA43" s="30"/>
      <c r="AB43" s="30"/>
      <c r="AC43" s="30"/>
      <c r="AD43" s="30"/>
      <c r="AE43" s="247"/>
    </row>
    <row r="44" spans="2:31" x14ac:dyDescent="0.2">
      <c r="B44" s="258"/>
      <c r="C44" s="258"/>
      <c r="D44" s="258"/>
      <c r="E44" s="258"/>
      <c r="F44" s="258"/>
      <c r="G44" s="258"/>
      <c r="H44" s="258"/>
      <c r="I44" s="258"/>
      <c r="J44" s="145"/>
      <c r="K44" s="46"/>
      <c r="L44" s="32"/>
      <c r="M44" s="31"/>
      <c r="N44" s="31"/>
      <c r="O44" s="31"/>
      <c r="P44" s="31"/>
      <c r="Q44" s="31"/>
      <c r="R44" s="31"/>
      <c r="S44" s="31"/>
      <c r="T44" s="31"/>
      <c r="U44" s="31"/>
      <c r="V44" s="30"/>
      <c r="W44" s="30"/>
      <c r="X44" s="30"/>
      <c r="Y44" s="30"/>
      <c r="Z44" s="30"/>
      <c r="AA44" s="30"/>
      <c r="AB44" s="30"/>
      <c r="AC44" s="30"/>
      <c r="AD44" s="30"/>
      <c r="AE44" s="247"/>
    </row>
    <row r="45" spans="2:31" x14ac:dyDescent="0.2">
      <c r="B45" s="258"/>
      <c r="C45" s="258"/>
      <c r="D45" s="258"/>
      <c r="E45" s="258"/>
      <c r="F45" s="258"/>
      <c r="G45" s="258"/>
      <c r="H45" s="258"/>
      <c r="I45" s="258"/>
      <c r="J45" s="145"/>
      <c r="K45" s="46"/>
      <c r="L45" s="32"/>
      <c r="M45" s="31"/>
      <c r="N45" s="31"/>
      <c r="O45" s="31"/>
      <c r="P45" s="31"/>
      <c r="Q45" s="31"/>
      <c r="R45" s="31"/>
      <c r="S45" s="31"/>
      <c r="T45" s="31"/>
      <c r="U45" s="31"/>
      <c r="V45" s="30"/>
      <c r="W45" s="30"/>
      <c r="X45" s="30"/>
      <c r="Y45" s="30"/>
      <c r="Z45" s="30"/>
      <c r="AA45" s="30"/>
      <c r="AB45" s="30"/>
      <c r="AC45" s="30"/>
      <c r="AD45" s="30"/>
      <c r="AE45" s="247"/>
    </row>
    <row r="46" spans="2:31" x14ac:dyDescent="0.2">
      <c r="B46" s="258"/>
      <c r="C46" s="258"/>
      <c r="D46" s="258"/>
      <c r="E46" s="258"/>
      <c r="F46" s="258"/>
      <c r="G46" s="258"/>
      <c r="H46" s="258"/>
      <c r="I46" s="258"/>
      <c r="J46" s="145"/>
      <c r="K46" s="46"/>
      <c r="L46" s="32"/>
      <c r="M46" s="31"/>
      <c r="N46" s="31"/>
      <c r="O46" s="31"/>
      <c r="P46" s="31"/>
      <c r="Q46" s="31"/>
      <c r="R46" s="31"/>
      <c r="S46" s="31"/>
      <c r="T46" s="31"/>
      <c r="U46" s="31"/>
      <c r="V46" s="30"/>
      <c r="W46" s="30"/>
      <c r="X46" s="30"/>
      <c r="Y46" s="30"/>
      <c r="Z46" s="30"/>
      <c r="AA46" s="30"/>
      <c r="AB46" s="30"/>
      <c r="AC46" s="30"/>
      <c r="AD46" s="30"/>
      <c r="AE46" s="247"/>
    </row>
    <row r="47" spans="2:31" x14ac:dyDescent="0.2">
      <c r="B47" s="258"/>
      <c r="C47" s="258"/>
      <c r="D47" s="258"/>
      <c r="E47" s="258"/>
      <c r="F47" s="258"/>
      <c r="G47" s="258"/>
      <c r="H47" s="258"/>
      <c r="I47" s="258"/>
      <c r="J47" s="145"/>
      <c r="K47" s="46"/>
      <c r="L47" s="32"/>
      <c r="M47" s="31"/>
      <c r="N47" s="31"/>
      <c r="O47" s="31"/>
      <c r="P47" s="31"/>
      <c r="Q47" s="31"/>
      <c r="R47" s="31"/>
      <c r="S47" s="31"/>
      <c r="T47" s="31"/>
      <c r="U47" s="31"/>
      <c r="V47" s="30"/>
      <c r="W47" s="30"/>
      <c r="X47" s="30"/>
      <c r="Y47" s="30"/>
      <c r="Z47" s="30"/>
      <c r="AA47" s="30"/>
      <c r="AB47" s="30"/>
      <c r="AC47" s="30"/>
      <c r="AD47" s="30"/>
      <c r="AE47" s="247"/>
    </row>
    <row r="48" spans="2:31" x14ac:dyDescent="0.2">
      <c r="B48" s="258"/>
      <c r="C48" s="258"/>
      <c r="D48" s="258"/>
      <c r="E48" s="258"/>
      <c r="F48" s="258"/>
      <c r="G48" s="258"/>
      <c r="H48" s="258"/>
      <c r="I48" s="258"/>
      <c r="J48" s="145"/>
      <c r="K48" s="46"/>
      <c r="L48" s="32"/>
      <c r="M48" s="31"/>
      <c r="N48" s="31"/>
      <c r="O48" s="31"/>
      <c r="P48" s="31"/>
      <c r="Q48" s="31"/>
      <c r="R48" s="31"/>
      <c r="S48" s="31"/>
      <c r="T48" s="31"/>
      <c r="U48" s="31"/>
      <c r="V48" s="30"/>
      <c r="W48" s="30"/>
      <c r="X48" s="30"/>
      <c r="Y48" s="30"/>
      <c r="Z48" s="30"/>
      <c r="AA48" s="30"/>
      <c r="AB48" s="30"/>
      <c r="AC48" s="30"/>
      <c r="AD48" s="30"/>
      <c r="AE48" s="247"/>
    </row>
    <row r="49" spans="2:31" x14ac:dyDescent="0.2">
      <c r="B49" s="258"/>
      <c r="C49" s="258"/>
      <c r="D49" s="258"/>
      <c r="E49" s="258"/>
      <c r="F49" s="258"/>
      <c r="G49" s="258"/>
      <c r="H49" s="258"/>
      <c r="I49" s="258"/>
      <c r="J49" s="145"/>
      <c r="K49" s="46"/>
      <c r="L49" s="32"/>
      <c r="M49" s="31"/>
      <c r="N49" s="31"/>
      <c r="O49" s="31"/>
      <c r="P49" s="31"/>
      <c r="Q49" s="31"/>
      <c r="R49" s="31"/>
      <c r="S49" s="31"/>
      <c r="T49" s="31"/>
      <c r="U49" s="31"/>
      <c r="V49" s="30"/>
      <c r="W49" s="30"/>
      <c r="X49" s="30"/>
      <c r="Y49" s="30"/>
      <c r="Z49" s="30"/>
      <c r="AA49" s="30"/>
      <c r="AB49" s="30"/>
      <c r="AC49" s="30"/>
      <c r="AD49" s="30"/>
      <c r="AE49" s="247"/>
    </row>
    <row r="50" spans="2:31" x14ac:dyDescent="0.2">
      <c r="B50" s="258"/>
      <c r="C50" s="258"/>
      <c r="D50" s="258"/>
      <c r="E50" s="258"/>
      <c r="F50" s="258"/>
      <c r="G50" s="258"/>
      <c r="H50" s="258"/>
      <c r="I50" s="258"/>
      <c r="J50" s="145"/>
      <c r="K50" s="46"/>
      <c r="L50" s="32"/>
      <c r="M50" s="31"/>
      <c r="N50" s="31"/>
      <c r="O50" s="31"/>
      <c r="P50" s="31"/>
      <c r="Q50" s="31"/>
      <c r="R50" s="31"/>
      <c r="S50" s="31"/>
      <c r="T50" s="31"/>
      <c r="U50" s="31"/>
      <c r="V50" s="30"/>
      <c r="W50" s="30"/>
      <c r="X50" s="30"/>
      <c r="Y50" s="30"/>
      <c r="Z50" s="30"/>
      <c r="AA50" s="30"/>
      <c r="AB50" s="30"/>
      <c r="AC50" s="30"/>
      <c r="AD50" s="30"/>
      <c r="AE50" s="247"/>
    </row>
    <row r="51" spans="2:31" x14ac:dyDescent="0.2">
      <c r="B51" s="258"/>
      <c r="C51" s="258"/>
      <c r="D51" s="258"/>
      <c r="E51" s="258"/>
      <c r="F51" s="258"/>
      <c r="G51" s="258"/>
      <c r="H51" s="258"/>
      <c r="I51" s="258"/>
      <c r="J51" s="145"/>
      <c r="K51" s="46"/>
      <c r="L51" s="32"/>
      <c r="M51" s="31"/>
      <c r="N51" s="31"/>
      <c r="O51" s="31"/>
      <c r="P51" s="31"/>
      <c r="Q51" s="31"/>
      <c r="R51" s="31"/>
      <c r="S51" s="31"/>
      <c r="T51" s="31"/>
      <c r="U51" s="31"/>
      <c r="V51" s="30"/>
      <c r="W51" s="30"/>
      <c r="X51" s="30"/>
      <c r="Y51" s="30"/>
      <c r="Z51" s="30"/>
      <c r="AA51" s="30"/>
      <c r="AB51" s="30"/>
      <c r="AC51" s="30"/>
      <c r="AD51" s="30"/>
      <c r="AE51" s="247"/>
    </row>
    <row r="52" spans="2:31" x14ac:dyDescent="0.2">
      <c r="B52" s="258"/>
      <c r="C52" s="258"/>
      <c r="D52" s="258"/>
      <c r="E52" s="258"/>
      <c r="F52" s="258"/>
      <c r="G52" s="258"/>
      <c r="H52" s="258"/>
      <c r="I52" s="258"/>
      <c r="J52" s="145"/>
      <c r="K52" s="46"/>
      <c r="L52" s="32"/>
      <c r="M52" s="31"/>
      <c r="N52" s="31"/>
      <c r="O52" s="31"/>
      <c r="P52" s="31"/>
      <c r="Q52" s="31"/>
      <c r="R52" s="31"/>
      <c r="S52" s="31"/>
      <c r="T52" s="31"/>
      <c r="U52" s="31"/>
      <c r="V52" s="30"/>
      <c r="W52" s="30"/>
      <c r="X52" s="30"/>
      <c r="Y52" s="30"/>
      <c r="Z52" s="30"/>
      <c r="AA52" s="30"/>
      <c r="AB52" s="30"/>
      <c r="AC52" s="30"/>
      <c r="AD52" s="30"/>
      <c r="AE52" s="247"/>
    </row>
    <row r="53" spans="2:31" x14ac:dyDescent="0.2">
      <c r="B53" s="258"/>
      <c r="C53" s="258"/>
      <c r="D53" s="258"/>
      <c r="E53" s="258"/>
      <c r="F53" s="258"/>
      <c r="G53" s="258"/>
      <c r="H53" s="258"/>
      <c r="I53" s="258"/>
      <c r="J53" s="145"/>
      <c r="K53" s="46"/>
      <c r="L53" s="32"/>
      <c r="M53" s="31"/>
      <c r="N53" s="31"/>
      <c r="O53" s="31"/>
      <c r="P53" s="31"/>
      <c r="Q53" s="31"/>
      <c r="R53" s="31"/>
      <c r="S53" s="31"/>
      <c r="T53" s="31"/>
      <c r="U53" s="31"/>
      <c r="V53" s="30"/>
      <c r="W53" s="30"/>
      <c r="X53" s="30"/>
      <c r="Y53" s="30"/>
      <c r="Z53" s="30"/>
      <c r="AA53" s="30"/>
      <c r="AB53" s="30"/>
      <c r="AC53" s="30"/>
      <c r="AD53" s="30"/>
      <c r="AE53" s="247"/>
    </row>
    <row r="54" spans="2:31" x14ac:dyDescent="0.2">
      <c r="B54" s="258"/>
      <c r="C54" s="258"/>
      <c r="D54" s="258"/>
      <c r="E54" s="258"/>
      <c r="F54" s="258"/>
      <c r="G54" s="258"/>
      <c r="H54" s="258"/>
      <c r="I54" s="258"/>
      <c r="J54" s="145"/>
      <c r="K54" s="46"/>
      <c r="L54" s="32"/>
      <c r="M54" s="31"/>
      <c r="N54" s="31"/>
      <c r="O54" s="31"/>
      <c r="P54" s="31"/>
      <c r="Q54" s="31"/>
      <c r="R54" s="31"/>
      <c r="S54" s="31"/>
      <c r="T54" s="31"/>
      <c r="U54" s="31"/>
      <c r="V54" s="30"/>
      <c r="W54" s="30"/>
      <c r="X54" s="30"/>
      <c r="Y54" s="30"/>
      <c r="Z54" s="30"/>
      <c r="AA54" s="30"/>
      <c r="AB54" s="30"/>
      <c r="AC54" s="30"/>
      <c r="AD54" s="30"/>
      <c r="AE54" s="247"/>
    </row>
    <row r="55" spans="2:31" x14ac:dyDescent="0.2">
      <c r="B55" s="258"/>
      <c r="C55" s="258"/>
      <c r="D55" s="258"/>
      <c r="E55" s="258"/>
      <c r="F55" s="258"/>
      <c r="G55" s="258"/>
      <c r="H55" s="258"/>
      <c r="I55" s="258"/>
      <c r="J55" s="145"/>
      <c r="K55" s="46"/>
      <c r="L55" s="32"/>
      <c r="M55" s="31"/>
      <c r="N55" s="31"/>
      <c r="O55" s="31"/>
      <c r="P55" s="31"/>
      <c r="Q55" s="31"/>
      <c r="R55" s="31"/>
      <c r="S55" s="31"/>
      <c r="T55" s="31"/>
      <c r="U55" s="31"/>
      <c r="V55" s="30"/>
      <c r="W55" s="30"/>
      <c r="X55" s="30"/>
      <c r="Y55" s="30"/>
      <c r="Z55" s="30"/>
      <c r="AA55" s="30"/>
      <c r="AB55" s="30"/>
      <c r="AC55" s="30"/>
      <c r="AD55" s="30"/>
      <c r="AE55" s="247"/>
    </row>
    <row r="56" spans="2:31" x14ac:dyDescent="0.2">
      <c r="B56" s="258"/>
      <c r="C56" s="258"/>
      <c r="D56" s="258"/>
      <c r="E56" s="258"/>
      <c r="F56" s="258"/>
      <c r="G56" s="258"/>
      <c r="H56" s="258"/>
      <c r="I56" s="258"/>
      <c r="J56" s="145"/>
      <c r="K56" s="46"/>
      <c r="L56" s="32"/>
      <c r="M56" s="31"/>
      <c r="N56" s="31"/>
      <c r="O56" s="31"/>
      <c r="P56" s="31"/>
      <c r="Q56" s="31"/>
      <c r="R56" s="31"/>
      <c r="S56" s="31"/>
      <c r="T56" s="31"/>
      <c r="U56" s="31"/>
      <c r="V56" s="30"/>
      <c r="W56" s="30"/>
      <c r="X56" s="30"/>
      <c r="Y56" s="30"/>
      <c r="Z56" s="30"/>
      <c r="AA56" s="30"/>
      <c r="AB56" s="30"/>
      <c r="AC56" s="30"/>
      <c r="AD56" s="30"/>
      <c r="AE56" s="247"/>
    </row>
    <row r="57" spans="2:31" x14ac:dyDescent="0.2">
      <c r="B57" s="258"/>
      <c r="C57" s="258"/>
      <c r="D57" s="258"/>
      <c r="E57" s="258"/>
      <c r="F57" s="258"/>
      <c r="G57" s="258"/>
      <c r="H57" s="258"/>
      <c r="I57" s="258"/>
      <c r="J57" s="145"/>
      <c r="K57" s="46"/>
      <c r="L57" s="32"/>
      <c r="M57" s="31"/>
      <c r="N57" s="31"/>
      <c r="O57" s="31"/>
      <c r="P57" s="31"/>
      <c r="Q57" s="31"/>
      <c r="R57" s="31"/>
      <c r="S57" s="31"/>
      <c r="T57" s="31"/>
      <c r="U57" s="31"/>
      <c r="V57" s="30"/>
      <c r="W57" s="30"/>
      <c r="X57" s="30"/>
      <c r="Y57" s="30"/>
      <c r="Z57" s="30"/>
      <c r="AA57" s="30"/>
      <c r="AB57" s="30"/>
      <c r="AC57" s="30"/>
      <c r="AD57" s="30"/>
      <c r="AE57" s="247"/>
    </row>
    <row r="58" spans="2:31" x14ac:dyDescent="0.2">
      <c r="B58" s="258"/>
      <c r="C58" s="258"/>
      <c r="D58" s="258"/>
      <c r="E58" s="258"/>
      <c r="F58" s="258"/>
      <c r="G58" s="258"/>
      <c r="H58" s="258"/>
      <c r="I58" s="258"/>
      <c r="J58" s="145"/>
      <c r="K58" s="46"/>
      <c r="L58" s="32"/>
      <c r="M58" s="31"/>
      <c r="N58" s="31"/>
      <c r="O58" s="31"/>
      <c r="P58" s="31"/>
      <c r="Q58" s="31"/>
      <c r="R58" s="31"/>
      <c r="S58" s="31"/>
      <c r="T58" s="31"/>
      <c r="U58" s="31"/>
      <c r="V58" s="30"/>
      <c r="W58" s="30"/>
      <c r="X58" s="30"/>
      <c r="Y58" s="30"/>
      <c r="Z58" s="30"/>
      <c r="AA58" s="30"/>
      <c r="AB58" s="30"/>
      <c r="AC58" s="30"/>
      <c r="AD58" s="30"/>
      <c r="AE58" s="247"/>
    </row>
    <row r="59" spans="2:31" x14ac:dyDescent="0.2">
      <c r="B59" s="258"/>
      <c r="C59" s="258"/>
      <c r="D59" s="258"/>
      <c r="E59" s="258"/>
      <c r="F59" s="258"/>
      <c r="G59" s="258"/>
      <c r="H59" s="258"/>
      <c r="I59" s="258"/>
      <c r="J59" s="145"/>
      <c r="K59" s="46"/>
      <c r="L59" s="32"/>
      <c r="M59" s="31"/>
      <c r="N59" s="31"/>
      <c r="O59" s="31"/>
      <c r="P59" s="31"/>
      <c r="Q59" s="31"/>
      <c r="R59" s="31"/>
      <c r="S59" s="31"/>
      <c r="T59" s="31"/>
      <c r="U59" s="31"/>
      <c r="V59" s="30"/>
      <c r="W59" s="30"/>
      <c r="X59" s="30"/>
      <c r="Y59" s="30"/>
      <c r="Z59" s="30"/>
      <c r="AA59" s="30"/>
      <c r="AB59" s="30"/>
      <c r="AC59" s="30"/>
      <c r="AD59" s="30"/>
      <c r="AE59" s="247"/>
    </row>
    <row r="60" spans="2:31" x14ac:dyDescent="0.2">
      <c r="B60" s="258"/>
      <c r="C60" s="258"/>
      <c r="D60" s="258"/>
      <c r="E60" s="258"/>
      <c r="F60" s="258"/>
      <c r="G60" s="258"/>
      <c r="H60" s="258"/>
      <c r="I60" s="258"/>
      <c r="J60" s="145"/>
      <c r="K60" s="46"/>
      <c r="L60" s="32"/>
      <c r="M60" s="31"/>
      <c r="N60" s="31"/>
      <c r="O60" s="31"/>
      <c r="P60" s="31"/>
      <c r="Q60" s="31"/>
      <c r="R60" s="31"/>
      <c r="S60" s="31"/>
      <c r="T60" s="31"/>
      <c r="U60" s="31"/>
      <c r="V60" s="30"/>
      <c r="W60" s="30"/>
      <c r="X60" s="30"/>
      <c r="Y60" s="30"/>
      <c r="Z60" s="30"/>
      <c r="AA60" s="30"/>
      <c r="AB60" s="30"/>
      <c r="AC60" s="30"/>
      <c r="AD60" s="30"/>
      <c r="AE60" s="247"/>
    </row>
    <row r="61" spans="2:31" x14ac:dyDescent="0.2">
      <c r="B61" s="258"/>
      <c r="C61" s="258"/>
      <c r="D61" s="258"/>
      <c r="E61" s="258"/>
      <c r="F61" s="258"/>
      <c r="G61" s="258"/>
      <c r="H61" s="258"/>
      <c r="I61" s="258"/>
      <c r="J61" s="145"/>
      <c r="K61" s="46"/>
      <c r="L61" s="32"/>
      <c r="M61" s="31"/>
      <c r="N61" s="31"/>
      <c r="O61" s="31"/>
      <c r="P61" s="31"/>
      <c r="Q61" s="31"/>
      <c r="R61" s="31"/>
      <c r="S61" s="31"/>
      <c r="T61" s="31"/>
      <c r="U61" s="31"/>
      <c r="V61" s="30"/>
      <c r="W61" s="30"/>
      <c r="X61" s="30"/>
      <c r="Y61" s="30"/>
      <c r="Z61" s="30"/>
      <c r="AA61" s="30"/>
      <c r="AB61" s="30"/>
      <c r="AC61" s="30"/>
      <c r="AD61" s="30"/>
      <c r="AE61" s="247"/>
    </row>
    <row r="62" spans="2:31" x14ac:dyDescent="0.2">
      <c r="B62" s="258"/>
      <c r="C62" s="258"/>
      <c r="D62" s="258"/>
      <c r="E62" s="258"/>
      <c r="F62" s="258"/>
      <c r="G62" s="258"/>
      <c r="H62" s="258"/>
      <c r="I62" s="258"/>
      <c r="J62" s="145"/>
      <c r="K62" s="46"/>
      <c r="L62" s="32"/>
      <c r="M62" s="31"/>
      <c r="N62" s="31"/>
      <c r="O62" s="31"/>
      <c r="P62" s="31"/>
      <c r="Q62" s="31"/>
      <c r="R62" s="31"/>
      <c r="S62" s="31"/>
      <c r="T62" s="31"/>
      <c r="U62" s="31"/>
      <c r="V62" s="30"/>
      <c r="W62" s="30"/>
      <c r="X62" s="30"/>
      <c r="Y62" s="30"/>
      <c r="Z62" s="30"/>
      <c r="AA62" s="30"/>
      <c r="AB62" s="30"/>
      <c r="AC62" s="30"/>
      <c r="AD62" s="30"/>
      <c r="AE62" s="247"/>
    </row>
    <row r="63" spans="2:31" x14ac:dyDescent="0.2">
      <c r="B63" s="247"/>
      <c r="C63" s="247"/>
      <c r="D63" s="247"/>
      <c r="E63" s="247"/>
      <c r="F63" s="247"/>
      <c r="G63" s="247"/>
      <c r="H63" s="247"/>
      <c r="I63" s="247"/>
      <c r="L63" s="32"/>
      <c r="M63" s="31"/>
      <c r="N63" s="31"/>
      <c r="O63" s="31"/>
      <c r="P63" s="31"/>
      <c r="Q63" s="31"/>
      <c r="R63" s="30"/>
      <c r="S63" s="30"/>
      <c r="T63" s="30"/>
      <c r="U63" s="30"/>
      <c r="V63" s="30"/>
      <c r="W63" s="30"/>
      <c r="X63" s="30"/>
      <c r="Y63" s="30"/>
      <c r="Z63" s="30"/>
      <c r="AA63" s="30"/>
      <c r="AB63" s="30"/>
      <c r="AC63" s="30"/>
      <c r="AD63" s="30"/>
      <c r="AE63" s="247"/>
    </row>
    <row r="64" spans="2:31" x14ac:dyDescent="0.2">
      <c r="B64" s="247"/>
      <c r="C64" s="247"/>
      <c r="D64" s="247"/>
      <c r="E64" s="247"/>
      <c r="F64" s="247"/>
      <c r="G64" s="247"/>
      <c r="H64" s="247"/>
      <c r="I64" s="247"/>
      <c r="L64" s="32"/>
      <c r="M64" s="31"/>
      <c r="N64" s="31"/>
      <c r="O64" s="31"/>
      <c r="P64" s="31"/>
      <c r="Q64" s="31"/>
      <c r="R64" s="30"/>
      <c r="S64" s="30"/>
      <c r="T64" s="30"/>
      <c r="U64" s="30"/>
      <c r="V64" s="30"/>
      <c r="W64" s="30"/>
      <c r="X64" s="30"/>
      <c r="Y64" s="30"/>
      <c r="Z64" s="30"/>
      <c r="AA64" s="30"/>
      <c r="AB64" s="30"/>
      <c r="AC64" s="30"/>
      <c r="AD64" s="30"/>
      <c r="AE64" s="247"/>
    </row>
    <row r="65" spans="12:31" x14ac:dyDescent="0.2">
      <c r="L65" s="32"/>
      <c r="M65" s="31"/>
      <c r="N65" s="31"/>
      <c r="O65" s="31"/>
      <c r="P65" s="31"/>
      <c r="Q65" s="31"/>
      <c r="R65" s="30"/>
      <c r="S65" s="30"/>
      <c r="T65" s="30"/>
      <c r="U65" s="30"/>
      <c r="V65" s="30"/>
      <c r="W65" s="30"/>
      <c r="X65" s="30"/>
      <c r="Y65" s="30"/>
      <c r="Z65" s="30"/>
      <c r="AA65" s="30"/>
      <c r="AB65" s="30"/>
      <c r="AC65" s="30"/>
      <c r="AD65" s="30"/>
      <c r="AE65" s="247"/>
    </row>
    <row r="66" spans="12:31" x14ac:dyDescent="0.2">
      <c r="L66" s="32"/>
      <c r="M66" s="31"/>
      <c r="N66" s="31"/>
      <c r="O66" s="31"/>
      <c r="P66" s="31"/>
      <c r="Q66" s="31"/>
      <c r="R66" s="30"/>
      <c r="S66" s="30"/>
      <c r="T66" s="30"/>
      <c r="U66" s="30"/>
      <c r="V66" s="30"/>
      <c r="W66" s="30"/>
      <c r="X66" s="30"/>
      <c r="Y66" s="30"/>
      <c r="Z66" s="30"/>
      <c r="AA66" s="30"/>
      <c r="AB66" s="30"/>
      <c r="AC66" s="30"/>
      <c r="AD66" s="30"/>
      <c r="AE66" s="247"/>
    </row>
    <row r="67" spans="12:31" x14ac:dyDescent="0.2">
      <c r="L67" s="32"/>
      <c r="M67" s="31"/>
      <c r="N67" s="31"/>
      <c r="O67" s="31"/>
      <c r="P67" s="31"/>
      <c r="Q67" s="31"/>
      <c r="R67" s="30"/>
      <c r="S67" s="30"/>
      <c r="T67" s="30"/>
      <c r="U67" s="30"/>
      <c r="V67" s="30"/>
      <c r="W67" s="30"/>
      <c r="X67" s="30"/>
      <c r="Y67" s="30"/>
      <c r="Z67" s="30"/>
      <c r="AA67" s="30"/>
      <c r="AB67" s="30"/>
      <c r="AC67" s="30"/>
      <c r="AD67" s="30"/>
      <c r="AE67" s="247"/>
    </row>
    <row r="68" spans="12:31" x14ac:dyDescent="0.2">
      <c r="L68" s="32"/>
      <c r="M68" s="31"/>
      <c r="N68" s="31"/>
      <c r="O68" s="31"/>
      <c r="P68" s="31"/>
      <c r="Q68" s="31"/>
      <c r="R68" s="30"/>
      <c r="S68" s="30"/>
      <c r="T68" s="30"/>
      <c r="U68" s="30"/>
      <c r="V68" s="30"/>
      <c r="W68" s="30"/>
      <c r="X68" s="30"/>
      <c r="Y68" s="30"/>
      <c r="Z68" s="30"/>
      <c r="AA68" s="30"/>
      <c r="AB68" s="30"/>
      <c r="AC68" s="30"/>
      <c r="AD68" s="30"/>
      <c r="AE68" s="247"/>
    </row>
    <row r="69" spans="12:31" x14ac:dyDescent="0.2">
      <c r="L69" s="32"/>
      <c r="M69" s="31"/>
      <c r="N69" s="31"/>
      <c r="O69" s="31"/>
      <c r="P69" s="31"/>
      <c r="Q69" s="31"/>
      <c r="R69" s="30"/>
      <c r="S69" s="30"/>
      <c r="T69" s="30"/>
      <c r="U69" s="30"/>
      <c r="V69" s="30"/>
      <c r="W69" s="30"/>
      <c r="X69" s="30"/>
      <c r="Y69" s="30"/>
      <c r="Z69" s="30"/>
      <c r="AA69" s="30"/>
      <c r="AB69" s="30"/>
      <c r="AC69" s="30"/>
      <c r="AD69" s="30"/>
      <c r="AE69" s="247"/>
    </row>
    <row r="70" spans="12:31" x14ac:dyDescent="0.2">
      <c r="L70" s="32"/>
      <c r="M70" s="31"/>
      <c r="N70" s="31"/>
      <c r="O70" s="31"/>
      <c r="P70" s="31"/>
      <c r="Q70" s="31"/>
      <c r="R70" s="30"/>
      <c r="S70" s="30"/>
      <c r="T70" s="30"/>
      <c r="U70" s="30"/>
      <c r="V70" s="30"/>
      <c r="W70" s="30"/>
      <c r="X70" s="30"/>
      <c r="Y70" s="30"/>
      <c r="Z70" s="30"/>
      <c r="AA70" s="30"/>
      <c r="AB70" s="30"/>
      <c r="AC70" s="30"/>
      <c r="AD70" s="30"/>
      <c r="AE70" s="247"/>
    </row>
    <row r="71" spans="12:31" x14ac:dyDescent="0.2">
      <c r="L71" s="32"/>
      <c r="M71" s="31"/>
      <c r="N71" s="31"/>
      <c r="O71" s="31"/>
      <c r="P71" s="31"/>
      <c r="Q71" s="31"/>
      <c r="R71" s="30"/>
      <c r="S71" s="30"/>
      <c r="T71" s="30"/>
      <c r="U71" s="30"/>
      <c r="V71" s="30"/>
      <c r="W71" s="30"/>
      <c r="X71" s="30"/>
      <c r="Y71" s="30"/>
      <c r="Z71" s="30"/>
      <c r="AA71" s="30"/>
      <c r="AB71" s="30"/>
      <c r="AC71" s="30"/>
      <c r="AD71" s="30"/>
      <c r="AE71" s="247"/>
    </row>
    <row r="72" spans="12:31" x14ac:dyDescent="0.2">
      <c r="L72" s="32"/>
      <c r="M72" s="31"/>
      <c r="N72" s="31"/>
      <c r="O72" s="31"/>
      <c r="P72" s="31"/>
      <c r="Q72" s="31"/>
      <c r="R72" s="30"/>
      <c r="S72" s="30"/>
      <c r="T72" s="30"/>
      <c r="U72" s="30"/>
      <c r="V72" s="30"/>
      <c r="W72" s="30"/>
      <c r="X72" s="30"/>
      <c r="Y72" s="30"/>
      <c r="Z72" s="30"/>
      <c r="AA72" s="30"/>
      <c r="AB72" s="30"/>
      <c r="AC72" s="30"/>
      <c r="AD72" s="30"/>
      <c r="AE72" s="247"/>
    </row>
    <row r="73" spans="12:31" x14ac:dyDescent="0.2">
      <c r="L73" s="32"/>
      <c r="M73" s="31"/>
      <c r="N73" s="31"/>
      <c r="O73" s="31"/>
      <c r="P73" s="31"/>
      <c r="Q73" s="31"/>
      <c r="R73" s="30"/>
      <c r="S73" s="30"/>
      <c r="T73" s="30"/>
      <c r="U73" s="30"/>
      <c r="V73" s="30"/>
      <c r="W73" s="30"/>
      <c r="X73" s="30"/>
      <c r="Y73" s="30"/>
      <c r="Z73" s="30"/>
      <c r="AA73" s="30"/>
      <c r="AB73" s="30"/>
      <c r="AC73" s="30"/>
      <c r="AD73" s="30"/>
      <c r="AE73" s="247"/>
    </row>
    <row r="74" spans="12:31" x14ac:dyDescent="0.2">
      <c r="L74" s="32"/>
      <c r="M74" s="31"/>
      <c r="N74" s="31"/>
      <c r="O74" s="31"/>
      <c r="P74" s="31"/>
      <c r="Q74" s="31"/>
      <c r="R74" s="30"/>
      <c r="S74" s="30"/>
      <c r="T74" s="30"/>
      <c r="U74" s="30"/>
      <c r="V74" s="30"/>
      <c r="W74" s="30"/>
      <c r="X74" s="30"/>
      <c r="Y74" s="30"/>
      <c r="Z74" s="30"/>
      <c r="AA74" s="30"/>
      <c r="AB74" s="30"/>
      <c r="AC74" s="30"/>
      <c r="AD74" s="30"/>
      <c r="AE74" s="247"/>
    </row>
    <row r="75" spans="12:31" x14ac:dyDescent="0.2">
      <c r="L75" s="32"/>
      <c r="M75" s="31"/>
      <c r="N75" s="31"/>
      <c r="O75" s="31"/>
      <c r="P75" s="31"/>
      <c r="Q75" s="31"/>
      <c r="R75" s="30"/>
      <c r="S75" s="30"/>
      <c r="T75" s="30"/>
      <c r="U75" s="30"/>
      <c r="V75" s="30"/>
      <c r="W75" s="30"/>
      <c r="X75" s="30"/>
      <c r="Y75" s="30"/>
      <c r="Z75" s="30"/>
      <c r="AA75" s="30"/>
      <c r="AB75" s="30"/>
      <c r="AC75" s="30"/>
      <c r="AD75" s="30"/>
      <c r="AE75" s="247"/>
    </row>
    <row r="76" spans="12:31" x14ac:dyDescent="0.2">
      <c r="L76" s="32"/>
      <c r="M76" s="31"/>
      <c r="N76" s="31"/>
      <c r="O76" s="31"/>
      <c r="P76" s="31"/>
      <c r="Q76" s="31"/>
      <c r="R76" s="30"/>
      <c r="S76" s="30"/>
      <c r="T76" s="30"/>
      <c r="U76" s="30"/>
      <c r="V76" s="30"/>
      <c r="W76" s="30"/>
      <c r="X76" s="30"/>
      <c r="Y76" s="30"/>
      <c r="Z76" s="30"/>
      <c r="AA76" s="30"/>
      <c r="AB76" s="30"/>
      <c r="AC76" s="30"/>
      <c r="AD76" s="30"/>
      <c r="AE76" s="247"/>
    </row>
    <row r="77" spans="12:31" x14ac:dyDescent="0.2">
      <c r="L77" s="32"/>
      <c r="M77" s="31"/>
      <c r="N77" s="31"/>
      <c r="O77" s="31"/>
      <c r="P77" s="31"/>
      <c r="Q77" s="31"/>
      <c r="R77" s="30"/>
      <c r="S77" s="30"/>
      <c r="T77" s="30"/>
      <c r="U77" s="30"/>
      <c r="V77" s="30"/>
      <c r="W77" s="30"/>
      <c r="X77" s="30"/>
      <c r="Y77" s="30"/>
      <c r="Z77" s="30"/>
      <c r="AA77" s="30"/>
      <c r="AB77" s="30"/>
      <c r="AC77" s="30"/>
      <c r="AD77" s="30"/>
      <c r="AE77" s="247"/>
    </row>
    <row r="78" spans="12:31" x14ac:dyDescent="0.2">
      <c r="L78" s="32"/>
      <c r="M78" s="31"/>
      <c r="N78" s="31"/>
      <c r="O78" s="31"/>
      <c r="P78" s="31"/>
      <c r="Q78" s="31"/>
      <c r="R78" s="30"/>
      <c r="S78" s="30"/>
      <c r="T78" s="30"/>
      <c r="U78" s="30"/>
      <c r="V78" s="30"/>
      <c r="W78" s="30"/>
      <c r="X78" s="30"/>
      <c r="Y78" s="30"/>
      <c r="Z78" s="30"/>
      <c r="AA78" s="30"/>
      <c r="AB78" s="30"/>
      <c r="AC78" s="30"/>
      <c r="AD78" s="30"/>
      <c r="AE78" s="247"/>
    </row>
    <row r="79" spans="12:31" x14ac:dyDescent="0.2">
      <c r="L79" s="32"/>
      <c r="M79" s="31"/>
      <c r="N79" s="31"/>
      <c r="O79" s="31"/>
      <c r="P79" s="31"/>
      <c r="Q79" s="31"/>
      <c r="R79" s="30"/>
      <c r="S79" s="30"/>
      <c r="T79" s="30"/>
      <c r="U79" s="30"/>
      <c r="V79" s="30"/>
      <c r="W79" s="30"/>
      <c r="X79" s="30"/>
      <c r="Y79" s="30"/>
      <c r="Z79" s="30"/>
      <c r="AA79" s="30"/>
      <c r="AB79" s="30"/>
      <c r="AC79" s="30"/>
      <c r="AD79" s="30"/>
      <c r="AE79" s="247"/>
    </row>
    <row r="80" spans="12:31" x14ac:dyDescent="0.2">
      <c r="L80" s="32"/>
      <c r="M80" s="31"/>
      <c r="N80" s="31"/>
      <c r="O80" s="31"/>
      <c r="P80" s="31"/>
      <c r="Q80" s="31"/>
      <c r="R80" s="30"/>
      <c r="S80" s="30"/>
      <c r="T80" s="30"/>
      <c r="U80" s="30"/>
      <c r="V80" s="30"/>
      <c r="W80" s="30"/>
      <c r="X80" s="30"/>
      <c r="Y80" s="30"/>
      <c r="Z80" s="30"/>
      <c r="AA80" s="30"/>
      <c r="AB80" s="30"/>
      <c r="AC80" s="30"/>
      <c r="AD80" s="30"/>
      <c r="AE80" s="247"/>
    </row>
    <row r="81" spans="12:31" x14ac:dyDescent="0.2">
      <c r="L81" s="32"/>
      <c r="M81" s="31"/>
      <c r="N81" s="31"/>
      <c r="O81" s="31"/>
      <c r="P81" s="31"/>
      <c r="Q81" s="31"/>
      <c r="R81" s="30"/>
      <c r="S81" s="30"/>
      <c r="T81" s="30"/>
      <c r="U81" s="30"/>
      <c r="V81" s="30"/>
      <c r="W81" s="30"/>
      <c r="X81" s="30"/>
      <c r="Y81" s="30"/>
      <c r="Z81" s="30"/>
      <c r="AA81" s="30"/>
      <c r="AB81" s="30"/>
      <c r="AC81" s="30"/>
      <c r="AD81" s="30"/>
      <c r="AE81" s="247"/>
    </row>
    <row r="82" spans="12:31" x14ac:dyDescent="0.2">
      <c r="L82" s="32"/>
      <c r="M82" s="31"/>
      <c r="N82" s="31"/>
      <c r="O82" s="31"/>
      <c r="P82" s="31"/>
      <c r="Q82" s="31"/>
      <c r="R82" s="30"/>
      <c r="S82" s="30"/>
      <c r="T82" s="30"/>
      <c r="U82" s="30"/>
      <c r="V82" s="30"/>
      <c r="W82" s="30"/>
      <c r="X82" s="30"/>
      <c r="Y82" s="30"/>
      <c r="Z82" s="30"/>
      <c r="AA82" s="30"/>
      <c r="AB82" s="30"/>
      <c r="AC82" s="30"/>
      <c r="AD82" s="30"/>
      <c r="AE82" s="247"/>
    </row>
    <row r="83" spans="12:31" x14ac:dyDescent="0.2">
      <c r="L83" s="32"/>
      <c r="M83" s="31"/>
      <c r="N83" s="31"/>
      <c r="O83" s="31"/>
      <c r="P83" s="31"/>
      <c r="Q83" s="31"/>
      <c r="R83" s="30"/>
      <c r="S83" s="30"/>
      <c r="T83" s="30"/>
      <c r="U83" s="30"/>
      <c r="V83" s="30"/>
      <c r="W83" s="30"/>
      <c r="X83" s="30"/>
      <c r="Y83" s="30"/>
      <c r="Z83" s="30"/>
      <c r="AA83" s="30"/>
      <c r="AB83" s="30"/>
      <c r="AC83" s="30"/>
      <c r="AD83" s="30"/>
      <c r="AE83" s="247"/>
    </row>
    <row r="84" spans="12:31" x14ac:dyDescent="0.2">
      <c r="L84" s="32"/>
      <c r="M84" s="31"/>
      <c r="N84" s="31"/>
      <c r="O84" s="31"/>
      <c r="P84" s="31"/>
      <c r="Q84" s="31"/>
      <c r="R84" s="30"/>
      <c r="S84" s="30"/>
      <c r="T84" s="30"/>
      <c r="U84" s="30"/>
      <c r="V84" s="30"/>
      <c r="W84" s="30"/>
      <c r="X84" s="30"/>
      <c r="Y84" s="30"/>
      <c r="Z84" s="30"/>
      <c r="AA84" s="30"/>
      <c r="AB84" s="30"/>
      <c r="AC84" s="30"/>
      <c r="AD84" s="30"/>
      <c r="AE84" s="247"/>
    </row>
    <row r="85" spans="12:31" x14ac:dyDescent="0.2">
      <c r="L85" s="32"/>
      <c r="M85" s="31"/>
      <c r="N85" s="31"/>
      <c r="O85" s="31"/>
      <c r="P85" s="31"/>
      <c r="Q85" s="31"/>
      <c r="R85" s="30"/>
      <c r="S85" s="30"/>
      <c r="T85" s="30"/>
      <c r="U85" s="30"/>
      <c r="V85" s="30"/>
      <c r="W85" s="30"/>
      <c r="X85" s="30"/>
      <c r="Y85" s="30"/>
      <c r="Z85" s="30"/>
      <c r="AA85" s="30"/>
      <c r="AB85" s="30"/>
      <c r="AC85" s="30"/>
      <c r="AD85" s="30"/>
      <c r="AE85" s="247"/>
    </row>
    <row r="86" spans="12:31" x14ac:dyDescent="0.2">
      <c r="L86" s="32"/>
      <c r="M86" s="31"/>
      <c r="N86" s="31"/>
      <c r="O86" s="31"/>
      <c r="P86" s="31"/>
      <c r="Q86" s="31"/>
      <c r="R86" s="30"/>
      <c r="S86" s="30"/>
      <c r="T86" s="30"/>
      <c r="U86" s="30"/>
      <c r="V86" s="30"/>
      <c r="W86" s="30"/>
      <c r="X86" s="30"/>
      <c r="Y86" s="30"/>
      <c r="Z86" s="30"/>
      <c r="AA86" s="30"/>
      <c r="AB86" s="30"/>
      <c r="AC86" s="30"/>
      <c r="AD86" s="30"/>
      <c r="AE86" s="247"/>
    </row>
    <row r="87" spans="12:31" x14ac:dyDescent="0.2">
      <c r="L87" s="32"/>
      <c r="M87" s="31"/>
      <c r="N87" s="31"/>
      <c r="O87" s="31"/>
      <c r="P87" s="31"/>
      <c r="Q87" s="31"/>
      <c r="R87" s="30"/>
      <c r="S87" s="30"/>
      <c r="T87" s="30"/>
      <c r="U87" s="30"/>
      <c r="V87" s="30"/>
      <c r="W87" s="30"/>
      <c r="X87" s="30"/>
      <c r="Y87" s="30"/>
      <c r="Z87" s="30"/>
      <c r="AA87" s="30"/>
      <c r="AB87" s="30"/>
      <c r="AC87" s="30"/>
      <c r="AD87" s="30"/>
      <c r="AE87" s="247"/>
    </row>
    <row r="88" spans="12:31" x14ac:dyDescent="0.2">
      <c r="L88" s="32"/>
      <c r="M88" s="31"/>
      <c r="N88" s="31"/>
      <c r="O88" s="31"/>
      <c r="P88" s="31"/>
      <c r="Q88" s="31"/>
      <c r="R88" s="30"/>
      <c r="S88" s="30"/>
      <c r="T88" s="30"/>
      <c r="U88" s="30"/>
      <c r="V88" s="30"/>
      <c r="W88" s="30"/>
      <c r="X88" s="30"/>
      <c r="Y88" s="30"/>
      <c r="Z88" s="30"/>
      <c r="AA88" s="30"/>
      <c r="AB88" s="30"/>
      <c r="AC88" s="30"/>
      <c r="AD88" s="30"/>
      <c r="AE88" s="247"/>
    </row>
    <row r="89" spans="12:31" x14ac:dyDescent="0.2">
      <c r="L89" s="32"/>
      <c r="M89" s="31"/>
      <c r="N89" s="31"/>
      <c r="O89" s="31"/>
      <c r="P89" s="31"/>
      <c r="Q89" s="31"/>
      <c r="R89" s="30"/>
      <c r="S89" s="30"/>
      <c r="T89" s="30"/>
      <c r="U89" s="30"/>
      <c r="V89" s="30"/>
      <c r="W89" s="30"/>
      <c r="X89" s="30"/>
      <c r="Y89" s="30"/>
      <c r="Z89" s="30"/>
      <c r="AA89" s="30"/>
      <c r="AB89" s="30"/>
      <c r="AC89" s="30"/>
      <c r="AD89" s="30"/>
      <c r="AE89" s="247"/>
    </row>
    <row r="90" spans="12:31" x14ac:dyDescent="0.2">
      <c r="L90" s="32"/>
      <c r="M90" s="31"/>
      <c r="N90" s="31"/>
      <c r="O90" s="31"/>
      <c r="P90" s="31"/>
      <c r="Q90" s="31"/>
      <c r="R90" s="30"/>
      <c r="S90" s="30"/>
      <c r="T90" s="30"/>
      <c r="U90" s="30"/>
      <c r="V90" s="30"/>
      <c r="W90" s="30"/>
      <c r="X90" s="30"/>
      <c r="Y90" s="30"/>
      <c r="Z90" s="30"/>
      <c r="AA90" s="30"/>
      <c r="AB90" s="30"/>
      <c r="AC90" s="30"/>
      <c r="AD90" s="30"/>
      <c r="AE90" s="247"/>
    </row>
    <row r="91" spans="12:31" x14ac:dyDescent="0.2">
      <c r="L91" s="32"/>
      <c r="M91" s="31"/>
      <c r="N91" s="31"/>
      <c r="O91" s="31"/>
      <c r="P91" s="31"/>
      <c r="Q91" s="31"/>
      <c r="R91" s="30"/>
      <c r="S91" s="30"/>
      <c r="T91" s="30"/>
      <c r="U91" s="30"/>
      <c r="V91" s="30"/>
      <c r="W91" s="30"/>
      <c r="X91" s="30"/>
      <c r="Y91" s="30"/>
      <c r="Z91" s="30"/>
      <c r="AA91" s="30"/>
      <c r="AB91" s="30"/>
      <c r="AC91" s="30"/>
      <c r="AD91" s="30"/>
      <c r="AE91" s="247"/>
    </row>
    <row r="92" spans="12:31" x14ac:dyDescent="0.2">
      <c r="L92" s="32"/>
      <c r="M92" s="31"/>
      <c r="N92" s="31"/>
      <c r="O92" s="31"/>
      <c r="P92" s="31"/>
      <c r="Q92" s="31"/>
      <c r="R92" s="30"/>
      <c r="S92" s="30"/>
      <c r="T92" s="30"/>
      <c r="U92" s="30"/>
      <c r="V92" s="30"/>
      <c r="W92" s="30"/>
      <c r="X92" s="30"/>
      <c r="Y92" s="30"/>
      <c r="Z92" s="30"/>
      <c r="AA92" s="30"/>
      <c r="AB92" s="30"/>
      <c r="AC92" s="30"/>
      <c r="AD92" s="30"/>
      <c r="AE92" s="247"/>
    </row>
    <row r="93" spans="12:31" x14ac:dyDescent="0.2">
      <c r="L93" s="32"/>
      <c r="M93" s="31"/>
      <c r="N93" s="31"/>
      <c r="O93" s="31"/>
      <c r="P93" s="31"/>
      <c r="Q93" s="31"/>
      <c r="R93" s="30"/>
      <c r="S93" s="30"/>
      <c r="T93" s="30"/>
      <c r="U93" s="30"/>
      <c r="V93" s="30"/>
      <c r="W93" s="30"/>
      <c r="X93" s="30"/>
      <c r="Y93" s="30"/>
      <c r="Z93" s="30"/>
      <c r="AA93" s="30"/>
      <c r="AB93" s="30"/>
      <c r="AC93" s="30"/>
      <c r="AD93" s="30"/>
      <c r="AE93" s="247"/>
    </row>
    <row r="94" spans="12:31" x14ac:dyDescent="0.2">
      <c r="L94" s="32"/>
      <c r="M94" s="31"/>
      <c r="N94" s="31"/>
      <c r="O94" s="31"/>
      <c r="P94" s="31"/>
      <c r="Q94" s="31"/>
      <c r="R94" s="30"/>
      <c r="S94" s="30"/>
      <c r="T94" s="30"/>
      <c r="U94" s="30"/>
      <c r="V94" s="30"/>
      <c r="W94" s="30"/>
      <c r="X94" s="30"/>
      <c r="Y94" s="30"/>
      <c r="Z94" s="30"/>
      <c r="AA94" s="30"/>
      <c r="AB94" s="30"/>
      <c r="AC94" s="30"/>
      <c r="AD94" s="30"/>
      <c r="AE94" s="247"/>
    </row>
  </sheetData>
  <sheetProtection selectLockedCells="1"/>
  <mergeCells count="2">
    <mergeCell ref="B3:J3"/>
    <mergeCell ref="B6:F6"/>
  </mergeCells>
  <phoneticPr fontId="2" type="noConversion"/>
  <pageMargins left="0.17" right="0.75" top="0.22" bottom="0.36" header="0.17" footer="0.17"/>
  <pageSetup paperSize="9" scale="81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1:M30"/>
  <sheetViews>
    <sheetView showGridLines="0" workbookViewId="0">
      <pane ySplit="1" topLeftCell="A2" activePane="bottomLeft" state="frozen"/>
      <selection activeCell="D14" sqref="D14:J14"/>
      <selection pane="bottomLeft"/>
    </sheetView>
  </sheetViews>
  <sheetFormatPr defaultRowHeight="12.75" x14ac:dyDescent="0.2"/>
  <cols>
    <col min="1" max="1" width="2.85546875" style="7" customWidth="1"/>
    <col min="2" max="2" width="71.7109375" style="7" customWidth="1"/>
    <col min="3" max="3" width="5.7109375" style="7" customWidth="1"/>
    <col min="4" max="16384" width="9.140625" style="7"/>
  </cols>
  <sheetData>
    <row r="1" spans="2:13" s="8" customFormat="1" ht="78.75" customHeight="1" x14ac:dyDescent="0.2">
      <c r="B1" s="9"/>
    </row>
    <row r="2" spans="2:13" customFormat="1" ht="18" customHeight="1" x14ac:dyDescent="0.2">
      <c r="B2" s="421" t="s">
        <v>3</v>
      </c>
      <c r="C2" s="421"/>
      <c r="D2" s="421"/>
      <c r="E2" s="421"/>
      <c r="F2" s="421"/>
      <c r="G2" s="421"/>
      <c r="H2" s="421"/>
      <c r="I2" s="421"/>
      <c r="J2" s="421"/>
      <c r="K2" s="421"/>
      <c r="L2" s="421"/>
      <c r="M2" s="421"/>
    </row>
    <row r="3" spans="2:13" customFormat="1" ht="15.75" customHeight="1" x14ac:dyDescent="0.2">
      <c r="B3" s="421"/>
      <c r="C3" s="421"/>
      <c r="D3" s="421"/>
      <c r="E3" s="421"/>
      <c r="F3" s="421"/>
      <c r="G3" s="421"/>
      <c r="H3" s="421"/>
      <c r="I3" s="421"/>
      <c r="J3" s="421"/>
      <c r="K3" s="421"/>
      <c r="L3" s="421"/>
      <c r="M3" s="421"/>
    </row>
    <row r="4" spans="2:13" customFormat="1" ht="12.75" customHeight="1" x14ac:dyDescent="0.2">
      <c r="B4" s="421"/>
      <c r="C4" s="421"/>
      <c r="D4" s="421"/>
      <c r="E4" s="421"/>
      <c r="F4" s="421"/>
      <c r="G4" s="421"/>
      <c r="H4" s="421"/>
      <c r="I4" s="421"/>
      <c r="J4" s="421"/>
      <c r="K4" s="421"/>
      <c r="L4" s="421"/>
      <c r="M4" s="421"/>
    </row>
    <row r="5" spans="2:13" customFormat="1" ht="15.75" customHeight="1" x14ac:dyDescent="0.2">
      <c r="B5" s="421"/>
      <c r="C5" s="421"/>
      <c r="D5" s="421"/>
      <c r="E5" s="421"/>
      <c r="F5" s="421"/>
      <c r="G5" s="421"/>
      <c r="H5" s="421"/>
      <c r="I5" s="421"/>
      <c r="J5" s="421"/>
      <c r="K5" s="421"/>
      <c r="L5" s="421"/>
      <c r="M5" s="421"/>
    </row>
    <row r="6" spans="2:13" customFormat="1" ht="15.75" customHeight="1" x14ac:dyDescent="0.2">
      <c r="B6" s="421"/>
      <c r="C6" s="421"/>
      <c r="D6" s="421"/>
      <c r="E6" s="421"/>
      <c r="F6" s="421"/>
      <c r="G6" s="421"/>
      <c r="H6" s="421"/>
      <c r="I6" s="421"/>
      <c r="J6" s="421"/>
      <c r="K6" s="421"/>
      <c r="L6" s="421"/>
      <c r="M6" s="421"/>
    </row>
    <row r="7" spans="2:13" customFormat="1" ht="15.75" customHeight="1" x14ac:dyDescent="0.2">
      <c r="B7" s="421"/>
      <c r="C7" s="421"/>
      <c r="D7" s="421"/>
      <c r="E7" s="421"/>
      <c r="F7" s="421"/>
      <c r="G7" s="421"/>
      <c r="H7" s="421"/>
      <c r="I7" s="421"/>
      <c r="J7" s="421"/>
      <c r="K7" s="421"/>
      <c r="L7" s="421"/>
      <c r="M7" s="421"/>
    </row>
    <row r="8" spans="2:13" customFormat="1" ht="15.75" customHeight="1" x14ac:dyDescent="0.2">
      <c r="B8" s="421"/>
      <c r="C8" s="421"/>
      <c r="D8" s="421"/>
      <c r="E8" s="421"/>
      <c r="F8" s="421"/>
      <c r="G8" s="421"/>
      <c r="H8" s="421"/>
      <c r="I8" s="421"/>
      <c r="J8" s="421"/>
      <c r="K8" s="421"/>
      <c r="L8" s="421"/>
      <c r="M8" s="421"/>
    </row>
    <row r="9" spans="2:13" customFormat="1" ht="15.75" customHeight="1" x14ac:dyDescent="0.2">
      <c r="B9" s="421"/>
      <c r="C9" s="421"/>
      <c r="D9" s="421"/>
      <c r="E9" s="421"/>
      <c r="F9" s="421"/>
      <c r="G9" s="421"/>
      <c r="H9" s="421"/>
      <c r="I9" s="421"/>
      <c r="J9" s="421"/>
      <c r="K9" s="421"/>
      <c r="L9" s="421"/>
      <c r="M9" s="421"/>
    </row>
    <row r="10" spans="2:13" customFormat="1" ht="15.75" customHeight="1" x14ac:dyDescent="0.2">
      <c r="B10" s="421"/>
      <c r="C10" s="421"/>
      <c r="D10" s="421"/>
      <c r="E10" s="421"/>
      <c r="F10" s="421"/>
      <c r="G10" s="421"/>
      <c r="H10" s="421"/>
      <c r="I10" s="421"/>
      <c r="J10" s="421"/>
      <c r="K10" s="421"/>
      <c r="L10" s="421"/>
      <c r="M10" s="421"/>
    </row>
    <row r="11" spans="2:13" customFormat="1" ht="15.75" customHeight="1" x14ac:dyDescent="0.2">
      <c r="B11" s="421"/>
      <c r="C11" s="421"/>
      <c r="D11" s="421"/>
      <c r="E11" s="421"/>
      <c r="F11" s="421"/>
      <c r="G11" s="421"/>
      <c r="H11" s="421"/>
      <c r="I11" s="421"/>
      <c r="J11" s="421"/>
      <c r="K11" s="421"/>
      <c r="L11" s="421"/>
      <c r="M11" s="421"/>
    </row>
    <row r="12" spans="2:13" customFormat="1" ht="27" customHeight="1" x14ac:dyDescent="0.2">
      <c r="B12" s="421"/>
      <c r="C12" s="421"/>
      <c r="D12" s="421"/>
      <c r="E12" s="421"/>
      <c r="F12" s="421"/>
      <c r="G12" s="421"/>
      <c r="H12" s="421"/>
      <c r="I12" s="421"/>
      <c r="J12" s="421"/>
      <c r="K12" s="421"/>
      <c r="L12" s="421"/>
      <c r="M12" s="421"/>
    </row>
    <row r="13" spans="2:13" customFormat="1" ht="7.5" hidden="1" customHeight="1" x14ac:dyDescent="0.2">
      <c r="B13" s="421"/>
      <c r="C13" s="421"/>
      <c r="D13" s="421"/>
      <c r="E13" s="421"/>
      <c r="F13" s="421"/>
      <c r="G13" s="421"/>
      <c r="H13" s="421"/>
      <c r="I13" s="421"/>
      <c r="J13" s="421"/>
      <c r="K13" s="421"/>
      <c r="L13" s="421"/>
      <c r="M13" s="421"/>
    </row>
    <row r="14" spans="2:13" customFormat="1" ht="15.75" hidden="1" customHeight="1" x14ac:dyDescent="0.2">
      <c r="B14" s="421"/>
      <c r="C14" s="421"/>
      <c r="D14" s="421"/>
      <c r="E14" s="421"/>
      <c r="F14" s="421"/>
      <c r="G14" s="421"/>
      <c r="H14" s="421"/>
      <c r="I14" s="421"/>
      <c r="J14" s="421"/>
      <c r="K14" s="421"/>
      <c r="L14" s="421"/>
      <c r="M14" s="421"/>
    </row>
    <row r="15" spans="2:13" customFormat="1" ht="15.75" hidden="1" customHeight="1" x14ac:dyDescent="0.2">
      <c r="B15" s="421"/>
      <c r="C15" s="421"/>
      <c r="D15" s="421"/>
      <c r="E15" s="421"/>
      <c r="F15" s="421"/>
      <c r="G15" s="421"/>
      <c r="H15" s="421"/>
      <c r="I15" s="421"/>
      <c r="J15" s="421"/>
      <c r="K15" s="421"/>
      <c r="L15" s="421"/>
      <c r="M15" s="421"/>
    </row>
    <row r="16" spans="2:13" customFormat="1" ht="43.5" customHeight="1" x14ac:dyDescent="0.2">
      <c r="B16" s="420" t="s">
        <v>225</v>
      </c>
      <c r="C16" s="420"/>
      <c r="D16" s="420"/>
      <c r="E16" s="420"/>
      <c r="F16" s="420"/>
      <c r="G16" s="420"/>
      <c r="H16" s="420"/>
      <c r="I16" s="420"/>
      <c r="J16" s="420"/>
      <c r="K16" s="420"/>
      <c r="L16" s="420"/>
      <c r="M16" s="420"/>
    </row>
    <row r="17" spans="2:13" customFormat="1" ht="24" customHeight="1" x14ac:dyDescent="0.2">
      <c r="B17" s="419"/>
      <c r="C17" s="419"/>
      <c r="D17" s="419"/>
      <c r="E17" s="419"/>
      <c r="F17" s="419"/>
      <c r="G17" s="419"/>
      <c r="H17" s="419"/>
      <c r="I17" s="419"/>
      <c r="J17" s="419"/>
      <c r="K17" s="419"/>
      <c r="L17" s="419"/>
      <c r="M17" s="419"/>
    </row>
    <row r="18" spans="2:13" customFormat="1" x14ac:dyDescent="0.2"/>
    <row r="19" spans="2:13" customFormat="1" x14ac:dyDescent="0.2"/>
    <row r="20" spans="2:13" customFormat="1" x14ac:dyDescent="0.2"/>
    <row r="21" spans="2:13" customFormat="1" x14ac:dyDescent="0.2"/>
    <row r="22" spans="2:13" customFormat="1" x14ac:dyDescent="0.2"/>
    <row r="23" spans="2:13" customFormat="1" x14ac:dyDescent="0.2"/>
    <row r="24" spans="2:13" customFormat="1" x14ac:dyDescent="0.2"/>
    <row r="25" spans="2:13" customFormat="1" x14ac:dyDescent="0.2"/>
    <row r="26" spans="2:13" customFormat="1" x14ac:dyDescent="0.2"/>
    <row r="27" spans="2:13" customFormat="1" x14ac:dyDescent="0.2"/>
    <row r="28" spans="2:13" customFormat="1" x14ac:dyDescent="0.2"/>
    <row r="29" spans="2:13" customFormat="1" x14ac:dyDescent="0.2"/>
    <row r="30" spans="2:13" customFormat="1" x14ac:dyDescent="0.2"/>
  </sheetData>
  <sheetProtection algorithmName="SHA-512" hashValue="1nz8ulY7MvJ+MSikV8zYXYPz4xUiaibMOyoGnH1sIV1THD+9B6GQxv+3NGFcKTlEO1kZdCYcsa14aLfLkPa+rA==" saltValue="4bdEDlY8jff7ut4FJId07g==" spinCount="100000" sheet="1" objects="1" scenarios="1"/>
  <mergeCells count="3">
    <mergeCell ref="B16:M16"/>
    <mergeCell ref="B17:M17"/>
    <mergeCell ref="B2:M15"/>
  </mergeCells>
  <phoneticPr fontId="2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outlinePr summaryBelow="0"/>
    <pageSetUpPr fitToPage="1"/>
  </sheetPr>
  <dimension ref="A1:AE82"/>
  <sheetViews>
    <sheetView showGridLines="0" workbookViewId="0">
      <pane ySplit="3" topLeftCell="A4" activePane="bottomLeft" state="frozen"/>
      <selection activeCell="D14" sqref="D14:J14"/>
      <selection pane="bottomLeft" activeCell="E9" sqref="E9"/>
    </sheetView>
  </sheetViews>
  <sheetFormatPr defaultRowHeight="12.75" x14ac:dyDescent="0.2"/>
  <cols>
    <col min="1" max="1" width="2.85546875" style="7" customWidth="1"/>
    <col min="2" max="2" width="65.140625" style="1" customWidth="1"/>
    <col min="3" max="3" width="34.140625" style="1" bestFit="1" customWidth="1"/>
    <col min="4" max="4" width="47.140625" style="1" bestFit="1" customWidth="1"/>
    <col min="5" max="5" width="22.5703125" style="1" bestFit="1" customWidth="1"/>
    <col min="6" max="6" width="22.28515625" style="1" customWidth="1"/>
    <col min="7" max="7" width="2" style="1" customWidth="1"/>
    <col min="8" max="8" width="85.42578125" style="1" customWidth="1"/>
    <col min="9" max="10" width="14.7109375" style="1" customWidth="1"/>
    <col min="11" max="11" width="18" style="2" customWidth="1"/>
    <col min="12" max="12" width="3.5703125" style="2" customWidth="1"/>
    <col min="13" max="13" width="70.7109375" style="4" customWidth="1"/>
    <col min="14" max="14" width="10.140625" style="3" bestFit="1" customWidth="1"/>
    <col min="15" max="17" width="11.7109375" style="3" bestFit="1" customWidth="1"/>
    <col min="18" max="19" width="9.140625" style="3"/>
    <col min="20" max="21" width="9.140625" style="1"/>
    <col min="22" max="22" width="2.28515625" style="1" bestFit="1" customWidth="1"/>
    <col min="23" max="24" width="5" style="1" bestFit="1" customWidth="1"/>
    <col min="25" max="16384" width="9.140625" style="1"/>
  </cols>
  <sheetData>
    <row r="1" spans="1:31" s="8" customFormat="1" ht="78.75" customHeight="1" x14ac:dyDescent="0.2">
      <c r="B1" s="9"/>
      <c r="H1" s="257" t="s">
        <v>4</v>
      </c>
    </row>
    <row r="2" spans="1:31" x14ac:dyDescent="0.2">
      <c r="A2"/>
      <c r="B2" s="21"/>
      <c r="C2" s="247"/>
      <c r="D2" s="247"/>
      <c r="E2" s="247"/>
      <c r="F2" s="247"/>
      <c r="G2" s="247"/>
      <c r="H2" s="247"/>
      <c r="I2" s="247"/>
      <c r="J2" s="247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</row>
    <row r="3" spans="1:31" ht="21" customHeight="1" x14ac:dyDescent="0.2">
      <c r="A3"/>
      <c r="B3" s="423" t="s">
        <v>5</v>
      </c>
      <c r="C3" s="423"/>
      <c r="D3" s="423"/>
      <c r="E3" s="423"/>
      <c r="F3" s="423"/>
      <c r="G3" s="106"/>
      <c r="H3"/>
      <c r="I3" s="4"/>
      <c r="J3" s="4"/>
      <c r="K3" s="4"/>
      <c r="L3" s="255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</row>
    <row r="4" spans="1:31" x14ac:dyDescent="0.2">
      <c r="A4"/>
      <c r="B4" s="247"/>
      <c r="C4" s="247"/>
      <c r="D4" s="247"/>
      <c r="E4" s="247"/>
      <c r="F4" s="247"/>
      <c r="G4" s="247"/>
      <c r="H4" s="247"/>
      <c r="I4" s="247"/>
      <c r="J4" s="247"/>
      <c r="N4" s="258"/>
      <c r="O4" s="258"/>
      <c r="P4" s="258"/>
      <c r="Q4" s="258"/>
      <c r="R4" s="258"/>
      <c r="S4" s="258"/>
      <c r="T4" s="247"/>
      <c r="U4" s="247"/>
      <c r="V4" s="247"/>
      <c r="W4" s="247"/>
      <c r="X4" s="247"/>
      <c r="Y4" s="247"/>
      <c r="Z4" s="247"/>
      <c r="AA4" s="247"/>
      <c r="AB4" s="247"/>
      <c r="AC4" s="247"/>
      <c r="AD4" s="247"/>
      <c r="AE4" s="247"/>
    </row>
    <row r="5" spans="1:31" x14ac:dyDescent="0.2">
      <c r="A5"/>
      <c r="B5" s="2" t="s">
        <v>6</v>
      </c>
      <c r="C5" s="247"/>
      <c r="D5" s="247"/>
      <c r="E5" s="247"/>
      <c r="F5" s="247"/>
      <c r="G5" s="247"/>
      <c r="H5" s="247"/>
      <c r="I5" s="247"/>
      <c r="J5" s="247"/>
      <c r="N5" s="258"/>
      <c r="O5" s="258"/>
      <c r="P5" s="258"/>
      <c r="Q5" s="258"/>
      <c r="R5" s="258"/>
      <c r="S5" s="258"/>
      <c r="T5" s="247"/>
      <c r="U5" s="247"/>
      <c r="V5" s="247"/>
      <c r="W5" s="247"/>
      <c r="X5" s="247"/>
      <c r="Y5" s="247"/>
      <c r="Z5" s="247"/>
      <c r="AA5" s="247"/>
      <c r="AB5" s="247"/>
      <c r="AC5" s="247"/>
      <c r="AD5" s="247"/>
      <c r="AE5" s="247"/>
    </row>
    <row r="6" spans="1:31" x14ac:dyDescent="0.2">
      <c r="A6"/>
      <c r="B6" s="282" t="s">
        <v>7</v>
      </c>
      <c r="C6" s="424"/>
      <c r="D6" s="424"/>
      <c r="E6" s="424"/>
      <c r="F6" s="425"/>
      <c r="G6" s="247"/>
      <c r="H6" s="247"/>
      <c r="I6" s="247"/>
      <c r="J6" s="247"/>
      <c r="N6" s="258"/>
      <c r="O6" s="258"/>
      <c r="P6" s="258"/>
      <c r="Q6" s="258"/>
      <c r="R6" s="258"/>
      <c r="S6" s="258"/>
      <c r="T6" s="247"/>
      <c r="U6" s="247"/>
      <c r="V6" s="247"/>
      <c r="W6" s="247"/>
      <c r="X6" s="247"/>
      <c r="Y6" s="247"/>
      <c r="Z6" s="247"/>
      <c r="AA6" s="247"/>
      <c r="AB6" s="247"/>
      <c r="AC6" s="247"/>
      <c r="AD6" s="247"/>
      <c r="AE6" s="247"/>
    </row>
    <row r="7" spans="1:31" x14ac:dyDescent="0.2">
      <c r="A7"/>
      <c r="B7" s="283" t="s">
        <v>8</v>
      </c>
      <c r="C7" s="426"/>
      <c r="D7" s="426"/>
      <c r="E7" s="426"/>
      <c r="F7" s="427"/>
      <c r="G7" s="247"/>
      <c r="H7" s="247"/>
      <c r="I7" s="247"/>
      <c r="J7" s="247"/>
      <c r="N7" s="258"/>
      <c r="O7" s="258"/>
      <c r="P7" s="258"/>
      <c r="Q7" s="258"/>
      <c r="R7" s="258"/>
      <c r="S7" s="258"/>
      <c r="T7" s="247"/>
      <c r="U7" s="247"/>
      <c r="V7" s="247"/>
      <c r="W7" s="247"/>
      <c r="X7" s="247"/>
      <c r="Y7" s="247"/>
      <c r="Z7" s="247"/>
      <c r="AA7" s="247"/>
      <c r="AB7" s="247"/>
      <c r="AC7" s="247"/>
      <c r="AD7" s="247"/>
      <c r="AE7" s="247"/>
    </row>
    <row r="8" spans="1:31" x14ac:dyDescent="0.2">
      <c r="A8"/>
      <c r="B8" s="283" t="s">
        <v>9</v>
      </c>
      <c r="C8" s="385"/>
      <c r="D8" s="385"/>
      <c r="E8" s="385"/>
      <c r="F8" s="387"/>
      <c r="G8" s="247"/>
      <c r="H8" s="247"/>
      <c r="I8" s="247"/>
      <c r="J8" s="247"/>
      <c r="N8" s="258"/>
      <c r="O8" s="258"/>
      <c r="P8" s="258"/>
      <c r="Q8" s="258"/>
      <c r="R8" s="258"/>
      <c r="S8" s="258"/>
      <c r="T8" s="247"/>
      <c r="U8" s="247"/>
      <c r="V8" s="247"/>
      <c r="W8" s="247"/>
      <c r="X8" s="247"/>
      <c r="Y8" s="247"/>
      <c r="Z8" s="247"/>
      <c r="AA8" s="247"/>
      <c r="AB8" s="247"/>
      <c r="AC8" s="247"/>
      <c r="AD8" s="247"/>
      <c r="AE8" s="247"/>
    </row>
    <row r="9" spans="1:31" x14ac:dyDescent="0.2">
      <c r="A9"/>
      <c r="B9" s="283" t="s">
        <v>10</v>
      </c>
      <c r="C9" s="386"/>
      <c r="D9" s="259"/>
      <c r="E9" s="259"/>
      <c r="F9" s="284"/>
      <c r="G9" s="247"/>
      <c r="H9" s="247"/>
      <c r="I9" s="247"/>
      <c r="J9" s="247"/>
      <c r="N9" s="258"/>
      <c r="O9" s="258"/>
      <c r="P9" s="258"/>
      <c r="Q9" s="258"/>
      <c r="R9" s="258"/>
      <c r="S9" s="258"/>
      <c r="T9" s="247"/>
      <c r="U9" s="247"/>
      <c r="V9" s="247"/>
      <c r="W9" s="247"/>
      <c r="X9" s="247"/>
      <c r="Y9" s="247"/>
      <c r="Z9" s="247"/>
      <c r="AA9" s="247"/>
      <c r="AB9" s="247"/>
      <c r="AC9" s="247"/>
      <c r="AD9" s="247"/>
      <c r="AE9" s="247"/>
    </row>
    <row r="10" spans="1:31" x14ac:dyDescent="0.2">
      <c r="A10"/>
      <c r="B10" s="285" t="s">
        <v>11</v>
      </c>
      <c r="C10" s="429"/>
      <c r="D10" s="429"/>
      <c r="E10" s="429"/>
      <c r="F10" s="430"/>
      <c r="G10" s="247"/>
      <c r="H10" s="247"/>
      <c r="I10" s="247"/>
      <c r="J10" s="247"/>
      <c r="N10" s="258"/>
      <c r="O10" s="258"/>
      <c r="P10" s="258"/>
      <c r="Q10" s="258"/>
      <c r="R10" s="258"/>
      <c r="S10" s="258"/>
      <c r="T10" s="247"/>
      <c r="U10" s="247"/>
      <c r="V10" s="247"/>
      <c r="W10" s="247"/>
      <c r="X10" s="247"/>
      <c r="Y10" s="247"/>
      <c r="Z10" s="247"/>
      <c r="AA10" s="247"/>
      <c r="AB10" s="247"/>
      <c r="AC10" s="247"/>
      <c r="AD10" s="247"/>
      <c r="AE10" s="247"/>
    </row>
    <row r="11" spans="1:31" x14ac:dyDescent="0.2">
      <c r="A11"/>
      <c r="B11" s="428" t="s">
        <v>12</v>
      </c>
      <c r="C11" s="428"/>
      <c r="D11" s="428"/>
      <c r="E11" s="428"/>
      <c r="F11" s="428"/>
      <c r="G11" s="247"/>
      <c r="H11" s="247"/>
      <c r="I11" s="247"/>
      <c r="J11" s="247"/>
      <c r="N11" s="258"/>
      <c r="O11" s="258"/>
      <c r="P11" s="258"/>
      <c r="Q11" s="258"/>
      <c r="R11" s="258"/>
      <c r="S11" s="258"/>
      <c r="T11" s="247"/>
      <c r="U11" s="247"/>
      <c r="V11" s="247"/>
      <c r="W11" s="247"/>
      <c r="X11" s="247"/>
      <c r="Y11" s="247"/>
      <c r="Z11" s="247"/>
      <c r="AA11" s="247"/>
      <c r="AB11" s="247"/>
      <c r="AC11" s="247"/>
      <c r="AD11" s="247"/>
      <c r="AE11" s="247"/>
    </row>
    <row r="12" spans="1:31" x14ac:dyDescent="0.2">
      <c r="A12"/>
      <c r="B12" s="249" t="s">
        <v>13</v>
      </c>
      <c r="C12" s="247"/>
      <c r="D12" s="247"/>
      <c r="E12" s="247"/>
      <c r="F12" s="247"/>
      <c r="G12" s="247"/>
      <c r="H12" s="247"/>
      <c r="I12" s="247"/>
      <c r="J12" s="247"/>
      <c r="N12" s="258"/>
      <c r="O12" s="258"/>
      <c r="P12" s="258"/>
      <c r="Q12" s="258"/>
      <c r="R12" s="258"/>
      <c r="S12" s="258"/>
      <c r="T12" s="247"/>
      <c r="U12" s="247"/>
      <c r="V12" s="247"/>
      <c r="W12" s="247"/>
      <c r="X12" s="247"/>
      <c r="Y12" s="247"/>
      <c r="Z12" s="247"/>
      <c r="AA12" s="247"/>
      <c r="AB12" s="247"/>
      <c r="AC12" s="247"/>
      <c r="AD12" s="247"/>
      <c r="AE12" s="247"/>
    </row>
    <row r="13" spans="1:31" ht="15.75" x14ac:dyDescent="0.2">
      <c r="A13"/>
      <c r="B13" s="181" t="s">
        <v>14</v>
      </c>
      <c r="C13" s="388" t="s">
        <v>15</v>
      </c>
      <c r="D13" s="187"/>
      <c r="E13" s="187"/>
      <c r="F13" s="188"/>
      <c r="G13" s="2"/>
      <c r="H13" s="247"/>
      <c r="I13" s="2"/>
      <c r="J13" s="2"/>
      <c r="N13" s="258"/>
      <c r="O13" s="258"/>
      <c r="P13" s="258"/>
      <c r="Q13" s="258"/>
      <c r="R13" s="258"/>
      <c r="S13" s="258"/>
      <c r="T13" s="247"/>
      <c r="U13" s="247"/>
      <c r="V13" s="247"/>
      <c r="W13" s="247"/>
      <c r="X13" s="247"/>
      <c r="Y13" s="247"/>
      <c r="Z13" s="247"/>
      <c r="AA13" s="247"/>
      <c r="AB13" s="247"/>
      <c r="AC13" s="247"/>
      <c r="AD13" s="247"/>
      <c r="AE13" s="247"/>
    </row>
    <row r="14" spans="1:31" customFormat="1" ht="15" customHeight="1" x14ac:dyDescent="0.2">
      <c r="B14" s="182"/>
      <c r="D14" s="178"/>
      <c r="E14" s="178"/>
      <c r="F14" s="183"/>
      <c r="G14" s="2"/>
      <c r="I14" s="2"/>
      <c r="J14" s="2"/>
      <c r="K14" s="2"/>
      <c r="L14" s="2"/>
      <c r="M14" s="4"/>
    </row>
    <row r="15" spans="1:31" ht="15.75" x14ac:dyDescent="0.2">
      <c r="A15"/>
      <c r="B15" s="248" t="s">
        <v>16</v>
      </c>
      <c r="C15" s="385" t="s">
        <v>15</v>
      </c>
      <c r="D15" s="251" t="str">
        <f>IF(C15="SIM",IF(C13="Migração completa para nuvem pública","Atenção: Informações sigilosas não podem ser tratadas em ambiente de Nuvem segundo a NC.14/2018 GSI/PR",""),"")</f>
        <v/>
      </c>
      <c r="E15" s="168"/>
      <c r="F15" s="183"/>
      <c r="G15" s="2"/>
      <c r="H15" s="247"/>
      <c r="I15" s="2"/>
      <c r="J15" s="2"/>
      <c r="N15" s="258"/>
      <c r="O15" s="258"/>
      <c r="P15" s="258"/>
      <c r="Q15" s="258"/>
      <c r="R15" s="258"/>
      <c r="S15" s="258"/>
      <c r="T15" s="247"/>
      <c r="U15" s="247"/>
      <c r="V15" s="247"/>
      <c r="W15" s="247"/>
      <c r="X15" s="247"/>
      <c r="Y15" s="247"/>
      <c r="Z15" s="247"/>
      <c r="AA15" s="247"/>
      <c r="AB15" s="247"/>
      <c r="AC15" s="247"/>
      <c r="AD15" s="247"/>
      <c r="AE15" s="247"/>
    </row>
    <row r="16" spans="1:31" ht="15.75" customHeight="1" x14ac:dyDescent="0.2">
      <c r="A16"/>
      <c r="B16" s="189"/>
      <c r="C16" s="260"/>
      <c r="D16" s="169"/>
      <c r="E16" s="169"/>
      <c r="F16" s="190"/>
      <c r="G16" s="247"/>
      <c r="H16" s="247"/>
      <c r="I16" s="167"/>
      <c r="J16" s="247"/>
      <c r="N16" s="258"/>
      <c r="O16" s="258"/>
      <c r="P16" s="258"/>
      <c r="Q16" s="258"/>
      <c r="R16" s="258"/>
      <c r="S16" s="258"/>
      <c r="T16" s="247"/>
      <c r="U16" s="247"/>
      <c r="V16" s="247"/>
      <c r="W16" s="247"/>
      <c r="X16" s="247"/>
      <c r="Y16" s="247"/>
      <c r="Z16" s="247"/>
      <c r="AA16" s="247"/>
      <c r="AB16" s="247"/>
      <c r="AC16" s="247"/>
      <c r="AD16" s="247"/>
      <c r="AE16" s="247"/>
    </row>
    <row r="17" spans="1:9" ht="15" x14ac:dyDescent="0.2">
      <c r="A17"/>
      <c r="B17" s="252" t="s">
        <v>17</v>
      </c>
      <c r="C17" s="389" t="s">
        <v>15</v>
      </c>
      <c r="D17" s="170"/>
      <c r="E17" s="170"/>
      <c r="F17" s="192"/>
      <c r="G17" s="247"/>
      <c r="H17" s="247"/>
      <c r="I17" s="167"/>
    </row>
    <row r="18" spans="1:9" x14ac:dyDescent="0.2">
      <c r="A18"/>
      <c r="B18" s="191"/>
      <c r="C18" s="260"/>
      <c r="D18" s="135"/>
      <c r="E18" s="135"/>
      <c r="F18" s="193"/>
      <c r="G18" s="247"/>
      <c r="H18" s="247"/>
      <c r="I18" s="167"/>
    </row>
    <row r="19" spans="1:9" x14ac:dyDescent="0.2">
      <c r="A19"/>
      <c r="B19" s="252" t="s">
        <v>18</v>
      </c>
      <c r="C19" s="389" t="s">
        <v>15</v>
      </c>
      <c r="D19" s="135"/>
      <c r="E19" s="135"/>
      <c r="F19" s="193"/>
      <c r="G19" s="247"/>
      <c r="H19" s="247"/>
      <c r="I19" s="167"/>
    </row>
    <row r="20" spans="1:9" x14ac:dyDescent="0.2">
      <c r="A20"/>
      <c r="B20" s="194"/>
      <c r="C20" s="195"/>
      <c r="D20" s="196"/>
      <c r="E20" s="196"/>
      <c r="F20" s="197"/>
      <c r="G20" s="247"/>
      <c r="H20" s="247"/>
      <c r="I20" s="167"/>
    </row>
    <row r="21" spans="1:9" x14ac:dyDescent="0.2">
      <c r="A21"/>
      <c r="B21" s="422" t="s">
        <v>12</v>
      </c>
      <c r="C21" s="422"/>
      <c r="D21" s="422"/>
      <c r="E21" s="422"/>
      <c r="F21" s="422"/>
      <c r="G21" s="247"/>
      <c r="H21" s="247"/>
      <c r="I21" s="167"/>
    </row>
    <row r="22" spans="1:9" x14ac:dyDescent="0.2">
      <c r="A22"/>
      <c r="B22" s="250" t="s">
        <v>19</v>
      </c>
      <c r="C22" s="247"/>
      <c r="D22" s="135"/>
      <c r="E22" s="135"/>
      <c r="F22" s="135"/>
      <c r="G22" s="247"/>
      <c r="H22" s="247"/>
      <c r="I22" s="167"/>
    </row>
    <row r="23" spans="1:9" ht="22.5" customHeight="1" x14ac:dyDescent="0.2">
      <c r="A23"/>
      <c r="B23" s="219" t="s">
        <v>20</v>
      </c>
      <c r="C23" s="220" t="s">
        <v>21</v>
      </c>
      <c r="D23" s="221" t="s">
        <v>22</v>
      </c>
      <c r="E23" s="223"/>
      <c r="F23" s="224"/>
      <c r="G23" s="247"/>
      <c r="H23" s="247"/>
      <c r="I23" s="167"/>
    </row>
    <row r="24" spans="1:9" ht="15.75" x14ac:dyDescent="0.2">
      <c r="A24"/>
      <c r="B24" s="230" t="s">
        <v>23</v>
      </c>
      <c r="C24" s="172"/>
      <c r="D24" s="135"/>
      <c r="E24" s="135"/>
      <c r="F24" s="225"/>
      <c r="G24" s="247"/>
      <c r="H24" s="247"/>
      <c r="I24" s="167"/>
    </row>
    <row r="25" spans="1:9" ht="15" x14ac:dyDescent="0.2">
      <c r="A25"/>
      <c r="B25" s="261" t="s">
        <v>24</v>
      </c>
      <c r="C25" s="390"/>
      <c r="D25" s="391"/>
      <c r="E25" s="135"/>
      <c r="F25" s="225"/>
      <c r="G25" s="247"/>
      <c r="H25" s="247"/>
      <c r="I25" s="167"/>
    </row>
    <row r="26" spans="1:9" ht="15" x14ac:dyDescent="0.2">
      <c r="A26"/>
      <c r="B26" s="222" t="s">
        <v>25</v>
      </c>
      <c r="C26" s="390"/>
      <c r="D26" s="391"/>
      <c r="E26" s="135"/>
      <c r="F26" s="225"/>
      <c r="G26" s="247"/>
      <c r="H26" s="247"/>
      <c r="I26" s="167"/>
    </row>
    <row r="27" spans="1:9" ht="15" x14ac:dyDescent="0.2">
      <c r="B27" s="222" t="s">
        <v>26</v>
      </c>
      <c r="C27" s="390"/>
      <c r="D27" s="391"/>
      <c r="E27" s="135"/>
      <c r="F27" s="225"/>
      <c r="G27" s="247"/>
      <c r="H27" s="247"/>
      <c r="I27" s="167"/>
    </row>
    <row r="28" spans="1:9" ht="15" x14ac:dyDescent="0.2">
      <c r="B28" s="222" t="s">
        <v>27</v>
      </c>
      <c r="C28" s="390"/>
      <c r="D28" s="391"/>
      <c r="E28" s="135"/>
      <c r="F28" s="225"/>
      <c r="G28" s="247"/>
      <c r="H28" s="247"/>
      <c r="I28" s="167"/>
    </row>
    <row r="29" spans="1:9" ht="15" x14ac:dyDescent="0.2">
      <c r="B29" s="222" t="s">
        <v>28</v>
      </c>
      <c r="C29" s="390"/>
      <c r="D29" s="391"/>
      <c r="E29" s="135"/>
      <c r="F29" s="225"/>
      <c r="G29" s="247"/>
      <c r="H29" s="247"/>
      <c r="I29" s="167"/>
    </row>
    <row r="30" spans="1:9" ht="15" x14ac:dyDescent="0.2">
      <c r="B30" s="222" t="s">
        <v>29</v>
      </c>
      <c r="C30" s="390"/>
      <c r="D30" s="391"/>
      <c r="E30" s="135"/>
      <c r="F30" s="225"/>
      <c r="G30" s="247"/>
      <c r="H30" s="247"/>
      <c r="I30" s="167"/>
    </row>
    <row r="31" spans="1:9" ht="15" x14ac:dyDescent="0.2">
      <c r="B31" s="222" t="s">
        <v>30</v>
      </c>
      <c r="C31" s="390"/>
      <c r="D31" s="391"/>
      <c r="E31" s="135"/>
      <c r="F31" s="225"/>
      <c r="G31" s="247"/>
      <c r="H31" s="247"/>
      <c r="I31" s="167"/>
    </row>
    <row r="32" spans="1:9" ht="15" x14ac:dyDescent="0.2">
      <c r="B32" s="222" t="s">
        <v>31</v>
      </c>
      <c r="C32" s="390"/>
      <c r="D32" s="391"/>
      <c r="E32" s="135"/>
      <c r="F32" s="225"/>
      <c r="G32" s="247"/>
      <c r="H32" s="247"/>
      <c r="I32" s="247"/>
    </row>
    <row r="33" spans="2:6" x14ac:dyDescent="0.2">
      <c r="B33" s="422" t="s">
        <v>12</v>
      </c>
      <c r="C33" s="422"/>
      <c r="D33" s="422"/>
      <c r="E33" s="422"/>
      <c r="F33" s="422"/>
    </row>
    <row r="34" spans="2:6" ht="15.75" x14ac:dyDescent="0.2">
      <c r="B34" s="231" t="s">
        <v>32</v>
      </c>
      <c r="C34" s="220" t="s">
        <v>21</v>
      </c>
      <c r="D34" s="220" t="s">
        <v>22</v>
      </c>
      <c r="E34" s="135"/>
      <c r="F34" s="184"/>
    </row>
    <row r="35" spans="2:6" ht="15" x14ac:dyDescent="0.2">
      <c r="B35" s="222" t="s">
        <v>33</v>
      </c>
      <c r="C35" s="392"/>
      <c r="D35" s="391"/>
      <c r="E35" s="135"/>
      <c r="F35" s="184"/>
    </row>
    <row r="36" spans="2:6" ht="15" x14ac:dyDescent="0.2">
      <c r="B36" s="222" t="s">
        <v>34</v>
      </c>
      <c r="C36" s="392"/>
      <c r="D36" s="391"/>
      <c r="E36" s="135"/>
      <c r="F36" s="184"/>
    </row>
    <row r="37" spans="2:6" ht="15" x14ac:dyDescent="0.2">
      <c r="B37" s="222" t="s">
        <v>35</v>
      </c>
      <c r="C37" s="392"/>
      <c r="D37" s="391"/>
      <c r="E37" s="135"/>
      <c r="F37" s="184"/>
    </row>
    <row r="38" spans="2:6" ht="15" x14ac:dyDescent="0.2">
      <c r="B38" s="222" t="s">
        <v>36</v>
      </c>
      <c r="C38" s="392"/>
      <c r="D38" s="391"/>
      <c r="E38" s="135"/>
      <c r="F38" s="184"/>
    </row>
    <row r="39" spans="2:6" ht="15" x14ac:dyDescent="0.2">
      <c r="B39" s="222" t="s">
        <v>37</v>
      </c>
      <c r="C39" s="392"/>
      <c r="D39" s="391"/>
      <c r="E39" s="135"/>
      <c r="F39" s="184"/>
    </row>
    <row r="40" spans="2:6" ht="15" x14ac:dyDescent="0.2">
      <c r="B40" s="198"/>
      <c r="C40" s="172"/>
      <c r="D40" s="135"/>
      <c r="E40" s="135"/>
      <c r="F40" s="184"/>
    </row>
    <row r="41" spans="2:6" ht="15.75" x14ac:dyDescent="0.2">
      <c r="B41" s="231" t="s">
        <v>38</v>
      </c>
      <c r="C41" s="220" t="s">
        <v>21</v>
      </c>
      <c r="D41" s="220" t="s">
        <v>22</v>
      </c>
      <c r="E41" s="135"/>
      <c r="F41" s="184"/>
    </row>
    <row r="42" spans="2:6" ht="15" x14ac:dyDescent="0.2">
      <c r="B42" s="222" t="s">
        <v>39</v>
      </c>
      <c r="C42" s="392"/>
      <c r="D42" s="391"/>
      <c r="E42" s="135"/>
      <c r="F42" s="184"/>
    </row>
    <row r="43" spans="2:6" ht="15" x14ac:dyDescent="0.2">
      <c r="B43" s="222" t="s">
        <v>40</v>
      </c>
      <c r="C43" s="392"/>
      <c r="D43" s="391"/>
      <c r="E43" s="185"/>
      <c r="F43" s="186"/>
    </row>
    <row r="44" spans="2:6" ht="15" x14ac:dyDescent="0.2">
      <c r="B44" s="171"/>
      <c r="C44" s="172"/>
      <c r="D44" s="135"/>
      <c r="E44" s="135"/>
      <c r="F44" s="135"/>
    </row>
    <row r="45" spans="2:6" ht="15" x14ac:dyDescent="0.2">
      <c r="B45" s="171"/>
      <c r="C45" s="172"/>
      <c r="D45" s="135"/>
      <c r="E45" s="135"/>
      <c r="F45" s="135"/>
    </row>
    <row r="46" spans="2:6" ht="15" x14ac:dyDescent="0.2">
      <c r="B46" s="171"/>
      <c r="C46" s="172"/>
      <c r="D46" s="135"/>
      <c r="E46" s="135"/>
      <c r="F46" s="135"/>
    </row>
    <row r="47" spans="2:6" ht="15" x14ac:dyDescent="0.2">
      <c r="B47" s="171"/>
      <c r="C47" s="172"/>
      <c r="D47" s="135"/>
      <c r="E47" s="135"/>
      <c r="F47" s="135"/>
    </row>
    <row r="48" spans="2:6" ht="15" x14ac:dyDescent="0.2">
      <c r="B48" s="171"/>
      <c r="C48" s="172"/>
      <c r="D48" s="135"/>
      <c r="E48" s="135"/>
      <c r="F48" s="135"/>
    </row>
    <row r="49" spans="2:6" ht="15" x14ac:dyDescent="0.2">
      <c r="B49" s="171"/>
      <c r="C49" s="172"/>
      <c r="D49" s="135"/>
      <c r="E49" s="135"/>
      <c r="F49" s="135"/>
    </row>
    <row r="50" spans="2:6" ht="15" x14ac:dyDescent="0.2">
      <c r="B50" s="171"/>
      <c r="C50" s="172"/>
      <c r="D50" s="135"/>
      <c r="E50" s="135"/>
      <c r="F50" s="135"/>
    </row>
    <row r="51" spans="2:6" ht="15" x14ac:dyDescent="0.2">
      <c r="B51" s="171"/>
      <c r="C51" s="172"/>
      <c r="D51" s="135"/>
      <c r="E51" s="135"/>
      <c r="F51" s="135"/>
    </row>
    <row r="52" spans="2:6" ht="15.75" x14ac:dyDescent="0.25">
      <c r="B52" s="173"/>
      <c r="C52" s="170"/>
      <c r="D52" s="170"/>
      <c r="E52" s="170"/>
      <c r="F52" s="170"/>
    </row>
    <row r="53" spans="2:6" ht="15" x14ac:dyDescent="0.2">
      <c r="B53" s="171"/>
      <c r="C53" s="172"/>
      <c r="D53" s="135"/>
      <c r="E53" s="135"/>
      <c r="F53" s="135"/>
    </row>
    <row r="54" spans="2:6" ht="15" x14ac:dyDescent="0.2">
      <c r="B54" s="171"/>
      <c r="C54" s="172"/>
      <c r="D54" s="135"/>
      <c r="E54" s="135"/>
      <c r="F54" s="135"/>
    </row>
    <row r="55" spans="2:6" ht="15" x14ac:dyDescent="0.2">
      <c r="B55" s="171"/>
      <c r="C55" s="172"/>
      <c r="D55" s="135"/>
      <c r="E55" s="135"/>
      <c r="F55" s="135"/>
    </row>
    <row r="56" spans="2:6" ht="15.75" x14ac:dyDescent="0.25">
      <c r="B56" s="173"/>
      <c r="C56" s="170"/>
      <c r="D56" s="170"/>
      <c r="E56" s="170"/>
      <c r="F56" s="170"/>
    </row>
    <row r="57" spans="2:6" ht="15" x14ac:dyDescent="0.2">
      <c r="B57" s="171"/>
      <c r="C57" s="172"/>
      <c r="D57" s="135"/>
      <c r="E57" s="135"/>
      <c r="F57" s="135"/>
    </row>
    <row r="58" spans="2:6" ht="15" x14ac:dyDescent="0.2">
      <c r="B58" s="171"/>
      <c r="C58" s="172"/>
      <c r="D58" s="135"/>
      <c r="E58" s="135"/>
      <c r="F58" s="135"/>
    </row>
    <row r="59" spans="2:6" ht="15" x14ac:dyDescent="0.2">
      <c r="B59" s="171"/>
      <c r="C59" s="172"/>
      <c r="D59" s="135"/>
      <c r="E59" s="135"/>
      <c r="F59" s="135"/>
    </row>
    <row r="60" spans="2:6" ht="15" x14ac:dyDescent="0.2">
      <c r="B60" s="171"/>
      <c r="C60" s="172"/>
      <c r="D60" s="135"/>
      <c r="E60" s="135"/>
      <c r="F60" s="135"/>
    </row>
    <row r="61" spans="2:6" ht="15" x14ac:dyDescent="0.2">
      <c r="B61" s="171"/>
      <c r="C61" s="172"/>
      <c r="D61" s="135"/>
      <c r="E61" s="135"/>
      <c r="F61" s="135"/>
    </row>
    <row r="62" spans="2:6" ht="15" x14ac:dyDescent="0.2">
      <c r="B62" s="171"/>
      <c r="C62" s="172"/>
      <c r="D62" s="135"/>
      <c r="E62" s="135"/>
      <c r="F62" s="135"/>
    </row>
    <row r="63" spans="2:6" ht="15" x14ac:dyDescent="0.2">
      <c r="B63" s="171"/>
      <c r="C63" s="172"/>
      <c r="D63" s="135"/>
      <c r="E63" s="135"/>
      <c r="F63" s="135"/>
    </row>
    <row r="64" spans="2:6" ht="15" x14ac:dyDescent="0.2">
      <c r="B64" s="171"/>
      <c r="C64" s="172"/>
      <c r="D64" s="135"/>
      <c r="E64" s="135"/>
      <c r="F64" s="135"/>
    </row>
    <row r="65" spans="2:6" ht="15" x14ac:dyDescent="0.2">
      <c r="B65" s="171"/>
      <c r="C65" s="172"/>
      <c r="D65" s="135"/>
      <c r="E65" s="135"/>
      <c r="F65" s="135"/>
    </row>
    <row r="66" spans="2:6" ht="15" x14ac:dyDescent="0.2">
      <c r="B66" s="171"/>
      <c r="C66" s="172"/>
      <c r="D66" s="135"/>
      <c r="E66" s="135"/>
      <c r="F66" s="135"/>
    </row>
    <row r="67" spans="2:6" ht="15" x14ac:dyDescent="0.2">
      <c r="B67" s="171"/>
      <c r="C67" s="172"/>
      <c r="D67" s="135"/>
      <c r="E67" s="135"/>
      <c r="F67" s="135"/>
    </row>
    <row r="68" spans="2:6" ht="15" x14ac:dyDescent="0.2">
      <c r="B68" s="171"/>
      <c r="C68" s="172"/>
      <c r="D68" s="135"/>
      <c r="E68" s="135"/>
      <c r="F68" s="135"/>
    </row>
    <row r="69" spans="2:6" ht="15" x14ac:dyDescent="0.2">
      <c r="B69" s="171"/>
      <c r="C69" s="172"/>
      <c r="D69" s="135"/>
      <c r="E69" s="135"/>
      <c r="F69" s="135"/>
    </row>
    <row r="70" spans="2:6" ht="15.75" x14ac:dyDescent="0.25">
      <c r="B70" s="173"/>
      <c r="C70" s="177"/>
      <c r="D70" s="174"/>
      <c r="E70" s="174"/>
      <c r="F70" s="174"/>
    </row>
    <row r="71" spans="2:6" x14ac:dyDescent="0.2">
      <c r="B71" s="171"/>
      <c r="C71" s="262"/>
      <c r="D71" s="135"/>
      <c r="E71" s="135"/>
      <c r="F71" s="135"/>
    </row>
    <row r="72" spans="2:6" x14ac:dyDescent="0.2">
      <c r="B72" s="171"/>
      <c r="C72" s="262"/>
      <c r="D72" s="135"/>
      <c r="E72" s="135"/>
      <c r="F72" s="135"/>
    </row>
    <row r="73" spans="2:6" x14ac:dyDescent="0.2">
      <c r="B73" s="171"/>
      <c r="C73" s="262"/>
      <c r="D73" s="135"/>
      <c r="E73" s="135"/>
      <c r="F73" s="135"/>
    </row>
    <row r="74" spans="2:6" x14ac:dyDescent="0.2">
      <c r="B74" s="171"/>
      <c r="C74" s="262"/>
      <c r="D74" s="135"/>
      <c r="E74" s="135"/>
      <c r="F74" s="135"/>
    </row>
    <row r="75" spans="2:6" x14ac:dyDescent="0.2">
      <c r="B75" s="171"/>
      <c r="C75" s="177"/>
      <c r="D75" s="135"/>
      <c r="E75" s="135"/>
      <c r="F75" s="135"/>
    </row>
    <row r="76" spans="2:6" x14ac:dyDescent="0.2">
      <c r="B76" s="171"/>
      <c r="C76" s="247"/>
      <c r="D76" s="135"/>
      <c r="E76" s="135"/>
      <c r="F76" s="135"/>
    </row>
    <row r="77" spans="2:6" x14ac:dyDescent="0.2">
      <c r="B77" s="171"/>
      <c r="C77" s="247"/>
      <c r="D77" s="135"/>
      <c r="E77" s="135"/>
      <c r="F77" s="135"/>
    </row>
    <row r="78" spans="2:6" ht="15" x14ac:dyDescent="0.2">
      <c r="B78" s="171"/>
      <c r="C78" s="172"/>
      <c r="D78" s="135"/>
      <c r="E78" s="135"/>
      <c r="F78" s="135"/>
    </row>
    <row r="79" spans="2:6" ht="15" x14ac:dyDescent="0.2">
      <c r="B79" s="171"/>
      <c r="C79" s="172"/>
      <c r="D79" s="135"/>
      <c r="E79" s="135"/>
      <c r="F79" s="135"/>
    </row>
    <row r="80" spans="2:6" x14ac:dyDescent="0.2">
      <c r="B80" s="175"/>
      <c r="C80" s="175"/>
      <c r="D80" s="175"/>
      <c r="E80" s="175"/>
      <c r="F80" s="175"/>
    </row>
    <row r="81" spans="2:6" ht="15.75" x14ac:dyDescent="0.2">
      <c r="B81" s="168"/>
      <c r="C81" s="168"/>
      <c r="D81" s="168"/>
      <c r="E81" s="168"/>
      <c r="F81" s="168"/>
    </row>
    <row r="82" spans="2:6" ht="15.75" x14ac:dyDescent="0.2">
      <c r="B82" s="169"/>
      <c r="C82" s="169"/>
      <c r="D82" s="169"/>
      <c r="E82" s="169"/>
      <c r="F82" s="169"/>
    </row>
  </sheetData>
  <sheetProtection selectLockedCells="1"/>
  <mergeCells count="7">
    <mergeCell ref="B33:F33"/>
    <mergeCell ref="B3:F3"/>
    <mergeCell ref="C6:F6"/>
    <mergeCell ref="C7:F7"/>
    <mergeCell ref="B11:F11"/>
    <mergeCell ref="B21:F21"/>
    <mergeCell ref="C10:F10"/>
  </mergeCells>
  <phoneticPr fontId="2" type="noConversion"/>
  <dataValidations count="1">
    <dataValidation type="list" allowBlank="1" showInputMessage="1" showErrorMessage="1" sqref="K1">
      <formula1>"Not Started, Started, Completed"</formula1>
    </dataValidation>
  </dataValidations>
  <pageMargins left="0.17" right="0.75" top="0.22" bottom="0.36" header="0.17" footer="0.17"/>
  <pageSetup paperSize="9" scale="98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Planilha1!$A$6:$A$9</xm:f>
          </x14:formula1>
          <xm:sqref>C15 C17 C19</xm:sqref>
        </x14:dataValidation>
        <x14:dataValidation type="list" allowBlank="1" showInputMessage="1" showErrorMessage="1">
          <x14:formula1>
            <xm:f>Planilha1!$A$1:$A$4</xm:f>
          </x14:formula1>
          <xm:sqref>C13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outlinePr summaryBelow="0"/>
    <pageSetUpPr fitToPage="1"/>
  </sheetPr>
  <dimension ref="A1:AB89"/>
  <sheetViews>
    <sheetView showGridLines="0" showZeros="0" topLeftCell="B1" workbookViewId="0">
      <pane ySplit="4" topLeftCell="A55" activePane="bottomLeft" state="frozen"/>
      <selection activeCell="D14" sqref="D14:J14"/>
      <selection pane="bottomLeft" activeCell="G76" sqref="G76"/>
    </sheetView>
  </sheetViews>
  <sheetFormatPr defaultRowHeight="12.75" x14ac:dyDescent="0.2"/>
  <cols>
    <col min="1" max="1" width="2.85546875" style="7" customWidth="1"/>
    <col min="2" max="2" width="11.28515625" style="81" customWidth="1"/>
    <col min="3" max="3" width="55.7109375" style="1" customWidth="1"/>
    <col min="4" max="4" width="16.42578125" style="52" customWidth="1"/>
    <col min="5" max="5" width="22.5703125" style="60" bestFit="1" customWidth="1"/>
    <col min="6" max="6" width="15.28515625" style="60" bestFit="1" customWidth="1"/>
    <col min="7" max="7" width="20.42578125" style="60" bestFit="1" customWidth="1"/>
    <col min="8" max="8" width="14.7109375" style="355" customWidth="1"/>
    <col min="9" max="9" width="65.140625" style="2" customWidth="1"/>
    <col min="10" max="10" width="93.85546875" style="313" customWidth="1"/>
    <col min="11" max="11" width="10.140625" style="3" bestFit="1" customWidth="1"/>
    <col min="12" max="14" width="11.7109375" style="3" bestFit="1" customWidth="1"/>
    <col min="15" max="16" width="9.140625" style="3"/>
    <col min="17" max="18" width="9.140625" style="1"/>
    <col min="19" max="19" width="2.28515625" style="1" bestFit="1" customWidth="1"/>
    <col min="20" max="21" width="5" style="1" bestFit="1" customWidth="1"/>
    <col min="22" max="16384" width="9.140625" style="1"/>
  </cols>
  <sheetData>
    <row r="1" spans="1:28" s="8" customFormat="1" ht="88.5" customHeight="1" x14ac:dyDescent="0.2">
      <c r="B1" s="9"/>
      <c r="D1" s="263"/>
      <c r="E1" s="263"/>
      <c r="F1" s="263"/>
      <c r="G1" s="296"/>
      <c r="H1" s="323"/>
      <c r="J1" s="401" t="s">
        <v>266</v>
      </c>
    </row>
    <row r="2" spans="1:28" x14ac:dyDescent="0.2">
      <c r="A2"/>
      <c r="B2" s="79"/>
      <c r="C2" s="247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</row>
    <row r="3" spans="1:28" ht="18.75" customHeight="1" x14ac:dyDescent="0.2">
      <c r="A3"/>
      <c r="B3" s="431" t="s">
        <v>41</v>
      </c>
      <c r="C3" s="432"/>
      <c r="D3" s="432"/>
      <c r="E3" s="432"/>
      <c r="F3" s="432"/>
      <c r="G3" s="433"/>
      <c r="H3" s="433"/>
      <c r="I3" s="434"/>
      <c r="J3" s="314" t="s">
        <v>42</v>
      </c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</row>
    <row r="4" spans="1:28" x14ac:dyDescent="0.2">
      <c r="A4"/>
      <c r="B4" s="35"/>
      <c r="C4" s="264"/>
      <c r="D4" s="53"/>
      <c r="E4" s="53"/>
      <c r="F4" s="53"/>
      <c r="G4" s="53"/>
      <c r="H4" s="324"/>
      <c r="I4" s="35"/>
      <c r="J4" s="315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</row>
    <row r="5" spans="1:28" ht="47.25" x14ac:dyDescent="0.2">
      <c r="A5"/>
      <c r="B5" s="50" t="s">
        <v>43</v>
      </c>
      <c r="C5" s="50" t="s">
        <v>44</v>
      </c>
      <c r="D5" s="50" t="s">
        <v>45</v>
      </c>
      <c r="E5" s="50" t="s">
        <v>46</v>
      </c>
      <c r="F5" s="50" t="s">
        <v>47</v>
      </c>
      <c r="G5" s="50" t="s">
        <v>48</v>
      </c>
      <c r="H5" s="325" t="s">
        <v>49</v>
      </c>
      <c r="I5" s="51" t="s">
        <v>50</v>
      </c>
      <c r="J5" s="51" t="s">
        <v>226</v>
      </c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</row>
    <row r="6" spans="1:28" s="13" customFormat="1" ht="15" x14ac:dyDescent="0.2">
      <c r="A6"/>
      <c r="B6" s="77" t="s">
        <v>51</v>
      </c>
      <c r="C6" s="67" t="s">
        <v>52</v>
      </c>
      <c r="D6" s="67"/>
      <c r="E6" s="67"/>
      <c r="F6" s="67"/>
      <c r="G6" s="349"/>
      <c r="H6" s="356"/>
      <c r="I6" s="67"/>
      <c r="J6" s="312"/>
    </row>
    <row r="7" spans="1:28" s="48" customFormat="1" ht="30" x14ac:dyDescent="0.2">
      <c r="A7" s="47"/>
      <c r="B7" s="73">
        <v>1</v>
      </c>
      <c r="C7" s="49" t="s">
        <v>53</v>
      </c>
      <c r="D7" s="54" t="s">
        <v>54</v>
      </c>
      <c r="E7" s="54" t="s">
        <v>55</v>
      </c>
      <c r="F7" s="298">
        <v>2.8299999999999999E-2</v>
      </c>
      <c r="G7" s="403"/>
      <c r="H7" s="359">
        <f t="shared" ref="H7:H48" si="0">G7*F7</f>
        <v>0</v>
      </c>
      <c r="I7" s="406"/>
      <c r="J7" s="297" t="s">
        <v>252</v>
      </c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  <c r="Z7" s="47"/>
      <c r="AA7" s="47"/>
      <c r="AB7" s="47"/>
    </row>
    <row r="8" spans="1:28" s="48" customFormat="1" ht="30" x14ac:dyDescent="0.2">
      <c r="A8" s="47"/>
      <c r="B8" s="73">
        <v>2</v>
      </c>
      <c r="C8" s="49" t="s">
        <v>56</v>
      </c>
      <c r="D8" s="54" t="s">
        <v>54</v>
      </c>
      <c r="E8" s="54" t="s">
        <v>55</v>
      </c>
      <c r="F8" s="298">
        <v>8.9399999999999993E-2</v>
      </c>
      <c r="G8" s="403"/>
      <c r="H8" s="359">
        <f t="shared" si="0"/>
        <v>0</v>
      </c>
      <c r="I8" s="406"/>
      <c r="J8" s="297" t="s">
        <v>252</v>
      </c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  <c r="Z8" s="47"/>
      <c r="AA8" s="47"/>
      <c r="AB8" s="47"/>
    </row>
    <row r="9" spans="1:28" s="48" customFormat="1" ht="30" x14ac:dyDescent="0.2">
      <c r="A9" s="47"/>
      <c r="B9" s="73">
        <v>3</v>
      </c>
      <c r="C9" s="49" t="s">
        <v>57</v>
      </c>
      <c r="D9" s="54" t="s">
        <v>54</v>
      </c>
      <c r="E9" s="54" t="s">
        <v>55</v>
      </c>
      <c r="F9" s="298">
        <v>6.7299999999999999E-2</v>
      </c>
      <c r="G9" s="403"/>
      <c r="H9" s="359">
        <f t="shared" si="0"/>
        <v>0</v>
      </c>
      <c r="I9" s="406"/>
      <c r="J9" s="297" t="s">
        <v>252</v>
      </c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47"/>
      <c r="AA9" s="47"/>
      <c r="AB9" s="47"/>
    </row>
    <row r="10" spans="1:28" s="48" customFormat="1" ht="30" x14ac:dyDescent="0.2">
      <c r="A10" s="47"/>
      <c r="B10" s="73">
        <v>4</v>
      </c>
      <c r="C10" s="49" t="s">
        <v>58</v>
      </c>
      <c r="D10" s="54" t="s">
        <v>54</v>
      </c>
      <c r="E10" s="54" t="s">
        <v>55</v>
      </c>
      <c r="F10" s="298">
        <v>0.05</v>
      </c>
      <c r="G10" s="403"/>
      <c r="H10" s="359">
        <f t="shared" si="0"/>
        <v>0</v>
      </c>
      <c r="I10" s="406"/>
      <c r="J10" s="297" t="s">
        <v>252</v>
      </c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47"/>
      <c r="AA10" s="47"/>
      <c r="AB10" s="47"/>
    </row>
    <row r="11" spans="1:28" s="48" customFormat="1" ht="30" x14ac:dyDescent="0.2">
      <c r="A11" s="47"/>
      <c r="B11" s="73">
        <v>5</v>
      </c>
      <c r="C11" s="49" t="s">
        <v>59</v>
      </c>
      <c r="D11" s="54" t="s">
        <v>54</v>
      </c>
      <c r="E11" s="54" t="s">
        <v>55</v>
      </c>
      <c r="F11" s="298">
        <v>0.1104</v>
      </c>
      <c r="G11" s="403"/>
      <c r="H11" s="359">
        <f t="shared" si="0"/>
        <v>0</v>
      </c>
      <c r="I11" s="406"/>
      <c r="J11" s="297" t="s">
        <v>252</v>
      </c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47"/>
      <c r="AA11" s="47"/>
      <c r="AB11" s="47"/>
    </row>
    <row r="12" spans="1:28" s="48" customFormat="1" ht="30" x14ac:dyDescent="0.2">
      <c r="A12" s="47"/>
      <c r="B12" s="73">
        <v>6</v>
      </c>
      <c r="C12" s="49" t="s">
        <v>60</v>
      </c>
      <c r="D12" s="54" t="s">
        <v>54</v>
      </c>
      <c r="E12" s="54" t="s">
        <v>55</v>
      </c>
      <c r="F12" s="298">
        <v>0.10639999999999999</v>
      </c>
      <c r="G12" s="403"/>
      <c r="H12" s="359">
        <f t="shared" si="0"/>
        <v>0</v>
      </c>
      <c r="I12" s="406"/>
      <c r="J12" s="297" t="s">
        <v>252</v>
      </c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  <c r="Z12" s="47"/>
      <c r="AA12" s="47"/>
      <c r="AB12" s="47"/>
    </row>
    <row r="13" spans="1:28" s="48" customFormat="1" ht="30" x14ac:dyDescent="0.2">
      <c r="A13" s="47"/>
      <c r="B13" s="73">
        <v>7</v>
      </c>
      <c r="C13" s="49" t="s">
        <v>61</v>
      </c>
      <c r="D13" s="54" t="s">
        <v>54</v>
      </c>
      <c r="E13" s="54" t="s">
        <v>55</v>
      </c>
      <c r="F13" s="298">
        <v>6.1699999999999998E-2</v>
      </c>
      <c r="G13" s="403"/>
      <c r="H13" s="359">
        <f t="shared" si="0"/>
        <v>0</v>
      </c>
      <c r="I13" s="406"/>
      <c r="J13" s="297" t="s">
        <v>252</v>
      </c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  <c r="Z13" s="47"/>
      <c r="AA13" s="47"/>
      <c r="AB13" s="47"/>
    </row>
    <row r="14" spans="1:28" s="48" customFormat="1" ht="30" x14ac:dyDescent="0.2">
      <c r="A14" s="47"/>
      <c r="B14" s="73">
        <v>8</v>
      </c>
      <c r="C14" s="49" t="s">
        <v>62</v>
      </c>
      <c r="D14" s="54" t="s">
        <v>54</v>
      </c>
      <c r="E14" s="54" t="s">
        <v>55</v>
      </c>
      <c r="F14" s="298">
        <v>0.1129</v>
      </c>
      <c r="G14" s="403"/>
      <c r="H14" s="359">
        <f t="shared" si="0"/>
        <v>0</v>
      </c>
      <c r="I14" s="406"/>
      <c r="J14" s="297" t="s">
        <v>252</v>
      </c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47"/>
      <c r="AA14" s="47"/>
      <c r="AB14" s="47"/>
    </row>
    <row r="15" spans="1:28" s="48" customFormat="1" ht="30" x14ac:dyDescent="0.2">
      <c r="A15" s="47"/>
      <c r="B15" s="73">
        <v>9</v>
      </c>
      <c r="C15" s="49" t="s">
        <v>63</v>
      </c>
      <c r="D15" s="54" t="s">
        <v>54</v>
      </c>
      <c r="E15" s="54" t="s">
        <v>55</v>
      </c>
      <c r="F15" s="298">
        <v>0.12590000000000001</v>
      </c>
      <c r="G15" s="403"/>
      <c r="H15" s="359">
        <f t="shared" si="0"/>
        <v>0</v>
      </c>
      <c r="I15" s="406"/>
      <c r="J15" s="297" t="s">
        <v>252</v>
      </c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/>
      <c r="X15" s="47"/>
      <c r="Y15" s="47"/>
      <c r="Z15" s="47"/>
      <c r="AA15" s="47"/>
      <c r="AB15" s="47"/>
    </row>
    <row r="16" spans="1:28" s="48" customFormat="1" ht="30" x14ac:dyDescent="0.2">
      <c r="A16" s="47"/>
      <c r="B16" s="73">
        <v>10</v>
      </c>
      <c r="C16" s="49" t="s">
        <v>64</v>
      </c>
      <c r="D16" s="54" t="s">
        <v>54</v>
      </c>
      <c r="E16" s="54" t="s">
        <v>55</v>
      </c>
      <c r="F16" s="298">
        <v>0.1235</v>
      </c>
      <c r="G16" s="403"/>
      <c r="H16" s="359">
        <f t="shared" si="0"/>
        <v>0</v>
      </c>
      <c r="I16" s="406"/>
      <c r="J16" s="297" t="s">
        <v>252</v>
      </c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7"/>
      <c r="AA16" s="47"/>
      <c r="AB16" s="47"/>
    </row>
    <row r="17" spans="1:28" s="48" customFormat="1" ht="30" x14ac:dyDescent="0.2">
      <c r="A17" s="47"/>
      <c r="B17" s="73">
        <v>11</v>
      </c>
      <c r="C17" s="49" t="s">
        <v>65</v>
      </c>
      <c r="D17" s="54" t="s">
        <v>54</v>
      </c>
      <c r="E17" s="54" t="s">
        <v>55</v>
      </c>
      <c r="F17" s="298">
        <v>0.1842</v>
      </c>
      <c r="G17" s="403"/>
      <c r="H17" s="359">
        <f t="shared" si="0"/>
        <v>0</v>
      </c>
      <c r="I17" s="406"/>
      <c r="J17" s="297" t="s">
        <v>252</v>
      </c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</row>
    <row r="18" spans="1:28" s="48" customFormat="1" ht="30" x14ac:dyDescent="0.2">
      <c r="A18" s="47"/>
      <c r="B18" s="73">
        <v>12</v>
      </c>
      <c r="C18" s="49" t="s">
        <v>66</v>
      </c>
      <c r="D18" s="54" t="s">
        <v>54</v>
      </c>
      <c r="E18" s="54" t="s">
        <v>55</v>
      </c>
      <c r="F18" s="298">
        <v>0.22170000000000001</v>
      </c>
      <c r="G18" s="403"/>
      <c r="H18" s="359">
        <f t="shared" si="0"/>
        <v>0</v>
      </c>
      <c r="I18" s="406"/>
      <c r="J18" s="297" t="s">
        <v>252</v>
      </c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  <c r="Z18" s="47"/>
      <c r="AA18" s="47"/>
      <c r="AB18" s="47"/>
    </row>
    <row r="19" spans="1:28" s="48" customFormat="1" ht="30" x14ac:dyDescent="0.2">
      <c r="A19" s="47"/>
      <c r="B19" s="73">
        <v>13</v>
      </c>
      <c r="C19" s="49" t="s">
        <v>67</v>
      </c>
      <c r="D19" s="54" t="s">
        <v>54</v>
      </c>
      <c r="E19" s="54" t="s">
        <v>55</v>
      </c>
      <c r="F19" s="298">
        <v>0.24709999999999999</v>
      </c>
      <c r="G19" s="403"/>
      <c r="H19" s="359">
        <f t="shared" si="0"/>
        <v>0</v>
      </c>
      <c r="I19" s="406"/>
      <c r="J19" s="297" t="s">
        <v>252</v>
      </c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47"/>
      <c r="AA19" s="47"/>
      <c r="AB19" s="47"/>
    </row>
    <row r="20" spans="1:28" s="48" customFormat="1" ht="30" x14ac:dyDescent="0.2">
      <c r="A20" s="47"/>
      <c r="B20" s="73">
        <v>14</v>
      </c>
      <c r="C20" s="49" t="s">
        <v>68</v>
      </c>
      <c r="D20" s="54" t="s">
        <v>54</v>
      </c>
      <c r="E20" s="54" t="s">
        <v>55</v>
      </c>
      <c r="F20" s="298">
        <v>0.34649999999999997</v>
      </c>
      <c r="G20" s="403"/>
      <c r="H20" s="359">
        <f t="shared" si="0"/>
        <v>0</v>
      </c>
      <c r="I20" s="406"/>
      <c r="J20" s="297" t="s">
        <v>252</v>
      </c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47"/>
      <c r="AA20" s="47"/>
      <c r="AB20" s="47"/>
    </row>
    <row r="21" spans="1:28" s="48" customFormat="1" ht="30" x14ac:dyDescent="0.2">
      <c r="A21" s="47"/>
      <c r="B21" s="73">
        <v>15</v>
      </c>
      <c r="C21" s="49" t="s">
        <v>69</v>
      </c>
      <c r="D21" s="54" t="s">
        <v>54</v>
      </c>
      <c r="E21" s="54" t="s">
        <v>55</v>
      </c>
      <c r="F21" s="298">
        <v>0.41010000000000002</v>
      </c>
      <c r="G21" s="403"/>
      <c r="H21" s="359">
        <f t="shared" si="0"/>
        <v>0</v>
      </c>
      <c r="I21" s="406"/>
      <c r="J21" s="297" t="s">
        <v>252</v>
      </c>
      <c r="K21" s="47"/>
      <c r="L21" s="47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  <c r="Z21" s="47"/>
      <c r="AA21" s="47"/>
      <c r="AB21" s="47"/>
    </row>
    <row r="22" spans="1:28" s="48" customFormat="1" ht="30" x14ac:dyDescent="0.2">
      <c r="A22" s="47"/>
      <c r="B22" s="73">
        <v>16</v>
      </c>
      <c r="C22" s="49" t="s">
        <v>70</v>
      </c>
      <c r="D22" s="54" t="s">
        <v>54</v>
      </c>
      <c r="E22" s="54" t="s">
        <v>55</v>
      </c>
      <c r="F22" s="298">
        <v>0.50980000000000003</v>
      </c>
      <c r="G22" s="403"/>
      <c r="H22" s="359">
        <f t="shared" si="0"/>
        <v>0</v>
      </c>
      <c r="I22" s="406"/>
      <c r="J22" s="297" t="s">
        <v>252</v>
      </c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  <c r="Z22" s="47"/>
      <c r="AA22" s="47"/>
      <c r="AB22" s="47"/>
    </row>
    <row r="23" spans="1:28" s="48" customFormat="1" ht="30" x14ac:dyDescent="0.2">
      <c r="A23" s="47"/>
      <c r="B23" s="73">
        <v>17</v>
      </c>
      <c r="C23" s="49" t="s">
        <v>71</v>
      </c>
      <c r="D23" s="54" t="s">
        <v>54</v>
      </c>
      <c r="E23" s="54" t="s">
        <v>55</v>
      </c>
      <c r="F23" s="298">
        <v>0.61639999999999995</v>
      </c>
      <c r="G23" s="403"/>
      <c r="H23" s="359">
        <f t="shared" si="0"/>
        <v>0</v>
      </c>
      <c r="I23" s="406"/>
      <c r="J23" s="297" t="s">
        <v>252</v>
      </c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</row>
    <row r="24" spans="1:28" s="48" customFormat="1" ht="30" x14ac:dyDescent="0.2">
      <c r="A24" s="47"/>
      <c r="B24" s="73">
        <v>18</v>
      </c>
      <c r="C24" s="49" t="s">
        <v>72</v>
      </c>
      <c r="D24" s="54" t="s">
        <v>54</v>
      </c>
      <c r="E24" s="54" t="s">
        <v>55</v>
      </c>
      <c r="F24" s="298">
        <v>0.99570000000000003</v>
      </c>
      <c r="G24" s="403"/>
      <c r="H24" s="359">
        <f t="shared" si="0"/>
        <v>0</v>
      </c>
      <c r="I24" s="406"/>
      <c r="J24" s="297" t="s">
        <v>252</v>
      </c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  <c r="AA24" s="47"/>
      <c r="AB24" s="47"/>
    </row>
    <row r="25" spans="1:28" s="48" customFormat="1" ht="30" x14ac:dyDescent="0.2">
      <c r="A25" s="47"/>
      <c r="B25" s="73">
        <v>19</v>
      </c>
      <c r="C25" s="49" t="s">
        <v>73</v>
      </c>
      <c r="D25" s="54" t="s">
        <v>54</v>
      </c>
      <c r="E25" s="54" t="s">
        <v>55</v>
      </c>
      <c r="F25" s="298">
        <v>1.2707999999999999</v>
      </c>
      <c r="G25" s="403"/>
      <c r="H25" s="359">
        <f t="shared" si="0"/>
        <v>0</v>
      </c>
      <c r="I25" s="406"/>
      <c r="J25" s="297" t="s">
        <v>252</v>
      </c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  <c r="Z25" s="47"/>
      <c r="AA25" s="47"/>
      <c r="AB25" s="47"/>
    </row>
    <row r="26" spans="1:28" s="48" customFormat="1" ht="30" x14ac:dyDescent="0.2">
      <c r="A26" s="47"/>
      <c r="B26" s="73">
        <v>20</v>
      </c>
      <c r="C26" s="49" t="s">
        <v>74</v>
      </c>
      <c r="D26" s="54" t="s">
        <v>54</v>
      </c>
      <c r="E26" s="54" t="s">
        <v>55</v>
      </c>
      <c r="F26" s="298">
        <v>1.3602000000000001</v>
      </c>
      <c r="G26" s="403"/>
      <c r="H26" s="359">
        <f t="shared" si="0"/>
        <v>0</v>
      </c>
      <c r="I26" s="406"/>
      <c r="J26" s="297" t="s">
        <v>252</v>
      </c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  <c r="Z26" s="47"/>
      <c r="AA26" s="47"/>
      <c r="AB26" s="47"/>
    </row>
    <row r="27" spans="1:28" s="48" customFormat="1" ht="30" x14ac:dyDescent="0.2">
      <c r="A27" s="47"/>
      <c r="B27" s="73">
        <v>21</v>
      </c>
      <c r="C27" s="49" t="s">
        <v>75</v>
      </c>
      <c r="D27" s="54" t="s">
        <v>54</v>
      </c>
      <c r="E27" s="54" t="s">
        <v>55</v>
      </c>
      <c r="F27" s="298">
        <v>2.2614999999999998</v>
      </c>
      <c r="G27" s="403"/>
      <c r="H27" s="359">
        <f t="shared" si="0"/>
        <v>0</v>
      </c>
      <c r="I27" s="406"/>
      <c r="J27" s="297" t="s">
        <v>252</v>
      </c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7"/>
      <c r="Z27" s="47"/>
      <c r="AA27" s="47"/>
      <c r="AB27" s="47"/>
    </row>
    <row r="28" spans="1:28" s="48" customFormat="1" ht="30" x14ac:dyDescent="0.2">
      <c r="A28" s="47"/>
      <c r="B28" s="73">
        <v>22</v>
      </c>
      <c r="C28" s="49" t="s">
        <v>76</v>
      </c>
      <c r="D28" s="54" t="s">
        <v>77</v>
      </c>
      <c r="E28" s="54" t="s">
        <v>55</v>
      </c>
      <c r="F28" s="298">
        <v>4.1700000000000001E-2</v>
      </c>
      <c r="G28" s="403"/>
      <c r="H28" s="359">
        <f t="shared" si="0"/>
        <v>0</v>
      </c>
      <c r="I28" s="406"/>
      <c r="J28" s="297" t="s">
        <v>227</v>
      </c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  <c r="Z28" s="47"/>
      <c r="AA28" s="47"/>
      <c r="AB28" s="47"/>
    </row>
    <row r="29" spans="1:28" s="48" customFormat="1" ht="30" x14ac:dyDescent="0.2">
      <c r="A29" s="47"/>
      <c r="B29" s="73">
        <v>23</v>
      </c>
      <c r="C29" s="49" t="s">
        <v>78</v>
      </c>
      <c r="D29" s="54" t="s">
        <v>77</v>
      </c>
      <c r="E29" s="54" t="s">
        <v>55</v>
      </c>
      <c r="F29" s="298">
        <v>0.1055</v>
      </c>
      <c r="G29" s="403"/>
      <c r="H29" s="359">
        <f t="shared" si="0"/>
        <v>0</v>
      </c>
      <c r="I29" s="406"/>
      <c r="J29" s="297" t="s">
        <v>227</v>
      </c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  <c r="Z29" s="47"/>
      <c r="AA29" s="47"/>
      <c r="AB29" s="47"/>
    </row>
    <row r="30" spans="1:28" s="48" customFormat="1" ht="30" x14ac:dyDescent="0.2">
      <c r="A30" s="47"/>
      <c r="B30" s="73">
        <v>24</v>
      </c>
      <c r="C30" s="49" t="s">
        <v>79</v>
      </c>
      <c r="D30" s="54" t="s">
        <v>77</v>
      </c>
      <c r="E30" s="54" t="s">
        <v>55</v>
      </c>
      <c r="F30" s="298">
        <v>7.0800000000000002E-2</v>
      </c>
      <c r="G30" s="403"/>
      <c r="H30" s="359">
        <f t="shared" si="0"/>
        <v>0</v>
      </c>
      <c r="I30" s="406"/>
      <c r="J30" s="297" t="s">
        <v>227</v>
      </c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7"/>
      <c r="Y30" s="47"/>
      <c r="Z30" s="47"/>
      <c r="AA30" s="47"/>
      <c r="AB30" s="47"/>
    </row>
    <row r="31" spans="1:28" s="48" customFormat="1" ht="30" x14ac:dyDescent="0.2">
      <c r="A31" s="47"/>
      <c r="B31" s="73">
        <v>25</v>
      </c>
      <c r="C31" s="49" t="s">
        <v>80</v>
      </c>
      <c r="D31" s="54" t="s">
        <v>77</v>
      </c>
      <c r="E31" s="54" t="s">
        <v>55</v>
      </c>
      <c r="F31" s="298">
        <v>7.5700000000000003E-2</v>
      </c>
      <c r="G31" s="403"/>
      <c r="H31" s="359">
        <f t="shared" si="0"/>
        <v>0</v>
      </c>
      <c r="I31" s="406"/>
      <c r="J31" s="297" t="s">
        <v>227</v>
      </c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  <c r="Z31" s="47"/>
      <c r="AA31" s="47"/>
      <c r="AB31" s="47"/>
    </row>
    <row r="32" spans="1:28" s="48" customFormat="1" ht="30" x14ac:dyDescent="0.2">
      <c r="A32" s="47"/>
      <c r="B32" s="73">
        <v>26</v>
      </c>
      <c r="C32" s="49" t="s">
        <v>81</v>
      </c>
      <c r="D32" s="54" t="s">
        <v>77</v>
      </c>
      <c r="E32" s="54" t="s">
        <v>55</v>
      </c>
      <c r="F32" s="298">
        <v>0.14280000000000001</v>
      </c>
      <c r="G32" s="403"/>
      <c r="H32" s="359">
        <f t="shared" si="0"/>
        <v>0</v>
      </c>
      <c r="I32" s="406"/>
      <c r="J32" s="297" t="s">
        <v>227</v>
      </c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</row>
    <row r="33" spans="1:28" s="48" customFormat="1" ht="30" x14ac:dyDescent="0.2">
      <c r="A33" s="47"/>
      <c r="B33" s="73">
        <v>27</v>
      </c>
      <c r="C33" s="49" t="s">
        <v>82</v>
      </c>
      <c r="D33" s="54" t="s">
        <v>77</v>
      </c>
      <c r="E33" s="54" t="s">
        <v>55</v>
      </c>
      <c r="F33" s="298">
        <v>0.12659999999999999</v>
      </c>
      <c r="G33" s="403"/>
      <c r="H33" s="359">
        <f t="shared" si="0"/>
        <v>0</v>
      </c>
      <c r="I33" s="406"/>
      <c r="J33" s="297" t="s">
        <v>227</v>
      </c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47"/>
      <c r="AA33" s="47"/>
      <c r="AB33" s="47"/>
    </row>
    <row r="34" spans="1:28" s="48" customFormat="1" ht="30" x14ac:dyDescent="0.2">
      <c r="A34" s="47"/>
      <c r="B34" s="73">
        <v>28</v>
      </c>
      <c r="C34" s="49" t="s">
        <v>83</v>
      </c>
      <c r="D34" s="54" t="s">
        <v>77</v>
      </c>
      <c r="E34" s="54" t="s">
        <v>55</v>
      </c>
      <c r="F34" s="298">
        <v>0.1012</v>
      </c>
      <c r="G34" s="403"/>
      <c r="H34" s="359">
        <f t="shared" si="0"/>
        <v>0</v>
      </c>
      <c r="I34" s="406"/>
      <c r="J34" s="297" t="s">
        <v>227</v>
      </c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47"/>
      <c r="AB34" s="47"/>
    </row>
    <row r="35" spans="1:28" s="48" customFormat="1" ht="30" x14ac:dyDescent="0.2">
      <c r="A35" s="47"/>
      <c r="B35" s="73">
        <v>29</v>
      </c>
      <c r="C35" s="49" t="s">
        <v>84</v>
      </c>
      <c r="D35" s="54" t="s">
        <v>77</v>
      </c>
      <c r="E35" s="54" t="s">
        <v>55</v>
      </c>
      <c r="F35" s="298">
        <v>0.15609999999999999</v>
      </c>
      <c r="G35" s="403"/>
      <c r="H35" s="359">
        <f t="shared" si="0"/>
        <v>0</v>
      </c>
      <c r="I35" s="406"/>
      <c r="J35" s="297" t="s">
        <v>227</v>
      </c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47"/>
      <c r="X35" s="47"/>
      <c r="Y35" s="47"/>
      <c r="Z35" s="47"/>
      <c r="AA35" s="47"/>
      <c r="AB35" s="47"/>
    </row>
    <row r="36" spans="1:28" s="48" customFormat="1" ht="30" x14ac:dyDescent="0.2">
      <c r="A36" s="47"/>
      <c r="B36" s="73">
        <v>30</v>
      </c>
      <c r="C36" s="49" t="s">
        <v>85</v>
      </c>
      <c r="D36" s="54" t="s">
        <v>77</v>
      </c>
      <c r="E36" s="54" t="s">
        <v>55</v>
      </c>
      <c r="F36" s="298">
        <v>0.15820000000000001</v>
      </c>
      <c r="G36" s="403"/>
      <c r="H36" s="359">
        <f t="shared" si="0"/>
        <v>0</v>
      </c>
      <c r="I36" s="406"/>
      <c r="J36" s="297" t="s">
        <v>227</v>
      </c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47"/>
      <c r="Y36" s="47"/>
      <c r="Z36" s="47"/>
      <c r="AA36" s="47"/>
      <c r="AB36" s="47"/>
    </row>
    <row r="37" spans="1:28" s="48" customFormat="1" ht="30" x14ac:dyDescent="0.2">
      <c r="A37" s="47"/>
      <c r="B37" s="73">
        <v>31</v>
      </c>
      <c r="C37" s="49" t="s">
        <v>86</v>
      </c>
      <c r="D37" s="54" t="s">
        <v>77</v>
      </c>
      <c r="E37" s="54" t="s">
        <v>55</v>
      </c>
      <c r="F37" s="298">
        <v>0.20080000000000001</v>
      </c>
      <c r="G37" s="403"/>
      <c r="H37" s="359">
        <f t="shared" si="0"/>
        <v>0</v>
      </c>
      <c r="I37" s="406"/>
      <c r="J37" s="297" t="s">
        <v>227</v>
      </c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47"/>
      <c r="AA37" s="47"/>
      <c r="AB37" s="47"/>
    </row>
    <row r="38" spans="1:28" s="48" customFormat="1" ht="30" x14ac:dyDescent="0.2">
      <c r="A38" s="47"/>
      <c r="B38" s="73">
        <v>32</v>
      </c>
      <c r="C38" s="49" t="s">
        <v>87</v>
      </c>
      <c r="D38" s="54" t="s">
        <v>77</v>
      </c>
      <c r="E38" s="54" t="s">
        <v>55</v>
      </c>
      <c r="F38" s="298">
        <v>0.2782</v>
      </c>
      <c r="G38" s="403"/>
      <c r="H38" s="359">
        <f t="shared" si="0"/>
        <v>0</v>
      </c>
      <c r="I38" s="406"/>
      <c r="J38" s="297" t="s">
        <v>227</v>
      </c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47"/>
      <c r="W38" s="47"/>
      <c r="X38" s="47"/>
      <c r="Y38" s="47"/>
      <c r="Z38" s="47"/>
      <c r="AA38" s="47"/>
      <c r="AB38" s="47"/>
    </row>
    <row r="39" spans="1:28" s="48" customFormat="1" ht="30" x14ac:dyDescent="0.2">
      <c r="A39" s="47"/>
      <c r="B39" s="73">
        <v>33</v>
      </c>
      <c r="C39" s="49" t="s">
        <v>88</v>
      </c>
      <c r="D39" s="54" t="s">
        <v>77</v>
      </c>
      <c r="E39" s="54" t="s">
        <v>55</v>
      </c>
      <c r="F39" s="298">
        <v>0.30120000000000002</v>
      </c>
      <c r="G39" s="403"/>
      <c r="H39" s="359">
        <f t="shared" si="0"/>
        <v>0</v>
      </c>
      <c r="I39" s="406"/>
      <c r="J39" s="297" t="s">
        <v>227</v>
      </c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  <c r="Z39" s="47"/>
      <c r="AA39" s="47"/>
      <c r="AB39" s="47"/>
    </row>
    <row r="40" spans="1:28" s="48" customFormat="1" ht="30" x14ac:dyDescent="0.2">
      <c r="A40" s="47"/>
      <c r="B40" s="73">
        <v>34</v>
      </c>
      <c r="C40" s="49" t="s">
        <v>89</v>
      </c>
      <c r="D40" s="54" t="s">
        <v>77</v>
      </c>
      <c r="E40" s="54" t="s">
        <v>55</v>
      </c>
      <c r="F40" s="298">
        <v>0.40150000000000002</v>
      </c>
      <c r="G40" s="403"/>
      <c r="H40" s="359">
        <f t="shared" si="0"/>
        <v>0</v>
      </c>
      <c r="I40" s="406"/>
      <c r="J40" s="297" t="s">
        <v>227</v>
      </c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  <c r="AA40" s="47"/>
      <c r="AB40" s="47"/>
    </row>
    <row r="41" spans="1:28" s="48" customFormat="1" ht="30" x14ac:dyDescent="0.2">
      <c r="A41" s="47"/>
      <c r="B41" s="73">
        <v>35</v>
      </c>
      <c r="C41" s="49" t="s">
        <v>90</v>
      </c>
      <c r="D41" s="54" t="s">
        <v>77</v>
      </c>
      <c r="E41" s="54" t="s">
        <v>55</v>
      </c>
      <c r="F41" s="298">
        <v>0.51359999999999995</v>
      </c>
      <c r="G41" s="403"/>
      <c r="H41" s="359">
        <f t="shared" si="0"/>
        <v>0</v>
      </c>
      <c r="I41" s="406"/>
      <c r="J41" s="297" t="s">
        <v>227</v>
      </c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47"/>
    </row>
    <row r="42" spans="1:28" s="48" customFormat="1" ht="30" x14ac:dyDescent="0.2">
      <c r="A42" s="47"/>
      <c r="B42" s="73">
        <v>36</v>
      </c>
      <c r="C42" s="49" t="s">
        <v>91</v>
      </c>
      <c r="D42" s="54" t="s">
        <v>77</v>
      </c>
      <c r="E42" s="54" t="s">
        <v>55</v>
      </c>
      <c r="F42" s="298">
        <v>0.56579999999999997</v>
      </c>
      <c r="G42" s="403"/>
      <c r="H42" s="359">
        <f t="shared" si="0"/>
        <v>0</v>
      </c>
      <c r="I42" s="406"/>
      <c r="J42" s="297" t="s">
        <v>227</v>
      </c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7"/>
      <c r="Z42" s="47"/>
      <c r="AA42" s="47"/>
      <c r="AB42" s="47"/>
    </row>
    <row r="43" spans="1:28" s="48" customFormat="1" ht="30" x14ac:dyDescent="0.2">
      <c r="A43" s="47"/>
      <c r="B43" s="73">
        <v>37</v>
      </c>
      <c r="C43" s="49" t="s">
        <v>92</v>
      </c>
      <c r="D43" s="54" t="s">
        <v>77</v>
      </c>
      <c r="E43" s="54" t="s">
        <v>55</v>
      </c>
      <c r="F43" s="298">
        <v>0.82879999999999998</v>
      </c>
      <c r="G43" s="403"/>
      <c r="H43" s="359">
        <f t="shared" si="0"/>
        <v>0</v>
      </c>
      <c r="I43" s="406"/>
      <c r="J43" s="297" t="s">
        <v>227</v>
      </c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  <c r="W43" s="47"/>
      <c r="X43" s="47"/>
      <c r="Y43" s="47"/>
      <c r="Z43" s="47"/>
      <c r="AA43" s="47"/>
      <c r="AB43" s="47"/>
    </row>
    <row r="44" spans="1:28" s="48" customFormat="1" ht="30" x14ac:dyDescent="0.2">
      <c r="A44" s="47"/>
      <c r="B44" s="73">
        <v>38</v>
      </c>
      <c r="C44" s="49" t="s">
        <v>93</v>
      </c>
      <c r="D44" s="54" t="s">
        <v>77</v>
      </c>
      <c r="E44" s="54" t="s">
        <v>55</v>
      </c>
      <c r="F44" s="298">
        <v>0.94089999999999996</v>
      </c>
      <c r="G44" s="403"/>
      <c r="H44" s="359">
        <f t="shared" si="0"/>
        <v>0</v>
      </c>
      <c r="I44" s="406"/>
      <c r="J44" s="297" t="s">
        <v>227</v>
      </c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47"/>
      <c r="X44" s="47"/>
      <c r="Y44" s="47"/>
      <c r="Z44" s="47"/>
      <c r="AA44" s="47"/>
      <c r="AB44" s="47"/>
    </row>
    <row r="45" spans="1:28" s="48" customFormat="1" ht="30" x14ac:dyDescent="0.2">
      <c r="A45" s="47"/>
      <c r="B45" s="73">
        <v>39</v>
      </c>
      <c r="C45" s="49" t="s">
        <v>94</v>
      </c>
      <c r="D45" s="54" t="s">
        <v>77</v>
      </c>
      <c r="E45" s="54" t="s">
        <v>55</v>
      </c>
      <c r="F45" s="298">
        <v>1.4325000000000001</v>
      </c>
      <c r="G45" s="403"/>
      <c r="H45" s="359">
        <f t="shared" si="0"/>
        <v>0</v>
      </c>
      <c r="I45" s="406"/>
      <c r="J45" s="297" t="s">
        <v>227</v>
      </c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7"/>
      <c r="V45" s="47"/>
      <c r="W45" s="47"/>
      <c r="X45" s="47"/>
      <c r="Y45" s="47"/>
      <c r="Z45" s="47"/>
      <c r="AA45" s="47"/>
      <c r="AB45" s="47"/>
    </row>
    <row r="46" spans="1:28" s="48" customFormat="1" ht="30" x14ac:dyDescent="0.2">
      <c r="A46" s="47"/>
      <c r="B46" s="73">
        <v>40</v>
      </c>
      <c r="C46" s="49" t="s">
        <v>95</v>
      </c>
      <c r="D46" s="54" t="s">
        <v>77</v>
      </c>
      <c r="E46" s="54" t="s">
        <v>55</v>
      </c>
      <c r="F46" s="298">
        <v>2.0489999999999999</v>
      </c>
      <c r="G46" s="403"/>
      <c r="H46" s="359">
        <f t="shared" si="0"/>
        <v>0</v>
      </c>
      <c r="I46" s="406"/>
      <c r="J46" s="297" t="s">
        <v>227</v>
      </c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7"/>
    </row>
    <row r="47" spans="1:28" s="48" customFormat="1" ht="30" x14ac:dyDescent="0.2">
      <c r="A47" s="47"/>
      <c r="B47" s="73">
        <v>41</v>
      </c>
      <c r="C47" s="49" t="s">
        <v>96</v>
      </c>
      <c r="D47" s="54" t="s">
        <v>77</v>
      </c>
      <c r="E47" s="54" t="s">
        <v>55</v>
      </c>
      <c r="F47" s="298">
        <v>2.1113</v>
      </c>
      <c r="G47" s="403"/>
      <c r="H47" s="359">
        <f t="shared" si="0"/>
        <v>0</v>
      </c>
      <c r="I47" s="406"/>
      <c r="J47" s="297" t="s">
        <v>227</v>
      </c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47"/>
      <c r="X47" s="47"/>
      <c r="Y47" s="47"/>
      <c r="Z47" s="47"/>
      <c r="AA47" s="47"/>
      <c r="AB47" s="47"/>
    </row>
    <row r="48" spans="1:28" s="48" customFormat="1" ht="30" x14ac:dyDescent="0.2">
      <c r="A48" s="47"/>
      <c r="B48" s="73">
        <v>42</v>
      </c>
      <c r="C48" s="49" t="s">
        <v>97</v>
      </c>
      <c r="D48" s="54" t="s">
        <v>77</v>
      </c>
      <c r="E48" s="54" t="s">
        <v>55</v>
      </c>
      <c r="F48" s="298">
        <v>3.2376999999999998</v>
      </c>
      <c r="G48" s="403"/>
      <c r="H48" s="359">
        <f t="shared" si="0"/>
        <v>0</v>
      </c>
      <c r="I48" s="406"/>
      <c r="J48" s="297" t="s">
        <v>227</v>
      </c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47"/>
      <c r="W48" s="47"/>
      <c r="X48" s="47"/>
      <c r="Y48" s="47"/>
      <c r="Z48" s="47"/>
      <c r="AA48" s="47"/>
      <c r="AB48" s="47"/>
    </row>
    <row r="49" spans="1:28" s="13" customFormat="1" ht="18.75" customHeight="1" x14ac:dyDescent="0.25">
      <c r="A49"/>
      <c r="B49" s="76" t="s">
        <v>51</v>
      </c>
      <c r="C49" s="67" t="s">
        <v>98</v>
      </c>
      <c r="D49" s="67"/>
      <c r="E49" s="67"/>
      <c r="F49" s="299"/>
      <c r="G49" s="67"/>
      <c r="H49" s="357"/>
      <c r="I49" s="356"/>
      <c r="J49" s="67"/>
    </row>
    <row r="50" spans="1:28" s="48" customFormat="1" ht="20.25" customHeight="1" x14ac:dyDescent="0.2">
      <c r="A50" s="47"/>
      <c r="B50" s="73">
        <v>43</v>
      </c>
      <c r="C50" s="49" t="s">
        <v>99</v>
      </c>
      <c r="D50" s="54" t="s">
        <v>77</v>
      </c>
      <c r="E50" s="54" t="s">
        <v>100</v>
      </c>
      <c r="F50" s="298">
        <v>0.2409</v>
      </c>
      <c r="G50" s="403"/>
      <c r="H50" s="359">
        <f>G50*F50</f>
        <v>0</v>
      </c>
      <c r="I50" s="406"/>
      <c r="J50" s="311" t="s">
        <v>229</v>
      </c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47"/>
      <c r="X50" s="47"/>
      <c r="Y50" s="47"/>
      <c r="Z50" s="47"/>
      <c r="AA50" s="47"/>
      <c r="AB50" s="47"/>
    </row>
    <row r="51" spans="1:28" s="48" customFormat="1" ht="20.25" customHeight="1" x14ac:dyDescent="0.2">
      <c r="A51" s="47"/>
      <c r="B51" s="73">
        <v>44</v>
      </c>
      <c r="C51" s="49" t="s">
        <v>101</v>
      </c>
      <c r="D51" s="54" t="s">
        <v>77</v>
      </c>
      <c r="E51" s="54" t="s">
        <v>100</v>
      </c>
      <c r="F51" s="298">
        <v>6.54E-2</v>
      </c>
      <c r="G51" s="403"/>
      <c r="H51" s="359">
        <f>G51*F51</f>
        <v>0</v>
      </c>
      <c r="I51" s="406"/>
      <c r="J51" s="297" t="s">
        <v>229</v>
      </c>
      <c r="K51" s="47"/>
      <c r="L51" s="47"/>
      <c r="M51" s="47"/>
      <c r="N51" s="47"/>
      <c r="O51" s="47"/>
      <c r="P51" s="47"/>
      <c r="Q51" s="47"/>
      <c r="R51" s="47"/>
      <c r="S51" s="47"/>
      <c r="T51" s="47"/>
      <c r="U51" s="47"/>
      <c r="V51" s="47"/>
      <c r="W51" s="47"/>
      <c r="X51" s="47"/>
      <c r="Y51" s="47"/>
      <c r="Z51" s="47"/>
      <c r="AA51" s="47"/>
      <c r="AB51" s="47"/>
    </row>
    <row r="52" spans="1:28" s="48" customFormat="1" ht="20.25" customHeight="1" x14ac:dyDescent="0.2">
      <c r="A52" s="47"/>
      <c r="B52" s="73">
        <v>45</v>
      </c>
      <c r="C52" s="49" t="s">
        <v>102</v>
      </c>
      <c r="D52" s="54" t="s">
        <v>77</v>
      </c>
      <c r="E52" s="54" t="s">
        <v>100</v>
      </c>
      <c r="F52" s="298">
        <v>3.0800000000000001E-2</v>
      </c>
      <c r="G52" s="403"/>
      <c r="H52" s="359">
        <f>G52*F52</f>
        <v>0</v>
      </c>
      <c r="I52" s="406"/>
      <c r="J52" s="297" t="s">
        <v>229</v>
      </c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47"/>
      <c r="W52" s="47"/>
      <c r="X52" s="47"/>
      <c r="Y52" s="47"/>
      <c r="Z52" s="47"/>
      <c r="AA52" s="47"/>
      <c r="AB52" s="47"/>
    </row>
    <row r="53" spans="1:28" s="13" customFormat="1" ht="18.75" customHeight="1" x14ac:dyDescent="0.25">
      <c r="A53"/>
      <c r="B53" s="76" t="s">
        <v>51</v>
      </c>
      <c r="C53" s="67" t="s">
        <v>103</v>
      </c>
      <c r="D53" s="67"/>
      <c r="E53" s="67"/>
      <c r="F53" s="299"/>
      <c r="G53" s="67"/>
      <c r="H53" s="357"/>
      <c r="I53" s="356"/>
      <c r="J53" s="67"/>
    </row>
    <row r="54" spans="1:28" s="48" customFormat="1" ht="20.25" customHeight="1" x14ac:dyDescent="0.2">
      <c r="A54" s="47"/>
      <c r="B54" s="73">
        <v>46</v>
      </c>
      <c r="C54" s="49" t="s">
        <v>104</v>
      </c>
      <c r="D54" s="54" t="s">
        <v>77</v>
      </c>
      <c r="E54" s="54" t="s">
        <v>100</v>
      </c>
      <c r="F54" s="298">
        <v>0.1167</v>
      </c>
      <c r="G54" s="403"/>
      <c r="H54" s="359">
        <f t="shared" ref="H54:H66" si="1">G54*F54</f>
        <v>0</v>
      </c>
      <c r="I54" s="406"/>
      <c r="J54" s="297" t="s">
        <v>229</v>
      </c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47"/>
      <c r="X54" s="47"/>
      <c r="Y54" s="47"/>
      <c r="Z54" s="47"/>
      <c r="AA54" s="47"/>
      <c r="AB54" s="47"/>
    </row>
    <row r="55" spans="1:28" s="48" customFormat="1" ht="20.25" customHeight="1" x14ac:dyDescent="0.2">
      <c r="A55" s="47"/>
      <c r="B55" s="73">
        <v>47</v>
      </c>
      <c r="C55" s="49" t="s">
        <v>105</v>
      </c>
      <c r="D55" s="54" t="s">
        <v>77</v>
      </c>
      <c r="E55" s="54" t="s">
        <v>100</v>
      </c>
      <c r="F55" s="298">
        <v>0.01</v>
      </c>
      <c r="G55" s="403"/>
      <c r="H55" s="359">
        <f t="shared" si="1"/>
        <v>0</v>
      </c>
      <c r="I55" s="406"/>
      <c r="J55" s="297" t="s">
        <v>229</v>
      </c>
      <c r="K55" s="47"/>
      <c r="L55" s="47"/>
      <c r="M55" s="47"/>
      <c r="N55" s="47"/>
      <c r="O55" s="47"/>
      <c r="P55" s="47"/>
      <c r="Q55" s="47"/>
      <c r="R55" s="47"/>
      <c r="S55" s="47"/>
      <c r="T55" s="47"/>
      <c r="U55" s="47"/>
      <c r="V55" s="47"/>
      <c r="W55" s="47"/>
      <c r="X55" s="47"/>
      <c r="Y55" s="47"/>
      <c r="Z55" s="47"/>
      <c r="AA55" s="47"/>
      <c r="AB55" s="47"/>
    </row>
    <row r="56" spans="1:28" s="48" customFormat="1" ht="20.25" customHeight="1" x14ac:dyDescent="0.2">
      <c r="A56" s="47"/>
      <c r="B56" s="73">
        <v>48</v>
      </c>
      <c r="C56" s="49" t="s">
        <v>106</v>
      </c>
      <c r="D56" s="54" t="s">
        <v>77</v>
      </c>
      <c r="E56" s="54" t="s">
        <v>100</v>
      </c>
      <c r="F56" s="298">
        <v>3.4200000000000001E-2</v>
      </c>
      <c r="G56" s="403"/>
      <c r="H56" s="359">
        <f t="shared" si="1"/>
        <v>0</v>
      </c>
      <c r="I56" s="406"/>
      <c r="J56" s="297" t="s">
        <v>229</v>
      </c>
      <c r="K56" s="47"/>
      <c r="L56" s="47"/>
      <c r="M56" s="47"/>
      <c r="N56" s="47"/>
      <c r="O56" s="47"/>
      <c r="P56" s="47"/>
      <c r="Q56" s="47"/>
      <c r="R56" s="47"/>
      <c r="S56" s="47"/>
      <c r="T56" s="47"/>
      <c r="U56" s="47"/>
      <c r="V56" s="47"/>
      <c r="W56" s="47"/>
      <c r="X56" s="47"/>
      <c r="Y56" s="47"/>
      <c r="Z56" s="47"/>
      <c r="AA56" s="47"/>
      <c r="AB56" s="47"/>
    </row>
    <row r="57" spans="1:28" s="48" customFormat="1" ht="20.25" customHeight="1" x14ac:dyDescent="0.2">
      <c r="A57" s="47"/>
      <c r="B57" s="73">
        <v>49</v>
      </c>
      <c r="C57" s="49" t="s">
        <v>107</v>
      </c>
      <c r="D57" s="54" t="s">
        <v>77</v>
      </c>
      <c r="E57" s="54" t="s">
        <v>108</v>
      </c>
      <c r="F57" s="298">
        <v>2.64E-2</v>
      </c>
      <c r="G57" s="403"/>
      <c r="H57" s="359">
        <f t="shared" si="1"/>
        <v>0</v>
      </c>
      <c r="I57" s="406"/>
      <c r="J57" s="297" t="s">
        <v>233</v>
      </c>
      <c r="K57" s="47"/>
      <c r="L57" s="47"/>
      <c r="M57" s="47"/>
      <c r="N57" s="47"/>
      <c r="O57" s="47"/>
      <c r="P57" s="47"/>
      <c r="Q57" s="47"/>
      <c r="R57" s="47"/>
      <c r="S57" s="47"/>
      <c r="T57" s="47"/>
      <c r="U57" s="47"/>
      <c r="V57" s="47"/>
      <c r="W57" s="47"/>
      <c r="X57" s="47"/>
      <c r="Y57" s="47"/>
      <c r="Z57" s="47"/>
      <c r="AA57" s="47"/>
      <c r="AB57" s="47"/>
    </row>
    <row r="58" spans="1:28" s="48" customFormat="1" ht="30" x14ac:dyDescent="0.2">
      <c r="A58" s="47"/>
      <c r="B58" s="288">
        <v>50</v>
      </c>
      <c r="C58" s="289" t="s">
        <v>109</v>
      </c>
      <c r="D58" s="54" t="s">
        <v>77</v>
      </c>
      <c r="E58" s="54" t="s">
        <v>110</v>
      </c>
      <c r="F58" s="298">
        <v>0.56999999999999995</v>
      </c>
      <c r="G58" s="403"/>
      <c r="H58" s="359">
        <f t="shared" si="1"/>
        <v>0</v>
      </c>
      <c r="I58" s="406"/>
      <c r="J58" s="311" t="s">
        <v>258</v>
      </c>
      <c r="K58" s="47"/>
      <c r="L58" s="47"/>
      <c r="M58" s="47"/>
      <c r="N58" s="47"/>
      <c r="O58" s="47"/>
      <c r="P58" s="47"/>
      <c r="Q58" s="47"/>
      <c r="R58" s="47"/>
      <c r="S58" s="47"/>
      <c r="T58" s="47"/>
      <c r="U58" s="47"/>
      <c r="V58" s="47"/>
      <c r="W58" s="47"/>
      <c r="X58" s="47"/>
      <c r="Y58" s="47"/>
      <c r="Z58" s="47"/>
      <c r="AA58" s="47"/>
      <c r="AB58" s="47"/>
    </row>
    <row r="59" spans="1:28" s="48" customFormat="1" ht="30" x14ac:dyDescent="0.2">
      <c r="A59" s="47"/>
      <c r="B59" s="288">
        <v>51</v>
      </c>
      <c r="C59" s="289" t="s">
        <v>111</v>
      </c>
      <c r="D59" s="54" t="s">
        <v>77</v>
      </c>
      <c r="E59" s="54" t="s">
        <v>112</v>
      </c>
      <c r="F59" s="298">
        <v>0.5</v>
      </c>
      <c r="G59" s="403"/>
      <c r="H59" s="359">
        <f t="shared" si="1"/>
        <v>0</v>
      </c>
      <c r="I59" s="406"/>
      <c r="J59" s="311" t="s">
        <v>246</v>
      </c>
      <c r="K59" s="47"/>
      <c r="L59" s="47"/>
      <c r="M59" s="47"/>
      <c r="N59" s="47"/>
      <c r="O59" s="47"/>
      <c r="P59" s="47"/>
      <c r="Q59" s="47"/>
      <c r="R59" s="47"/>
      <c r="S59" s="47"/>
      <c r="T59" s="47"/>
      <c r="U59" s="47"/>
      <c r="V59" s="47"/>
      <c r="W59" s="47"/>
      <c r="X59" s="47"/>
      <c r="Y59" s="47"/>
      <c r="Z59" s="47"/>
      <c r="AA59" s="47"/>
      <c r="AB59" s="47"/>
    </row>
    <row r="60" spans="1:28" s="48" customFormat="1" ht="20.25" customHeight="1" x14ac:dyDescent="0.2">
      <c r="A60" s="47"/>
      <c r="B60" s="73">
        <v>52</v>
      </c>
      <c r="C60" s="49" t="s">
        <v>113</v>
      </c>
      <c r="D60" s="54" t="s">
        <v>77</v>
      </c>
      <c r="E60" s="54" t="s">
        <v>114</v>
      </c>
      <c r="F60" s="298">
        <v>0.504</v>
      </c>
      <c r="G60" s="403"/>
      <c r="H60" s="359">
        <f t="shared" si="1"/>
        <v>0</v>
      </c>
      <c r="I60" s="406"/>
      <c r="J60" s="297" t="s">
        <v>236</v>
      </c>
      <c r="K60" s="47"/>
      <c r="L60" s="47"/>
      <c r="M60" s="47"/>
      <c r="N60" s="47"/>
      <c r="O60" s="47"/>
      <c r="P60" s="47"/>
      <c r="Q60" s="47"/>
      <c r="R60" s="47"/>
      <c r="S60" s="47"/>
      <c r="T60" s="47"/>
      <c r="U60" s="47"/>
      <c r="V60" s="47"/>
      <c r="W60" s="47"/>
      <c r="X60" s="47"/>
      <c r="Y60" s="47"/>
      <c r="Z60" s="47"/>
      <c r="AA60" s="47"/>
      <c r="AB60" s="47"/>
    </row>
    <row r="61" spans="1:28" s="48" customFormat="1" ht="20.25" customHeight="1" x14ac:dyDescent="0.2">
      <c r="A61" s="47"/>
      <c r="B61" s="73">
        <v>53</v>
      </c>
      <c r="C61" s="49" t="s">
        <v>115</v>
      </c>
      <c r="D61" s="54" t="s">
        <v>77</v>
      </c>
      <c r="E61" s="54" t="s">
        <v>114</v>
      </c>
      <c r="F61" s="298">
        <v>3.004</v>
      </c>
      <c r="G61" s="403"/>
      <c r="H61" s="359">
        <f t="shared" si="1"/>
        <v>0</v>
      </c>
      <c r="I61" s="406"/>
      <c r="J61" s="297" t="s">
        <v>236</v>
      </c>
      <c r="K61" s="47"/>
      <c r="L61" s="47"/>
      <c r="M61" s="47"/>
      <c r="N61" s="47"/>
      <c r="O61" s="47"/>
      <c r="P61" s="47"/>
      <c r="Q61" s="47"/>
      <c r="R61" s="47"/>
      <c r="S61" s="47"/>
      <c r="T61" s="47"/>
      <c r="U61" s="47"/>
      <c r="V61" s="47"/>
      <c r="W61" s="47"/>
      <c r="X61" s="47"/>
      <c r="Y61" s="47"/>
      <c r="Z61" s="47"/>
      <c r="AA61" s="47"/>
      <c r="AB61" s="47"/>
    </row>
    <row r="62" spans="1:28" s="48" customFormat="1" ht="20.25" customHeight="1" x14ac:dyDescent="0.2">
      <c r="A62" s="47"/>
      <c r="B62" s="73">
        <v>54</v>
      </c>
      <c r="C62" s="49" t="s">
        <v>116</v>
      </c>
      <c r="D62" s="54" t="s">
        <v>77</v>
      </c>
      <c r="E62" s="54" t="s">
        <v>117</v>
      </c>
      <c r="F62" s="298">
        <v>0.38030000000000003</v>
      </c>
      <c r="G62" s="403"/>
      <c r="H62" s="359">
        <f t="shared" si="1"/>
        <v>0</v>
      </c>
      <c r="I62" s="406"/>
      <c r="J62" s="311" t="s">
        <v>251</v>
      </c>
      <c r="K62" s="47"/>
      <c r="L62" s="47"/>
      <c r="M62" s="47"/>
      <c r="N62" s="47"/>
      <c r="O62" s="47"/>
      <c r="P62" s="47"/>
      <c r="Q62" s="47"/>
      <c r="R62" s="47"/>
      <c r="S62" s="47"/>
      <c r="T62" s="47"/>
      <c r="U62" s="47"/>
      <c r="V62" s="47"/>
      <c r="W62" s="47"/>
      <c r="X62" s="47"/>
      <c r="Y62" s="47"/>
      <c r="Z62" s="47"/>
      <c r="AA62" s="47"/>
      <c r="AB62" s="47"/>
    </row>
    <row r="63" spans="1:28" s="48" customFormat="1" ht="20.25" customHeight="1" x14ac:dyDescent="0.2">
      <c r="A63" s="47"/>
      <c r="B63" s="73">
        <v>55</v>
      </c>
      <c r="C63" s="49" t="s">
        <v>118</v>
      </c>
      <c r="D63" s="54" t="s">
        <v>77</v>
      </c>
      <c r="E63" s="54" t="s">
        <v>119</v>
      </c>
      <c r="F63" s="298">
        <v>0.375</v>
      </c>
      <c r="G63" s="403"/>
      <c r="H63" s="359">
        <f t="shared" si="1"/>
        <v>0</v>
      </c>
      <c r="I63" s="406"/>
      <c r="J63" s="311" t="s">
        <v>250</v>
      </c>
      <c r="K63" s="47"/>
      <c r="L63" s="47"/>
      <c r="M63" s="47"/>
      <c r="N63" s="47"/>
      <c r="O63" s="47"/>
      <c r="P63" s="47"/>
      <c r="Q63" s="47"/>
      <c r="R63" s="47"/>
      <c r="S63" s="47"/>
      <c r="T63" s="47"/>
      <c r="U63" s="47"/>
      <c r="V63" s="47"/>
      <c r="W63" s="47"/>
      <c r="X63" s="47"/>
      <c r="Y63" s="47"/>
      <c r="Z63" s="47"/>
      <c r="AA63" s="47"/>
      <c r="AB63" s="47"/>
    </row>
    <row r="64" spans="1:28" s="48" customFormat="1" ht="20.25" customHeight="1" x14ac:dyDescent="0.2">
      <c r="A64" s="47"/>
      <c r="B64" s="73">
        <v>56</v>
      </c>
      <c r="C64" s="49" t="s">
        <v>120</v>
      </c>
      <c r="D64" s="54" t="s">
        <v>77</v>
      </c>
      <c r="E64" s="54" t="s">
        <v>100</v>
      </c>
      <c r="F64" s="298">
        <v>0.08</v>
      </c>
      <c r="G64" s="403"/>
      <c r="H64" s="359">
        <f t="shared" si="1"/>
        <v>0</v>
      </c>
      <c r="I64" s="406"/>
      <c r="J64" s="297" t="s">
        <v>229</v>
      </c>
      <c r="K64" s="47"/>
      <c r="L64" s="47"/>
      <c r="M64" s="47"/>
      <c r="N64" s="47"/>
      <c r="O64" s="47"/>
      <c r="P64" s="47"/>
      <c r="Q64" s="47"/>
      <c r="R64" s="47"/>
      <c r="S64" s="47"/>
      <c r="T64" s="47"/>
      <c r="U64" s="47"/>
      <c r="V64" s="47"/>
      <c r="W64" s="47"/>
      <c r="X64" s="47"/>
      <c r="Y64" s="47"/>
      <c r="Z64" s="47"/>
      <c r="AA64" s="47"/>
      <c r="AB64" s="47"/>
    </row>
    <row r="65" spans="1:28" s="48" customFormat="1" ht="20.25" customHeight="1" x14ac:dyDescent="0.2">
      <c r="A65" s="47"/>
      <c r="B65" s="73">
        <v>57</v>
      </c>
      <c r="C65" s="49" t="s">
        <v>121</v>
      </c>
      <c r="D65" s="54" t="s">
        <v>77</v>
      </c>
      <c r="E65" s="54" t="s">
        <v>122</v>
      </c>
      <c r="F65" s="298">
        <v>5.1999999999999998E-2</v>
      </c>
      <c r="G65" s="403"/>
      <c r="H65" s="359">
        <f t="shared" si="1"/>
        <v>0</v>
      </c>
      <c r="I65" s="406"/>
      <c r="J65" s="297" t="s">
        <v>242</v>
      </c>
      <c r="K65" s="47"/>
      <c r="L65" s="47"/>
      <c r="M65" s="47"/>
      <c r="N65" s="47"/>
      <c r="O65" s="47"/>
      <c r="P65" s="47"/>
      <c r="Q65" s="47"/>
      <c r="R65" s="47"/>
      <c r="S65" s="47"/>
      <c r="T65" s="47"/>
      <c r="U65" s="47"/>
      <c r="V65" s="47"/>
      <c r="W65" s="47"/>
      <c r="X65" s="47"/>
      <c r="Y65" s="47"/>
      <c r="Z65" s="47"/>
      <c r="AA65" s="47"/>
      <c r="AB65" s="47"/>
    </row>
    <row r="66" spans="1:28" s="48" customFormat="1" ht="20.25" customHeight="1" x14ac:dyDescent="0.2">
      <c r="A66" s="47"/>
      <c r="B66" s="74">
        <v>58</v>
      </c>
      <c r="C66" s="69" t="s">
        <v>123</v>
      </c>
      <c r="D66" s="70" t="s">
        <v>77</v>
      </c>
      <c r="E66" s="70" t="s">
        <v>124</v>
      </c>
      <c r="F66" s="300">
        <v>5.1000000000000004E-3</v>
      </c>
      <c r="G66" s="404"/>
      <c r="H66" s="360">
        <f t="shared" si="1"/>
        <v>0</v>
      </c>
      <c r="I66" s="407"/>
      <c r="J66" s="297" t="s">
        <v>236</v>
      </c>
      <c r="K66" s="47"/>
      <c r="L66" s="47"/>
      <c r="M66" s="47"/>
      <c r="N66" s="47"/>
      <c r="O66" s="47"/>
      <c r="P66" s="47"/>
      <c r="Q66" s="47"/>
      <c r="R66" s="47"/>
      <c r="S66" s="47"/>
      <c r="T66" s="47"/>
      <c r="U66" s="47"/>
      <c r="V66" s="47"/>
      <c r="W66" s="47"/>
      <c r="X66" s="47"/>
      <c r="Y66" s="47"/>
      <c r="Z66" s="47"/>
      <c r="AA66" s="47"/>
      <c r="AB66" s="47"/>
    </row>
    <row r="67" spans="1:28" s="13" customFormat="1" ht="18.75" customHeight="1" x14ac:dyDescent="0.25">
      <c r="A67"/>
      <c r="B67" s="76" t="s">
        <v>51</v>
      </c>
      <c r="C67" s="78" t="s">
        <v>125</v>
      </c>
      <c r="D67" s="68"/>
      <c r="E67" s="68"/>
      <c r="F67" s="301"/>
      <c r="G67" s="68"/>
      <c r="H67" s="358"/>
      <c r="I67" s="393"/>
      <c r="J67" s="68"/>
    </row>
    <row r="68" spans="1:28" s="48" customFormat="1" ht="20.25" customHeight="1" x14ac:dyDescent="0.2">
      <c r="A68" s="47"/>
      <c r="B68" s="75">
        <v>59</v>
      </c>
      <c r="C68" s="71" t="s">
        <v>126</v>
      </c>
      <c r="D68" s="72" t="s">
        <v>77</v>
      </c>
      <c r="E68" s="72" t="s">
        <v>127</v>
      </c>
      <c r="F68" s="302">
        <v>0.25169999999999998</v>
      </c>
      <c r="G68" s="405"/>
      <c r="H68" s="361">
        <f t="shared" ref="H68:H76" si="2">G68*F68</f>
        <v>0</v>
      </c>
      <c r="I68" s="408"/>
      <c r="J68" s="311" t="s">
        <v>247</v>
      </c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47"/>
      <c r="X68" s="47"/>
      <c r="Y68" s="47"/>
      <c r="Z68" s="47"/>
      <c r="AA68" s="47"/>
      <c r="AB68" s="47"/>
    </row>
    <row r="69" spans="1:28" s="48" customFormat="1" ht="15" x14ac:dyDescent="0.2">
      <c r="A69" s="47"/>
      <c r="B69" s="288">
        <v>60</v>
      </c>
      <c r="C69" s="289" t="s">
        <v>128</v>
      </c>
      <c r="D69" s="54" t="s">
        <v>77</v>
      </c>
      <c r="E69" s="54" t="s">
        <v>129</v>
      </c>
      <c r="F69" s="298">
        <v>5</v>
      </c>
      <c r="G69" s="403"/>
      <c r="H69" s="359">
        <f t="shared" si="2"/>
        <v>0</v>
      </c>
      <c r="I69" s="406"/>
      <c r="J69" s="311" t="s">
        <v>248</v>
      </c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47"/>
      <c r="W69" s="47"/>
      <c r="X69" s="47"/>
      <c r="Y69" s="47"/>
      <c r="Z69" s="47"/>
      <c r="AA69" s="47"/>
      <c r="AB69" s="47"/>
    </row>
    <row r="70" spans="1:28" s="48" customFormat="1" ht="20.25" customHeight="1" x14ac:dyDescent="0.2">
      <c r="A70" s="47"/>
      <c r="B70" s="288">
        <v>61</v>
      </c>
      <c r="C70" s="289" t="s">
        <v>130</v>
      </c>
      <c r="D70" s="54" t="s">
        <v>77</v>
      </c>
      <c r="E70" s="54" t="s">
        <v>131</v>
      </c>
      <c r="F70" s="298">
        <v>1</v>
      </c>
      <c r="G70" s="403"/>
      <c r="H70" s="359">
        <f t="shared" si="2"/>
        <v>0</v>
      </c>
      <c r="I70" s="406"/>
      <c r="J70" s="311" t="s">
        <v>249</v>
      </c>
      <c r="K70" s="47"/>
      <c r="L70" s="47"/>
      <c r="M70" s="47"/>
      <c r="N70" s="47"/>
      <c r="O70" s="47"/>
      <c r="P70" s="47"/>
      <c r="Q70" s="47"/>
      <c r="R70" s="47"/>
      <c r="S70" s="47"/>
      <c r="T70" s="47"/>
      <c r="U70" s="47"/>
      <c r="V70" s="47"/>
      <c r="W70" s="47"/>
      <c r="X70" s="47"/>
      <c r="Y70" s="47"/>
      <c r="Z70" s="47"/>
      <c r="AA70" s="47"/>
      <c r="AB70" s="47"/>
    </row>
    <row r="71" spans="1:28" s="48" customFormat="1" ht="15" x14ac:dyDescent="0.2">
      <c r="A71" s="47"/>
      <c r="B71" s="288">
        <v>62</v>
      </c>
      <c r="C71" s="289" t="s">
        <v>132</v>
      </c>
      <c r="D71" s="54" t="s">
        <v>77</v>
      </c>
      <c r="E71" s="54" t="s">
        <v>133</v>
      </c>
      <c r="F71" s="298">
        <v>0.38019999999999998</v>
      </c>
      <c r="G71" s="403"/>
      <c r="H71" s="359">
        <f t="shared" si="2"/>
        <v>0</v>
      </c>
      <c r="I71" s="406"/>
      <c r="J71" s="311" t="s">
        <v>259</v>
      </c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  <c r="X71" s="47"/>
      <c r="Y71" s="47"/>
      <c r="Z71" s="47"/>
      <c r="AA71" s="47"/>
      <c r="AB71" s="47"/>
    </row>
    <row r="72" spans="1:28" s="48" customFormat="1" ht="20.25" customHeight="1" x14ac:dyDescent="0.2">
      <c r="A72" s="47"/>
      <c r="B72" s="73">
        <v>63</v>
      </c>
      <c r="C72" s="49" t="s">
        <v>134</v>
      </c>
      <c r="D72" s="54" t="s">
        <v>77</v>
      </c>
      <c r="E72" s="54" t="s">
        <v>135</v>
      </c>
      <c r="F72" s="298">
        <v>5</v>
      </c>
      <c r="G72" s="403"/>
      <c r="H72" s="359">
        <f t="shared" si="2"/>
        <v>0</v>
      </c>
      <c r="I72" s="406"/>
      <c r="J72" s="311" t="s">
        <v>232</v>
      </c>
      <c r="K72" s="47"/>
      <c r="L72" s="47"/>
      <c r="M72" s="47"/>
      <c r="N72" s="47"/>
      <c r="O72" s="47"/>
      <c r="P72" s="47"/>
      <c r="Q72" s="47"/>
      <c r="R72" s="47"/>
      <c r="S72" s="47"/>
      <c r="T72" s="47"/>
      <c r="U72" s="47"/>
      <c r="V72" s="47"/>
      <c r="W72" s="47"/>
      <c r="X72" s="47"/>
      <c r="Y72" s="47"/>
      <c r="Z72" s="47"/>
      <c r="AA72" s="47"/>
      <c r="AB72" s="47"/>
    </row>
    <row r="73" spans="1:28" s="48" customFormat="1" ht="20.25" customHeight="1" x14ac:dyDescent="0.2">
      <c r="A73" s="47"/>
      <c r="B73" s="73">
        <v>64</v>
      </c>
      <c r="C73" s="49" t="s">
        <v>136</v>
      </c>
      <c r="D73" s="54" t="s">
        <v>77</v>
      </c>
      <c r="E73" s="54" t="s">
        <v>100</v>
      </c>
      <c r="F73" s="298">
        <v>2.07E-2</v>
      </c>
      <c r="G73" s="403"/>
      <c r="H73" s="360">
        <f t="shared" si="2"/>
        <v>0</v>
      </c>
      <c r="I73" s="406"/>
      <c r="J73" s="297" t="s">
        <v>229</v>
      </c>
      <c r="K73" s="47"/>
      <c r="L73" s="47"/>
      <c r="M73" s="47"/>
      <c r="N73" s="47"/>
      <c r="O73" s="47"/>
      <c r="P73" s="47"/>
      <c r="Q73" s="47"/>
      <c r="R73" s="47"/>
      <c r="S73" s="47"/>
      <c r="T73" s="47"/>
      <c r="U73" s="47"/>
      <c r="V73" s="47"/>
      <c r="W73" s="47"/>
      <c r="X73" s="47"/>
      <c r="Y73" s="47"/>
      <c r="Z73" s="47"/>
      <c r="AA73" s="47"/>
      <c r="AB73" s="47"/>
    </row>
    <row r="74" spans="1:28" s="48" customFormat="1" ht="30" x14ac:dyDescent="0.2">
      <c r="A74" s="47"/>
      <c r="B74" s="288">
        <v>65</v>
      </c>
      <c r="C74" s="289" t="s">
        <v>137</v>
      </c>
      <c r="D74" s="54" t="s">
        <v>77</v>
      </c>
      <c r="E74" s="54" t="s">
        <v>138</v>
      </c>
      <c r="F74" s="298">
        <v>1.2575000000000001</v>
      </c>
      <c r="G74" s="403"/>
      <c r="H74" s="359">
        <f t="shared" si="2"/>
        <v>0</v>
      </c>
      <c r="I74" s="406"/>
      <c r="J74" s="311" t="s">
        <v>231</v>
      </c>
      <c r="K74" s="47"/>
      <c r="L74" s="47"/>
      <c r="M74" s="47"/>
      <c r="N74" s="47"/>
      <c r="O74" s="47"/>
      <c r="P74" s="47"/>
      <c r="Q74" s="47"/>
      <c r="R74" s="47"/>
      <c r="S74" s="47"/>
      <c r="T74" s="47"/>
      <c r="U74" s="47"/>
      <c r="V74" s="47"/>
      <c r="W74" s="47"/>
      <c r="X74" s="47"/>
      <c r="Y74" s="47"/>
      <c r="Z74" s="47"/>
      <c r="AA74" s="47"/>
      <c r="AB74" s="47"/>
    </row>
    <row r="75" spans="1:28" s="48" customFormat="1" ht="30" x14ac:dyDescent="0.2">
      <c r="A75" s="47"/>
      <c r="B75" s="288">
        <v>66</v>
      </c>
      <c r="C75" s="289" t="s">
        <v>139</v>
      </c>
      <c r="D75" s="54" t="s">
        <v>77</v>
      </c>
      <c r="E75" s="54" t="s">
        <v>140</v>
      </c>
      <c r="F75" s="298">
        <v>0.33050000000000002</v>
      </c>
      <c r="G75" s="403"/>
      <c r="H75" s="359">
        <f t="shared" si="2"/>
        <v>0</v>
      </c>
      <c r="I75" s="406"/>
      <c r="J75" s="311" t="s">
        <v>260</v>
      </c>
      <c r="K75" s="47"/>
      <c r="L75" s="47"/>
      <c r="M75" s="47"/>
      <c r="N75" s="47"/>
      <c r="O75" s="47"/>
      <c r="P75" s="47"/>
      <c r="Q75" s="47"/>
      <c r="R75" s="47"/>
      <c r="S75" s="47"/>
      <c r="T75" s="47"/>
      <c r="U75" s="47"/>
      <c r="V75" s="47"/>
      <c r="W75" s="47"/>
      <c r="X75" s="47"/>
      <c r="Y75" s="47"/>
      <c r="Z75" s="47"/>
      <c r="AA75" s="47"/>
      <c r="AB75" s="47"/>
    </row>
    <row r="76" spans="1:28" s="48" customFormat="1" ht="20.25" customHeight="1" x14ac:dyDescent="0.2">
      <c r="A76" s="47"/>
      <c r="B76" s="73">
        <v>67</v>
      </c>
      <c r="C76" s="49" t="s">
        <v>141</v>
      </c>
      <c r="D76" s="54" t="s">
        <v>77</v>
      </c>
      <c r="E76" s="54" t="s">
        <v>100</v>
      </c>
      <c r="F76" s="300">
        <v>2.1074999999999999</v>
      </c>
      <c r="G76" s="404"/>
      <c r="H76" s="362">
        <f t="shared" si="2"/>
        <v>0</v>
      </c>
      <c r="I76" s="406"/>
      <c r="J76" s="297" t="s">
        <v>229</v>
      </c>
      <c r="K76" s="47"/>
      <c r="L76" s="47"/>
      <c r="M76" s="47"/>
      <c r="N76" s="47"/>
      <c r="O76" s="47"/>
      <c r="P76" s="47"/>
      <c r="Q76" s="47"/>
      <c r="R76" s="47"/>
      <c r="S76" s="47"/>
      <c r="T76" s="47"/>
      <c r="U76" s="47"/>
      <c r="V76" s="47"/>
      <c r="W76" s="47"/>
      <c r="X76" s="47"/>
      <c r="Y76" s="47"/>
      <c r="Z76" s="47"/>
      <c r="AA76" s="47"/>
      <c r="AB76" s="47"/>
    </row>
    <row r="77" spans="1:28" s="2" customFormat="1" ht="30" customHeight="1" x14ac:dyDescent="0.25">
      <c r="A77" s="7"/>
      <c r="B77" s="35"/>
      <c r="C77" s="253"/>
      <c r="D77" s="55"/>
      <c r="E77" s="61"/>
      <c r="F77" s="158" t="s">
        <v>142</v>
      </c>
      <c r="G77" s="335"/>
      <c r="H77" s="378">
        <f>SUM(H6:H76)</f>
        <v>0</v>
      </c>
      <c r="I77" s="287">
        <f>SUM(H6:H76)</f>
        <v>0</v>
      </c>
      <c r="J77" s="316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</row>
    <row r="78" spans="1:28" s="2" customFormat="1" ht="30.75" customHeight="1" x14ac:dyDescent="0.2">
      <c r="A78" s="7"/>
      <c r="B78" s="35"/>
      <c r="C78" s="37"/>
      <c r="D78" s="55"/>
      <c r="E78" s="61"/>
      <c r="F78" s="66" t="s">
        <v>143</v>
      </c>
      <c r="G78" s="336"/>
      <c r="H78" s="380">
        <f>H77*24</f>
        <v>0</v>
      </c>
      <c r="I78" s="287">
        <f>I77*24</f>
        <v>0</v>
      </c>
      <c r="J78" s="316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</row>
    <row r="79" spans="1:28" x14ac:dyDescent="0.2">
      <c r="B79" s="35"/>
      <c r="C79" s="37"/>
      <c r="D79" s="57"/>
      <c r="E79" s="63"/>
      <c r="F79" s="63"/>
      <c r="G79" s="350"/>
      <c r="H79" s="363"/>
      <c r="I79" s="39"/>
      <c r="J79" s="316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</row>
    <row r="80" spans="1:28" s="2" customFormat="1" ht="33" customHeight="1" x14ac:dyDescent="0.2">
      <c r="A80" s="7"/>
      <c r="B80" s="435"/>
      <c r="C80" s="435"/>
      <c r="D80" s="435"/>
      <c r="E80" s="435"/>
      <c r="F80" s="435"/>
      <c r="G80" s="435"/>
      <c r="H80" s="435"/>
      <c r="I80" s="39"/>
      <c r="J80" s="316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</row>
    <row r="81" spans="1:28" ht="28.5" customHeight="1" x14ac:dyDescent="0.2">
      <c r="B81" s="435"/>
      <c r="C81" s="435"/>
      <c r="D81" s="435"/>
      <c r="E81" s="435"/>
      <c r="F81" s="435"/>
      <c r="G81" s="351"/>
      <c r="H81" s="364"/>
      <c r="I81" s="41"/>
      <c r="J81" s="317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</row>
    <row r="82" spans="1:28" ht="30.75" customHeight="1" x14ac:dyDescent="0.2">
      <c r="B82" s="435"/>
      <c r="C82" s="435"/>
      <c r="D82" s="435"/>
      <c r="E82" s="435"/>
      <c r="F82" s="435"/>
      <c r="G82" s="352"/>
      <c r="H82" s="364"/>
      <c r="I82" s="39"/>
      <c r="J82" s="317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</row>
    <row r="83" spans="1:28" x14ac:dyDescent="0.2">
      <c r="B83" s="35"/>
      <c r="C83" s="264"/>
      <c r="D83" s="58"/>
      <c r="E83" s="63"/>
      <c r="F83" s="63"/>
      <c r="G83" s="350"/>
      <c r="H83" s="363"/>
      <c r="I83" s="39"/>
      <c r="J83" s="317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</row>
    <row r="84" spans="1:28" x14ac:dyDescent="0.2">
      <c r="B84" s="35"/>
      <c r="C84" s="265"/>
      <c r="D84" s="56"/>
      <c r="E84" s="62"/>
      <c r="F84" s="62"/>
      <c r="G84" s="353"/>
      <c r="H84" s="365"/>
      <c r="I84" s="41"/>
      <c r="J84" s="317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</row>
    <row r="85" spans="1:28" s="10" customFormat="1" ht="15.75" x14ac:dyDescent="0.25">
      <c r="A85" s="7"/>
      <c r="B85" s="80"/>
      <c r="C85" s="44"/>
      <c r="D85" s="59"/>
      <c r="E85" s="64"/>
      <c r="F85" s="64"/>
      <c r="G85" s="354"/>
      <c r="H85" s="366"/>
      <c r="I85" s="45"/>
      <c r="J85" s="316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  <c r="AA85" s="11"/>
      <c r="AB85" s="11"/>
    </row>
    <row r="86" spans="1:28" x14ac:dyDescent="0.2">
      <c r="C86" s="247"/>
      <c r="J86" s="318"/>
      <c r="K86" s="258"/>
      <c r="L86" s="258"/>
      <c r="M86" s="258"/>
      <c r="N86" s="258"/>
      <c r="O86" s="258"/>
      <c r="P86" s="258"/>
      <c r="Q86" s="247"/>
      <c r="R86" s="247"/>
      <c r="S86" s="247"/>
      <c r="T86" s="247"/>
      <c r="U86" s="247"/>
      <c r="V86" s="247"/>
      <c r="W86" s="247"/>
      <c r="X86" s="247"/>
      <c r="Y86" s="247"/>
      <c r="Z86" s="247"/>
      <c r="AA86" s="247"/>
      <c r="AB86" s="247"/>
    </row>
    <row r="87" spans="1:28" x14ac:dyDescent="0.2">
      <c r="C87" s="247"/>
      <c r="J87" s="318"/>
      <c r="K87" s="258"/>
      <c r="L87" s="258"/>
      <c r="M87" s="258"/>
      <c r="N87" s="258"/>
      <c r="O87" s="258"/>
      <c r="P87" s="258"/>
      <c r="Q87" s="247"/>
      <c r="R87" s="247"/>
      <c r="S87" s="247"/>
      <c r="T87" s="247"/>
      <c r="U87" s="247"/>
      <c r="V87" s="247"/>
      <c r="W87" s="247"/>
      <c r="X87" s="247"/>
      <c r="Y87" s="247"/>
      <c r="Z87" s="247"/>
      <c r="AA87" s="247"/>
      <c r="AB87" s="247"/>
    </row>
    <row r="88" spans="1:28" x14ac:dyDescent="0.2">
      <c r="C88" s="247"/>
      <c r="J88" s="318"/>
      <c r="K88" s="258"/>
      <c r="L88" s="258"/>
      <c r="M88" s="258"/>
      <c r="N88" s="258"/>
      <c r="O88" s="258"/>
      <c r="P88" s="258"/>
      <c r="Q88" s="247"/>
      <c r="R88" s="247"/>
      <c r="S88" s="247"/>
      <c r="T88" s="247"/>
      <c r="U88" s="247"/>
      <c r="V88" s="247"/>
      <c r="W88" s="247"/>
      <c r="X88" s="247"/>
      <c r="Y88" s="247"/>
      <c r="Z88" s="247"/>
      <c r="AA88" s="247"/>
      <c r="AB88" s="247"/>
    </row>
    <row r="89" spans="1:28" x14ac:dyDescent="0.2">
      <c r="C89" s="247"/>
      <c r="J89" s="318"/>
      <c r="K89" s="258"/>
      <c r="L89" s="258"/>
      <c r="M89" s="258"/>
      <c r="N89" s="258"/>
      <c r="O89" s="258"/>
      <c r="P89" s="258"/>
      <c r="Q89" s="247"/>
      <c r="R89" s="247"/>
      <c r="S89" s="247"/>
      <c r="T89" s="247"/>
      <c r="U89" s="247"/>
      <c r="V89" s="247"/>
      <c r="W89" s="247"/>
      <c r="X89" s="247"/>
      <c r="Y89" s="247"/>
      <c r="Z89" s="247"/>
      <c r="AA89" s="247"/>
      <c r="AB89" s="247"/>
    </row>
  </sheetData>
  <mergeCells count="4">
    <mergeCell ref="B3:I3"/>
    <mergeCell ref="B80:H80"/>
    <mergeCell ref="B81:F81"/>
    <mergeCell ref="B82:F82"/>
  </mergeCells>
  <phoneticPr fontId="2" type="noConversion"/>
  <dataValidations count="1">
    <dataValidation type="list" allowBlank="1" showInputMessage="1" showErrorMessage="1" sqref="I1">
      <formula1>"Not Started, Started, Completed"</formula1>
    </dataValidation>
  </dataValidations>
  <pageMargins left="0.17" right="0.75" top="0.22" bottom="0.36" header="0.17" footer="0.17"/>
  <pageSetup paperSize="9" scale="81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outlinePr summaryBelow="0"/>
    <pageSetUpPr fitToPage="1"/>
  </sheetPr>
  <dimension ref="A1:AB85"/>
  <sheetViews>
    <sheetView showGridLines="0" showZeros="0" workbookViewId="0">
      <pane ySplit="4" topLeftCell="A22" activePane="bottomLeft" state="frozen"/>
      <selection activeCell="D14" sqref="D14:J14"/>
      <selection pane="bottomLeft"/>
    </sheetView>
  </sheetViews>
  <sheetFormatPr defaultRowHeight="12.75" x14ac:dyDescent="0.2"/>
  <cols>
    <col min="1" max="1" width="2.85546875" style="7" customWidth="1"/>
    <col min="2" max="2" width="10.42578125" style="1" customWidth="1"/>
    <col min="3" max="3" width="42.7109375" style="1" customWidth="1"/>
    <col min="4" max="4" width="18.42578125" style="1" customWidth="1"/>
    <col min="5" max="5" width="24" style="60" customWidth="1"/>
    <col min="6" max="6" width="14.7109375" style="52" customWidth="1"/>
    <col min="7" max="7" width="20.42578125" style="334" bestFit="1" customWidth="1"/>
    <col min="8" max="8" width="10.85546875" style="1" bestFit="1" customWidth="1"/>
    <col min="9" max="9" width="54.28515625" style="2" customWidth="1"/>
    <col min="10" max="10" width="71.5703125" style="22" customWidth="1"/>
    <col min="11" max="11" width="10.140625" style="3" bestFit="1" customWidth="1"/>
    <col min="12" max="14" width="11.7109375" style="3" bestFit="1" customWidth="1"/>
    <col min="15" max="16" width="9.140625" style="3"/>
    <col min="17" max="18" width="9.140625" style="1"/>
    <col min="19" max="19" width="2.28515625" style="1" bestFit="1" customWidth="1"/>
    <col min="20" max="21" width="5" style="1" bestFit="1" customWidth="1"/>
    <col min="22" max="16384" width="9.140625" style="1"/>
  </cols>
  <sheetData>
    <row r="1" spans="1:28" s="8" customFormat="1" ht="78.75" customHeight="1" x14ac:dyDescent="0.2">
      <c r="B1" s="9"/>
      <c r="E1" s="263"/>
      <c r="F1" s="263"/>
      <c r="G1" s="333"/>
    </row>
    <row r="2" spans="1:28" ht="14.25" x14ac:dyDescent="0.2">
      <c r="A2"/>
      <c r="B2" s="21"/>
      <c r="C2" s="247"/>
      <c r="D2" s="247"/>
      <c r="H2" s="247"/>
      <c r="J2" s="402" t="s">
        <v>267</v>
      </c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</row>
    <row r="3" spans="1:28" ht="21" customHeight="1" x14ac:dyDescent="0.2">
      <c r="A3"/>
      <c r="B3" s="436" t="s">
        <v>144</v>
      </c>
      <c r="C3" s="437"/>
      <c r="D3" s="437"/>
      <c r="E3" s="437"/>
      <c r="F3" s="437"/>
      <c r="G3" s="438"/>
      <c r="H3" s="438"/>
      <c r="I3" s="439"/>
      <c r="J3" s="113" t="s">
        <v>42</v>
      </c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</row>
    <row r="4" spans="1:28" x14ac:dyDescent="0.2">
      <c r="A4"/>
      <c r="B4" s="81"/>
      <c r="C4" s="264"/>
      <c r="D4" s="92"/>
      <c r="E4" s="92"/>
      <c r="F4" s="60"/>
      <c r="G4" s="92"/>
      <c r="H4" s="35"/>
      <c r="I4" s="35"/>
      <c r="J4" s="12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</row>
    <row r="5" spans="1:28" ht="47.25" x14ac:dyDescent="0.2">
      <c r="A5"/>
      <c r="B5" s="50" t="s">
        <v>43</v>
      </c>
      <c r="C5" s="50" t="s">
        <v>44</v>
      </c>
      <c r="D5" s="50" t="s">
        <v>45</v>
      </c>
      <c r="E5" s="50" t="s">
        <v>46</v>
      </c>
      <c r="F5" s="50" t="s">
        <v>47</v>
      </c>
      <c r="G5" s="50" t="s">
        <v>48</v>
      </c>
      <c r="H5" s="51" t="s">
        <v>49</v>
      </c>
      <c r="I5" s="51" t="s">
        <v>50</v>
      </c>
      <c r="J5" s="51" t="s">
        <v>226</v>
      </c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</row>
    <row r="6" spans="1:28" s="13" customFormat="1" ht="15" x14ac:dyDescent="0.2">
      <c r="A6"/>
      <c r="B6" s="104" t="s">
        <v>51</v>
      </c>
      <c r="C6" s="105" t="s">
        <v>145</v>
      </c>
      <c r="D6" s="105"/>
      <c r="E6" s="104"/>
      <c r="F6" s="115"/>
      <c r="G6" s="134"/>
      <c r="H6" s="105"/>
      <c r="I6" s="105"/>
      <c r="J6" s="105"/>
    </row>
    <row r="7" spans="1:28" s="176" customFormat="1" ht="30" x14ac:dyDescent="0.25">
      <c r="A7" s="244"/>
      <c r="B7" s="90">
        <v>68</v>
      </c>
      <c r="C7" s="107" t="s">
        <v>146</v>
      </c>
      <c r="D7" s="245" t="s">
        <v>77</v>
      </c>
      <c r="E7" s="90" t="s">
        <v>55</v>
      </c>
      <c r="F7" s="303">
        <v>0.78790000000000004</v>
      </c>
      <c r="G7" s="394"/>
      <c r="H7" s="321">
        <f t="shared" ref="H7:H21" si="0">F7*G7</f>
        <v>0</v>
      </c>
      <c r="I7" s="397"/>
      <c r="J7" s="297" t="s">
        <v>227</v>
      </c>
      <c r="K7" s="244"/>
      <c r="L7" s="244"/>
      <c r="M7" s="244"/>
      <c r="N7" s="244"/>
      <c r="O7" s="244"/>
      <c r="P7" s="244"/>
      <c r="Q7" s="244"/>
      <c r="R7" s="244"/>
      <c r="S7" s="244"/>
      <c r="T7" s="244"/>
      <c r="U7" s="244"/>
      <c r="V7" s="244"/>
      <c r="W7" s="244"/>
      <c r="X7" s="244"/>
      <c r="Y7" s="244"/>
      <c r="Z7" s="244"/>
      <c r="AA7" s="244"/>
      <c r="AB7" s="244"/>
    </row>
    <row r="8" spans="1:28" s="176" customFormat="1" ht="30" x14ac:dyDescent="0.25">
      <c r="A8" s="244"/>
      <c r="B8" s="90">
        <v>69</v>
      </c>
      <c r="C8" s="107" t="s">
        <v>147</v>
      </c>
      <c r="D8" s="245" t="s">
        <v>77</v>
      </c>
      <c r="E8" s="90" t="s">
        <v>55</v>
      </c>
      <c r="F8" s="304">
        <v>1.5750999999999999</v>
      </c>
      <c r="G8" s="395"/>
      <c r="H8" s="322">
        <f t="shared" si="0"/>
        <v>0</v>
      </c>
      <c r="I8" s="398"/>
      <c r="J8" s="297" t="s">
        <v>227</v>
      </c>
      <c r="K8" s="244"/>
      <c r="L8" s="244"/>
      <c r="M8" s="244"/>
      <c r="N8" s="244"/>
      <c r="O8" s="244"/>
      <c r="P8" s="244"/>
      <c r="Q8" s="244"/>
      <c r="R8" s="244"/>
      <c r="S8" s="244"/>
      <c r="T8" s="244"/>
      <c r="U8" s="244"/>
      <c r="V8" s="244"/>
      <c r="W8" s="244"/>
      <c r="X8" s="244"/>
      <c r="Y8" s="244"/>
      <c r="Z8" s="244"/>
      <c r="AA8" s="244"/>
      <c r="AB8" s="244"/>
    </row>
    <row r="9" spans="1:28" s="176" customFormat="1" ht="30" x14ac:dyDescent="0.25">
      <c r="A9" s="244"/>
      <c r="B9" s="90">
        <v>70</v>
      </c>
      <c r="C9" s="107" t="s">
        <v>148</v>
      </c>
      <c r="D9" s="245" t="s">
        <v>77</v>
      </c>
      <c r="E9" s="90" t="s">
        <v>55</v>
      </c>
      <c r="F9" s="305">
        <v>2.8820000000000001</v>
      </c>
      <c r="G9" s="396"/>
      <c r="H9" s="322">
        <f t="shared" si="0"/>
        <v>0</v>
      </c>
      <c r="I9" s="398"/>
      <c r="J9" s="297" t="s">
        <v>227</v>
      </c>
      <c r="K9" s="244"/>
      <c r="L9" s="244"/>
      <c r="M9" s="244"/>
      <c r="N9" s="244"/>
      <c r="O9" s="244"/>
      <c r="P9" s="244"/>
      <c r="Q9" s="244"/>
      <c r="R9" s="244"/>
      <c r="S9" s="244"/>
      <c r="T9" s="244"/>
      <c r="U9" s="244"/>
      <c r="V9" s="244"/>
      <c r="W9" s="244"/>
      <c r="X9" s="244"/>
      <c r="Y9" s="244"/>
      <c r="Z9" s="244"/>
      <c r="AA9" s="244"/>
      <c r="AB9" s="244"/>
    </row>
    <row r="10" spans="1:28" s="176" customFormat="1" ht="30" x14ac:dyDescent="0.25">
      <c r="A10" s="244"/>
      <c r="B10" s="90">
        <v>71</v>
      </c>
      <c r="C10" s="107" t="s">
        <v>149</v>
      </c>
      <c r="D10" s="245" t="s">
        <v>77</v>
      </c>
      <c r="E10" s="90" t="s">
        <v>55</v>
      </c>
      <c r="F10" s="305">
        <v>5.5358000000000001</v>
      </c>
      <c r="G10" s="396"/>
      <c r="H10" s="322">
        <f t="shared" si="0"/>
        <v>0</v>
      </c>
      <c r="I10" s="398"/>
      <c r="J10" s="297" t="s">
        <v>227</v>
      </c>
      <c r="K10" s="244"/>
      <c r="L10" s="244"/>
      <c r="M10" s="244"/>
      <c r="N10" s="244"/>
      <c r="O10" s="244"/>
      <c r="P10" s="244"/>
      <c r="Q10" s="244"/>
      <c r="R10" s="244"/>
      <c r="S10" s="244"/>
      <c r="T10" s="244"/>
      <c r="U10" s="244"/>
      <c r="V10" s="244"/>
      <c r="W10" s="244"/>
      <c r="X10" s="244"/>
      <c r="Y10" s="244"/>
      <c r="Z10" s="244"/>
      <c r="AA10" s="244"/>
      <c r="AB10" s="244"/>
    </row>
    <row r="11" spans="1:28" s="176" customFormat="1" ht="30" x14ac:dyDescent="0.25">
      <c r="A11" s="244"/>
      <c r="B11" s="90">
        <v>72</v>
      </c>
      <c r="C11" s="107" t="s">
        <v>150</v>
      </c>
      <c r="D11" s="245" t="s">
        <v>77</v>
      </c>
      <c r="E11" s="90" t="s">
        <v>55</v>
      </c>
      <c r="F11" s="305">
        <v>0.67059999999999997</v>
      </c>
      <c r="G11" s="396"/>
      <c r="H11" s="322">
        <f t="shared" si="0"/>
        <v>0</v>
      </c>
      <c r="I11" s="398"/>
      <c r="J11" s="297" t="s">
        <v>227</v>
      </c>
      <c r="K11" s="244"/>
      <c r="L11" s="244"/>
      <c r="M11" s="244"/>
      <c r="N11" s="244"/>
      <c r="O11" s="244"/>
      <c r="P11" s="244"/>
      <c r="Q11" s="244"/>
      <c r="R11" s="244"/>
      <c r="S11" s="244"/>
      <c r="T11" s="244"/>
      <c r="U11" s="244"/>
      <c r="V11" s="244"/>
      <c r="W11" s="244"/>
      <c r="X11" s="244"/>
      <c r="Y11" s="244"/>
      <c r="Z11" s="244"/>
      <c r="AA11" s="244"/>
      <c r="AB11" s="244"/>
    </row>
    <row r="12" spans="1:28" s="176" customFormat="1" ht="30" x14ac:dyDescent="0.25">
      <c r="A12" s="244"/>
      <c r="B12" s="90">
        <v>73</v>
      </c>
      <c r="C12" s="107" t="s">
        <v>151</v>
      </c>
      <c r="D12" s="245" t="s">
        <v>77</v>
      </c>
      <c r="E12" s="90" t="s">
        <v>55</v>
      </c>
      <c r="F12" s="305">
        <v>1.3402000000000001</v>
      </c>
      <c r="G12" s="396"/>
      <c r="H12" s="322">
        <f t="shared" si="0"/>
        <v>0</v>
      </c>
      <c r="I12" s="398"/>
      <c r="J12" s="297" t="s">
        <v>227</v>
      </c>
      <c r="K12" s="244"/>
      <c r="L12" s="244"/>
      <c r="M12" s="244"/>
      <c r="N12" s="244"/>
      <c r="O12" s="244"/>
      <c r="P12" s="244"/>
      <c r="Q12" s="244"/>
      <c r="R12" s="244"/>
      <c r="S12" s="244"/>
      <c r="T12" s="244"/>
      <c r="U12" s="244"/>
      <c r="V12" s="244"/>
      <c r="W12" s="244"/>
      <c r="X12" s="244"/>
      <c r="Y12" s="244"/>
      <c r="Z12" s="244"/>
      <c r="AA12" s="244"/>
      <c r="AB12" s="244"/>
    </row>
    <row r="13" spans="1:28" s="176" customFormat="1" ht="30" customHeight="1" x14ac:dyDescent="0.25">
      <c r="A13" s="244"/>
      <c r="B13" s="90">
        <v>74</v>
      </c>
      <c r="C13" s="107" t="s">
        <v>152</v>
      </c>
      <c r="D13" s="245" t="s">
        <v>77</v>
      </c>
      <c r="E13" s="90" t="s">
        <v>55</v>
      </c>
      <c r="F13" s="305">
        <v>2.4657</v>
      </c>
      <c r="G13" s="396"/>
      <c r="H13" s="322">
        <f t="shared" si="0"/>
        <v>0</v>
      </c>
      <c r="I13" s="398"/>
      <c r="J13" s="297" t="s">
        <v>227</v>
      </c>
      <c r="K13" s="244"/>
      <c r="L13" s="244"/>
      <c r="M13" s="244"/>
      <c r="N13" s="244"/>
      <c r="O13" s="244"/>
      <c r="P13" s="244"/>
      <c r="Q13" s="244"/>
      <c r="R13" s="244"/>
      <c r="S13" s="244"/>
      <c r="T13" s="244"/>
      <c r="U13" s="244"/>
      <c r="V13" s="244"/>
      <c r="W13" s="244"/>
      <c r="X13" s="244"/>
      <c r="Y13" s="244"/>
      <c r="Z13" s="244"/>
      <c r="AA13" s="244"/>
      <c r="AB13" s="244"/>
    </row>
    <row r="14" spans="1:28" s="176" customFormat="1" ht="30" customHeight="1" x14ac:dyDescent="0.25">
      <c r="A14" s="244"/>
      <c r="B14" s="90">
        <v>75</v>
      </c>
      <c r="C14" s="107" t="s">
        <v>153</v>
      </c>
      <c r="D14" s="245" t="s">
        <v>77</v>
      </c>
      <c r="E14" s="90" t="s">
        <v>55</v>
      </c>
      <c r="F14" s="305">
        <v>4.5023999999999997</v>
      </c>
      <c r="G14" s="396"/>
      <c r="H14" s="322">
        <f t="shared" si="0"/>
        <v>0</v>
      </c>
      <c r="I14" s="398"/>
      <c r="J14" s="297" t="s">
        <v>227</v>
      </c>
      <c r="K14" s="244"/>
      <c r="L14" s="244"/>
      <c r="M14" s="244"/>
      <c r="N14" s="244"/>
      <c r="O14" s="244"/>
      <c r="P14" s="244"/>
      <c r="Q14" s="244"/>
      <c r="R14" s="244"/>
      <c r="S14" s="244"/>
      <c r="T14" s="244"/>
      <c r="U14" s="244"/>
      <c r="V14" s="244"/>
      <c r="W14" s="244"/>
      <c r="X14" s="244"/>
      <c r="Y14" s="244"/>
      <c r="Z14" s="244"/>
      <c r="AA14" s="244"/>
      <c r="AB14" s="244"/>
    </row>
    <row r="15" spans="1:28" s="176" customFormat="1" ht="30" collapsed="1" x14ac:dyDescent="0.25">
      <c r="A15" s="244"/>
      <c r="B15" s="90">
        <v>76</v>
      </c>
      <c r="C15" s="107" t="s">
        <v>154</v>
      </c>
      <c r="D15" s="245" t="s">
        <v>77</v>
      </c>
      <c r="E15" s="90" t="s">
        <v>55</v>
      </c>
      <c r="F15" s="305">
        <v>1.298</v>
      </c>
      <c r="G15" s="396"/>
      <c r="H15" s="322">
        <f t="shared" si="0"/>
        <v>0</v>
      </c>
      <c r="I15" s="399"/>
      <c r="J15" s="297" t="s">
        <v>227</v>
      </c>
      <c r="K15" s="244"/>
      <c r="L15" s="244"/>
      <c r="M15" s="244"/>
      <c r="N15" s="244"/>
      <c r="O15" s="244"/>
      <c r="P15" s="244"/>
      <c r="Q15" s="244"/>
      <c r="R15" s="244"/>
      <c r="S15" s="244"/>
      <c r="T15" s="244"/>
      <c r="U15" s="244"/>
      <c r="V15" s="244"/>
      <c r="W15" s="244"/>
      <c r="X15" s="244"/>
      <c r="Y15" s="244"/>
      <c r="Z15" s="244"/>
      <c r="AA15" s="244"/>
      <c r="AB15" s="244"/>
    </row>
    <row r="16" spans="1:28" s="176" customFormat="1" ht="30" collapsed="1" x14ac:dyDescent="0.25">
      <c r="A16" s="244"/>
      <c r="B16" s="90">
        <v>77</v>
      </c>
      <c r="C16" s="107" t="s">
        <v>155</v>
      </c>
      <c r="D16" s="245" t="s">
        <v>77</v>
      </c>
      <c r="E16" s="90" t="s">
        <v>55</v>
      </c>
      <c r="F16" s="305">
        <v>2.5922000000000001</v>
      </c>
      <c r="G16" s="396"/>
      <c r="H16" s="322">
        <f t="shared" si="0"/>
        <v>0</v>
      </c>
      <c r="I16" s="400"/>
      <c r="J16" s="297" t="s">
        <v>227</v>
      </c>
      <c r="K16" s="244"/>
      <c r="L16" s="244"/>
      <c r="M16" s="244"/>
      <c r="N16" s="244"/>
      <c r="O16" s="244"/>
      <c r="P16" s="244"/>
      <c r="Q16" s="244"/>
      <c r="R16" s="244"/>
      <c r="S16" s="244"/>
      <c r="T16" s="244"/>
      <c r="U16" s="244"/>
      <c r="V16" s="244"/>
      <c r="W16" s="244"/>
      <c r="X16" s="244"/>
      <c r="Y16" s="244"/>
      <c r="Z16" s="244"/>
      <c r="AA16" s="262"/>
      <c r="AB16" s="262"/>
    </row>
    <row r="17" spans="1:28" s="176" customFormat="1" ht="30" collapsed="1" x14ac:dyDescent="0.25">
      <c r="A17" s="244"/>
      <c r="B17" s="90">
        <v>78</v>
      </c>
      <c r="C17" s="107" t="s">
        <v>156</v>
      </c>
      <c r="D17" s="245" t="s">
        <v>77</v>
      </c>
      <c r="E17" s="90" t="s">
        <v>55</v>
      </c>
      <c r="F17" s="305">
        <v>5.1859000000000002</v>
      </c>
      <c r="G17" s="396"/>
      <c r="H17" s="322">
        <f t="shared" si="0"/>
        <v>0</v>
      </c>
      <c r="I17" s="400"/>
      <c r="J17" s="297" t="s">
        <v>227</v>
      </c>
      <c r="K17" s="244"/>
      <c r="L17" s="244"/>
      <c r="M17" s="244"/>
      <c r="N17" s="244"/>
      <c r="O17" s="244"/>
      <c r="P17" s="244"/>
      <c r="Q17" s="244"/>
      <c r="R17" s="244"/>
      <c r="S17" s="244"/>
      <c r="T17" s="244"/>
      <c r="U17" s="244"/>
      <c r="V17" s="244"/>
      <c r="W17" s="244"/>
      <c r="X17" s="244"/>
      <c r="Y17" s="244"/>
      <c r="Z17" s="244"/>
      <c r="AA17" s="262"/>
      <c r="AB17" s="262"/>
    </row>
    <row r="18" spans="1:28" s="176" customFormat="1" ht="30" customHeight="1" collapsed="1" x14ac:dyDescent="0.25">
      <c r="A18" s="244"/>
      <c r="B18" s="90">
        <v>79</v>
      </c>
      <c r="C18" s="107" t="s">
        <v>157</v>
      </c>
      <c r="D18" s="245" t="s">
        <v>77</v>
      </c>
      <c r="E18" s="90" t="s">
        <v>55</v>
      </c>
      <c r="F18" s="305">
        <v>12.2987</v>
      </c>
      <c r="G18" s="396"/>
      <c r="H18" s="322">
        <f t="shared" si="0"/>
        <v>0</v>
      </c>
      <c r="I18" s="400"/>
      <c r="J18" s="297" t="s">
        <v>227</v>
      </c>
      <c r="K18" s="244"/>
      <c r="L18" s="244"/>
      <c r="M18" s="244"/>
      <c r="N18" s="244"/>
      <c r="O18" s="244"/>
      <c r="P18" s="244"/>
      <c r="Q18" s="244"/>
      <c r="R18" s="244"/>
      <c r="S18" s="244"/>
      <c r="T18" s="244"/>
      <c r="U18" s="244"/>
      <c r="V18" s="244"/>
      <c r="W18" s="244"/>
      <c r="X18" s="244"/>
      <c r="Y18" s="244"/>
      <c r="Z18" s="244"/>
      <c r="AA18" s="262"/>
      <c r="AB18" s="262"/>
    </row>
    <row r="19" spans="1:28" s="176" customFormat="1" ht="30" x14ac:dyDescent="0.25">
      <c r="A19" s="244"/>
      <c r="B19" s="90">
        <v>80</v>
      </c>
      <c r="C19" s="111" t="s">
        <v>158</v>
      </c>
      <c r="D19" s="245" t="s">
        <v>77</v>
      </c>
      <c r="E19" s="90" t="s">
        <v>55</v>
      </c>
      <c r="F19" s="304">
        <v>0.91810000000000003</v>
      </c>
      <c r="G19" s="396"/>
      <c r="H19" s="322">
        <f t="shared" si="0"/>
        <v>0</v>
      </c>
      <c r="I19" s="400"/>
      <c r="J19" s="297" t="s">
        <v>227</v>
      </c>
      <c r="K19" s="244"/>
      <c r="L19" s="244"/>
      <c r="M19" s="244"/>
      <c r="N19" s="244"/>
      <c r="O19" s="244"/>
      <c r="P19" s="244"/>
      <c r="Q19" s="244"/>
      <c r="R19" s="244"/>
      <c r="S19" s="244"/>
      <c r="T19" s="244"/>
      <c r="U19" s="244"/>
      <c r="V19" s="244"/>
      <c r="W19" s="244"/>
      <c r="X19" s="244"/>
      <c r="Y19" s="244"/>
      <c r="Z19" s="244"/>
      <c r="AA19" s="262"/>
      <c r="AB19" s="262"/>
    </row>
    <row r="20" spans="1:28" s="176" customFormat="1" ht="30" x14ac:dyDescent="0.25">
      <c r="A20" s="244"/>
      <c r="B20" s="90">
        <v>81</v>
      </c>
      <c r="C20" s="111" t="s">
        <v>159</v>
      </c>
      <c r="D20" s="245" t="s">
        <v>77</v>
      </c>
      <c r="E20" s="90" t="s">
        <v>55</v>
      </c>
      <c r="F20" s="304">
        <v>1.8362000000000001</v>
      </c>
      <c r="G20" s="396"/>
      <c r="H20" s="322">
        <f t="shared" si="0"/>
        <v>0</v>
      </c>
      <c r="I20" s="398"/>
      <c r="J20" s="297" t="s">
        <v>227</v>
      </c>
      <c r="K20" s="244"/>
      <c r="L20" s="244"/>
      <c r="M20" s="244"/>
      <c r="N20" s="244"/>
      <c r="O20" s="244"/>
      <c r="P20" s="244"/>
      <c r="Q20" s="244"/>
      <c r="R20" s="244"/>
      <c r="S20" s="244"/>
      <c r="T20" s="244"/>
      <c r="U20" s="244"/>
      <c r="V20" s="244"/>
      <c r="W20" s="244"/>
      <c r="X20" s="244"/>
      <c r="Y20" s="244"/>
      <c r="Z20" s="244"/>
      <c r="AA20" s="244"/>
      <c r="AB20" s="244"/>
    </row>
    <row r="21" spans="1:28" s="176" customFormat="1" ht="30" x14ac:dyDescent="0.25">
      <c r="A21" s="244"/>
      <c r="B21" s="90">
        <v>82</v>
      </c>
      <c r="C21" s="111" t="s">
        <v>160</v>
      </c>
      <c r="D21" s="245" t="s">
        <v>77</v>
      </c>
      <c r="E21" s="90" t="s">
        <v>55</v>
      </c>
      <c r="F21" s="304">
        <v>3.6724000000000001</v>
      </c>
      <c r="G21" s="396"/>
      <c r="H21" s="322">
        <f t="shared" si="0"/>
        <v>0</v>
      </c>
      <c r="I21" s="398"/>
      <c r="J21" s="297" t="s">
        <v>227</v>
      </c>
      <c r="K21" s="244"/>
      <c r="L21" s="244"/>
      <c r="M21" s="244"/>
      <c r="N21" s="244"/>
      <c r="O21" s="244"/>
      <c r="P21" s="244"/>
      <c r="Q21" s="244"/>
      <c r="R21" s="244"/>
      <c r="S21" s="244"/>
      <c r="T21" s="244"/>
      <c r="U21" s="244"/>
      <c r="V21" s="244"/>
      <c r="W21" s="244"/>
      <c r="X21" s="244"/>
      <c r="Y21" s="244"/>
      <c r="Z21" s="244"/>
      <c r="AA21" s="244"/>
      <c r="AB21" s="244"/>
    </row>
    <row r="22" spans="1:28" s="13" customFormat="1" ht="15" x14ac:dyDescent="0.2">
      <c r="A22"/>
      <c r="B22" s="104" t="s">
        <v>51</v>
      </c>
      <c r="C22" s="105" t="s">
        <v>161</v>
      </c>
      <c r="D22" s="105"/>
      <c r="E22" s="104"/>
      <c r="F22" s="306"/>
      <c r="G22" s="115"/>
      <c r="H22" s="115"/>
      <c r="I22" s="115"/>
      <c r="J22" s="105"/>
    </row>
    <row r="23" spans="1:28" ht="15" x14ac:dyDescent="0.25">
      <c r="A23"/>
      <c r="B23" s="90">
        <v>83</v>
      </c>
      <c r="C23" s="108" t="s">
        <v>162</v>
      </c>
      <c r="D23" s="102" t="s">
        <v>77</v>
      </c>
      <c r="E23" s="144" t="s">
        <v>163</v>
      </c>
      <c r="F23" s="307">
        <v>0.25790000000000002</v>
      </c>
      <c r="G23" s="409"/>
      <c r="H23" s="322">
        <f>F23*G23</f>
        <v>0</v>
      </c>
      <c r="I23" s="406"/>
      <c r="J23" s="297" t="s">
        <v>229</v>
      </c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</row>
    <row r="24" spans="1:28" ht="30" x14ac:dyDescent="0.25">
      <c r="A24"/>
      <c r="B24" s="90">
        <v>84</v>
      </c>
      <c r="C24" s="108" t="s">
        <v>164</v>
      </c>
      <c r="D24" s="102" t="s">
        <v>77</v>
      </c>
      <c r="E24" s="144" t="s">
        <v>163</v>
      </c>
      <c r="F24" s="307">
        <v>0.29449999999999998</v>
      </c>
      <c r="G24" s="409"/>
      <c r="H24" s="322">
        <f>F24*G24</f>
        <v>0</v>
      </c>
      <c r="I24" s="406"/>
      <c r="J24" s="297" t="s">
        <v>229</v>
      </c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</row>
    <row r="25" spans="1:28" ht="30" x14ac:dyDescent="0.25">
      <c r="A25"/>
      <c r="B25" s="90">
        <v>85</v>
      </c>
      <c r="C25" s="108" t="s">
        <v>165</v>
      </c>
      <c r="D25" s="102" t="s">
        <v>77</v>
      </c>
      <c r="E25" s="144" t="s">
        <v>163</v>
      </c>
      <c r="F25" s="308">
        <v>0.24829999999999999</v>
      </c>
      <c r="G25" s="403"/>
      <c r="H25" s="322">
        <f>F25*G25</f>
        <v>0</v>
      </c>
      <c r="I25" s="406"/>
      <c r="J25" s="297" t="s">
        <v>229</v>
      </c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</row>
    <row r="26" spans="1:28" s="2" customFormat="1" ht="15" x14ac:dyDescent="0.25">
      <c r="A26"/>
      <c r="B26" s="90">
        <v>86</v>
      </c>
      <c r="C26" s="112" t="s">
        <v>166</v>
      </c>
      <c r="D26" s="102" t="s">
        <v>77</v>
      </c>
      <c r="E26" s="144" t="s">
        <v>163</v>
      </c>
      <c r="F26" s="307">
        <v>0.1308</v>
      </c>
      <c r="G26" s="409"/>
      <c r="H26" s="322">
        <f>F26*G26</f>
        <v>0</v>
      </c>
      <c r="I26" s="406"/>
      <c r="J26" s="297" t="s">
        <v>229</v>
      </c>
    </row>
    <row r="27" spans="1:28" s="13" customFormat="1" ht="15" x14ac:dyDescent="0.2">
      <c r="A27"/>
      <c r="B27" s="104" t="s">
        <v>51</v>
      </c>
      <c r="C27" s="105" t="s">
        <v>167</v>
      </c>
      <c r="D27" s="105"/>
      <c r="E27" s="104"/>
      <c r="F27" s="306"/>
      <c r="G27" s="115"/>
      <c r="H27" s="115"/>
      <c r="I27" s="115"/>
      <c r="J27" s="105"/>
    </row>
    <row r="28" spans="1:28" ht="30" x14ac:dyDescent="0.25">
      <c r="A28"/>
      <c r="B28" s="90">
        <v>87</v>
      </c>
      <c r="C28" s="109" t="s">
        <v>168</v>
      </c>
      <c r="D28" s="102" t="s">
        <v>77</v>
      </c>
      <c r="E28" s="144" t="s">
        <v>114</v>
      </c>
      <c r="F28" s="307">
        <v>0.32419999999999999</v>
      </c>
      <c r="G28" s="409"/>
      <c r="H28" s="322">
        <f>F28*G28</f>
        <v>0</v>
      </c>
      <c r="I28" s="406"/>
      <c r="J28" s="297" t="s">
        <v>236</v>
      </c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</row>
    <row r="29" spans="1:28" ht="30" x14ac:dyDescent="0.25">
      <c r="A29"/>
      <c r="B29" s="90">
        <v>88</v>
      </c>
      <c r="C29" s="109" t="s">
        <v>169</v>
      </c>
      <c r="D29" s="102" t="s">
        <v>77</v>
      </c>
      <c r="E29" s="144" t="s">
        <v>114</v>
      </c>
      <c r="F29" s="308">
        <v>0.95220000000000005</v>
      </c>
      <c r="G29" s="403"/>
      <c r="H29" s="322">
        <f>F29*G29</f>
        <v>0</v>
      </c>
      <c r="I29" s="406"/>
      <c r="J29" s="297" t="s">
        <v>236</v>
      </c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</row>
    <row r="30" spans="1:28" ht="30" x14ac:dyDescent="0.25">
      <c r="A30"/>
      <c r="B30" s="90">
        <v>89</v>
      </c>
      <c r="C30" s="110" t="s">
        <v>170</v>
      </c>
      <c r="D30" s="102" t="s">
        <v>77</v>
      </c>
      <c r="E30" s="144" t="s">
        <v>114</v>
      </c>
      <c r="F30" s="308">
        <v>1.8313999999999999</v>
      </c>
      <c r="G30" s="403"/>
      <c r="H30" s="322">
        <f>F30*G30</f>
        <v>0</v>
      </c>
      <c r="I30" s="406"/>
      <c r="J30" s="297" t="s">
        <v>236</v>
      </c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</row>
    <row r="31" spans="1:28" s="13" customFormat="1" ht="15" x14ac:dyDescent="0.2">
      <c r="A31"/>
      <c r="B31" s="104" t="s">
        <v>51</v>
      </c>
      <c r="C31" s="105" t="s">
        <v>171</v>
      </c>
      <c r="D31" s="105"/>
      <c r="E31" s="104"/>
      <c r="F31" s="306"/>
      <c r="G31" s="115"/>
      <c r="H31" s="115"/>
      <c r="I31" s="115"/>
      <c r="J31" s="105"/>
    </row>
    <row r="32" spans="1:28" ht="25.5" x14ac:dyDescent="0.25">
      <c r="A32"/>
      <c r="B32" s="91">
        <v>90</v>
      </c>
      <c r="C32" s="108" t="s">
        <v>172</v>
      </c>
      <c r="D32" s="102" t="s">
        <v>77</v>
      </c>
      <c r="E32" s="144" t="s">
        <v>55</v>
      </c>
      <c r="F32" s="308">
        <v>0.22</v>
      </c>
      <c r="G32" s="403"/>
      <c r="H32" s="322">
        <f>F32*G32</f>
        <v>0</v>
      </c>
      <c r="I32" s="406"/>
      <c r="J32" s="297" t="s">
        <v>227</v>
      </c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</row>
    <row r="33" spans="1:28" s="13" customFormat="1" ht="15" x14ac:dyDescent="0.2">
      <c r="A33"/>
      <c r="B33" s="77" t="s">
        <v>51</v>
      </c>
      <c r="C33" s="67" t="s">
        <v>173</v>
      </c>
      <c r="D33" s="67"/>
      <c r="E33" s="104"/>
      <c r="F33" s="309"/>
      <c r="G33" s="116"/>
      <c r="H33" s="116"/>
      <c r="I33" s="116"/>
      <c r="J33" s="67"/>
    </row>
    <row r="34" spans="1:28" s="2" customFormat="1" ht="26.25" thickBot="1" x14ac:dyDescent="0.3">
      <c r="A34"/>
      <c r="B34" s="91">
        <v>91</v>
      </c>
      <c r="C34" s="112" t="s">
        <v>174</v>
      </c>
      <c r="D34" s="102" t="s">
        <v>77</v>
      </c>
      <c r="E34" s="144" t="s">
        <v>175</v>
      </c>
      <c r="F34" s="307">
        <v>0.24199999999999999</v>
      </c>
      <c r="G34" s="409"/>
      <c r="H34" s="322">
        <f>F34*G34</f>
        <v>0</v>
      </c>
      <c r="I34" s="407"/>
      <c r="J34" s="374" t="s">
        <v>230</v>
      </c>
    </row>
    <row r="35" spans="1:28" ht="25.5" x14ac:dyDescent="0.25">
      <c r="A35"/>
      <c r="B35" s="91">
        <v>92</v>
      </c>
      <c r="C35" s="112" t="s">
        <v>176</v>
      </c>
      <c r="D35" s="102" t="s">
        <v>77</v>
      </c>
      <c r="E35" s="144" t="s">
        <v>177</v>
      </c>
      <c r="F35" s="310">
        <v>1.2999999999999999E-5</v>
      </c>
      <c r="G35" s="409"/>
      <c r="H35" s="322">
        <f>F35*G35</f>
        <v>0</v>
      </c>
      <c r="I35" s="406"/>
      <c r="J35" s="375" t="s">
        <v>228</v>
      </c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</row>
    <row r="36" spans="1:28" ht="15.75" x14ac:dyDescent="0.25">
      <c r="A36"/>
      <c r="B36" s="34"/>
      <c r="C36" s="37"/>
      <c r="D36" s="38"/>
      <c r="E36" s="63"/>
      <c r="F36" s="158" t="s">
        <v>142</v>
      </c>
      <c r="G36" s="335"/>
      <c r="H36" s="378">
        <f>SUM(H7:H35)</f>
        <v>0</v>
      </c>
      <c r="I36" s="326">
        <f>SUM(H7:H35)</f>
        <v>0</v>
      </c>
      <c r="J36" s="155"/>
      <c r="K36" s="89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</row>
    <row r="37" spans="1:28" ht="15" x14ac:dyDescent="0.2">
      <c r="A37"/>
      <c r="B37" s="266"/>
      <c r="C37" s="265"/>
      <c r="D37" s="83"/>
      <c r="E37" s="137"/>
      <c r="F37" s="66" t="s">
        <v>143</v>
      </c>
      <c r="G37" s="336"/>
      <c r="H37" s="379">
        <f>H36*24</f>
        <v>0</v>
      </c>
      <c r="I37" s="326">
        <f>I36*24</f>
        <v>0</v>
      </c>
      <c r="J37" s="155"/>
      <c r="K37" s="89"/>
      <c r="L37"/>
      <c r="M37"/>
      <c r="N37"/>
      <c r="O37"/>
      <c r="P37"/>
      <c r="Q37"/>
      <c r="R37" s="247"/>
      <c r="S37" s="247"/>
      <c r="T37" s="247"/>
      <c r="U37" s="247"/>
      <c r="V37" s="247"/>
      <c r="W37" s="247"/>
      <c r="X37" s="247"/>
      <c r="Y37" s="247"/>
      <c r="Z37" s="247"/>
      <c r="AA37" s="247"/>
      <c r="AB37" s="247"/>
    </row>
    <row r="38" spans="1:28" x14ac:dyDescent="0.2">
      <c r="A38"/>
      <c r="B38" s="266"/>
      <c r="C38" s="37"/>
      <c r="D38" s="85"/>
      <c r="E38" s="138"/>
      <c r="F38" s="141"/>
      <c r="G38" s="342"/>
      <c r="H38" s="85"/>
      <c r="I38" s="84"/>
      <c r="J38" s="155"/>
      <c r="K38" s="89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</row>
    <row r="39" spans="1:28" x14ac:dyDescent="0.2">
      <c r="A39"/>
      <c r="B39" s="266"/>
      <c r="C39" s="37"/>
      <c r="D39" s="38"/>
      <c r="E39" s="63"/>
      <c r="F39" s="57"/>
      <c r="G39" s="343"/>
      <c r="H39" s="38"/>
      <c r="I39" s="39"/>
      <c r="J39" s="155"/>
      <c r="K39" s="8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</row>
    <row r="40" spans="1:28" x14ac:dyDescent="0.2">
      <c r="A40"/>
      <c r="B40" s="266"/>
      <c r="C40" s="265"/>
      <c r="D40" s="42"/>
      <c r="E40" s="135"/>
      <c r="F40" s="58"/>
      <c r="G40" s="344"/>
      <c r="H40" s="42"/>
      <c r="I40" s="39"/>
      <c r="J40" s="155"/>
      <c r="K40" s="89"/>
      <c r="L40"/>
      <c r="M40"/>
      <c r="N40"/>
      <c r="O40"/>
      <c r="P40"/>
      <c r="Q40"/>
      <c r="R40" s="247"/>
      <c r="S40" s="247"/>
      <c r="T40" s="247"/>
      <c r="U40" s="247"/>
      <c r="V40" s="247"/>
      <c r="W40" s="247"/>
      <c r="X40" s="247"/>
      <c r="Y40" s="247"/>
      <c r="Z40" s="247"/>
      <c r="AA40" s="247"/>
      <c r="AB40" s="247"/>
    </row>
    <row r="41" spans="1:28" x14ac:dyDescent="0.2">
      <c r="A41"/>
      <c r="B41" s="36"/>
      <c r="C41" s="265"/>
      <c r="D41" s="39"/>
      <c r="E41" s="61"/>
      <c r="F41" s="57"/>
      <c r="G41" s="345"/>
      <c r="H41" s="39"/>
      <c r="I41" s="39"/>
      <c r="J41" s="155"/>
      <c r="K41" s="89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</row>
    <row r="42" spans="1:28" x14ac:dyDescent="0.2">
      <c r="A42"/>
      <c r="B42" s="34"/>
      <c r="C42" s="267"/>
      <c r="D42" s="86"/>
      <c r="E42" s="114"/>
      <c r="F42" s="114"/>
      <c r="G42" s="60"/>
      <c r="H42" s="86"/>
      <c r="I42" s="87"/>
      <c r="J42" s="155"/>
      <c r="K42" s="89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</row>
    <row r="43" spans="1:28" s="13" customFormat="1" ht="15.75" x14ac:dyDescent="0.25">
      <c r="A43" s="7"/>
      <c r="B43" s="82"/>
      <c r="C43" s="82"/>
      <c r="D43" s="82"/>
      <c r="E43" s="139"/>
      <c r="F43" s="142"/>
      <c r="G43" s="346"/>
      <c r="H43" s="82"/>
      <c r="I43" s="82"/>
      <c r="J43" s="155"/>
      <c r="K43" s="147"/>
    </row>
    <row r="44" spans="1:28" x14ac:dyDescent="0.2">
      <c r="B44" s="266"/>
      <c r="C44" s="264"/>
      <c r="D44" s="268"/>
      <c r="E44" s="114"/>
      <c r="F44" s="114"/>
      <c r="H44" s="267"/>
      <c r="I44" s="35"/>
      <c r="J44" s="155"/>
      <c r="K44" s="89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</row>
    <row r="45" spans="1:28" x14ac:dyDescent="0.2">
      <c r="B45" s="266"/>
      <c r="C45" s="264"/>
      <c r="D45" s="42"/>
      <c r="E45" s="63"/>
      <c r="F45" s="57"/>
      <c r="G45" s="343"/>
      <c r="H45" s="38"/>
      <c r="I45" s="39"/>
      <c r="J45" s="155"/>
      <c r="K45" s="89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</row>
    <row r="46" spans="1:28" x14ac:dyDescent="0.2">
      <c r="B46" s="36"/>
      <c r="C46" s="265"/>
      <c r="D46" s="40"/>
      <c r="E46" s="62"/>
      <c r="F46" s="56"/>
      <c r="G46" s="347"/>
      <c r="H46" s="40"/>
      <c r="I46" s="41"/>
      <c r="J46" s="155"/>
      <c r="K46" s="89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</row>
    <row r="47" spans="1:28" x14ac:dyDescent="0.2">
      <c r="B47" s="36"/>
      <c r="C47" s="265"/>
      <c r="D47" s="39"/>
      <c r="E47" s="61"/>
      <c r="F47" s="57"/>
      <c r="G47" s="345"/>
      <c r="H47" s="39"/>
      <c r="I47" s="39"/>
      <c r="J47" s="155"/>
      <c r="K47" s="89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</row>
    <row r="48" spans="1:28" x14ac:dyDescent="0.2">
      <c r="B48" s="36"/>
      <c r="C48" s="265"/>
      <c r="D48" s="40"/>
      <c r="E48" s="62"/>
      <c r="F48" s="56"/>
      <c r="G48" s="347"/>
      <c r="H48" s="40"/>
      <c r="I48" s="41"/>
      <c r="J48" s="155"/>
      <c r="K48" s="89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</row>
    <row r="49" spans="1:26" s="13" customFormat="1" ht="15.75" x14ac:dyDescent="0.25">
      <c r="A49" s="7"/>
      <c r="B49" s="82"/>
      <c r="C49" s="82"/>
      <c r="D49" s="82"/>
      <c r="E49" s="139"/>
      <c r="F49" s="142"/>
      <c r="G49" s="346"/>
      <c r="H49" s="82"/>
      <c r="I49" s="82"/>
      <c r="J49" s="155"/>
      <c r="K49" s="89"/>
    </row>
    <row r="50" spans="1:26" x14ac:dyDescent="0.2">
      <c r="B50" s="34"/>
      <c r="C50" s="267"/>
      <c r="D50" s="267"/>
      <c r="E50" s="114"/>
      <c r="F50" s="114"/>
      <c r="H50" s="35"/>
      <c r="I50" s="88"/>
      <c r="J50" s="155"/>
      <c r="K50" s="89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</row>
    <row r="51" spans="1:26" x14ac:dyDescent="0.2">
      <c r="B51" s="34"/>
      <c r="C51" s="37"/>
      <c r="D51" s="38"/>
      <c r="E51" s="63"/>
      <c r="F51" s="57"/>
      <c r="G51" s="343"/>
      <c r="H51" s="39"/>
      <c r="I51" s="88"/>
      <c r="J51" s="155"/>
      <c r="K51" s="89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</row>
    <row r="52" spans="1:26" ht="12.75" customHeight="1" x14ac:dyDescent="0.2">
      <c r="B52" s="266"/>
      <c r="C52" s="269"/>
      <c r="D52" s="42"/>
      <c r="E52" s="135"/>
      <c r="F52" s="58"/>
      <c r="G52" s="344"/>
      <c r="H52" s="42"/>
      <c r="I52" s="42"/>
      <c r="J52" s="155"/>
      <c r="K52" s="89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</row>
    <row r="53" spans="1:26" ht="12.75" customHeight="1" x14ac:dyDescent="0.2">
      <c r="B53" s="266"/>
      <c r="C53" s="269"/>
      <c r="D53" s="42"/>
      <c r="E53" s="135"/>
      <c r="F53" s="58"/>
      <c r="G53" s="344"/>
      <c r="H53" s="42"/>
      <c r="I53" s="42"/>
      <c r="J53" s="155"/>
      <c r="K53" s="89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</row>
    <row r="54" spans="1:26" ht="12.75" customHeight="1" x14ac:dyDescent="0.2">
      <c r="B54" s="266"/>
      <c r="C54" s="269"/>
      <c r="D54" s="42"/>
      <c r="E54" s="135"/>
      <c r="F54" s="58"/>
      <c r="G54" s="344"/>
      <c r="H54" s="42"/>
      <c r="I54" s="42"/>
      <c r="J54" s="155"/>
      <c r="K54" s="89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</row>
    <row r="55" spans="1:26" x14ac:dyDescent="0.2">
      <c r="B55" s="36"/>
      <c r="C55" s="265"/>
      <c r="D55" s="39"/>
      <c r="E55" s="61"/>
      <c r="F55" s="57"/>
      <c r="G55" s="345"/>
      <c r="H55" s="39"/>
      <c r="I55" s="39"/>
      <c r="J55" s="155"/>
      <c r="K55" s="89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</row>
    <row r="56" spans="1:26" ht="12.75" customHeight="1" x14ac:dyDescent="0.2">
      <c r="B56" s="266"/>
      <c r="C56" s="269"/>
      <c r="D56" s="42"/>
      <c r="E56" s="135"/>
      <c r="F56" s="58"/>
      <c r="G56" s="344"/>
      <c r="H56" s="42"/>
      <c r="I56" s="42"/>
      <c r="J56" s="155"/>
      <c r="K56" s="89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</row>
    <row r="57" spans="1:26" x14ac:dyDescent="0.2">
      <c r="B57" s="34"/>
      <c r="C57" s="37"/>
      <c r="D57" s="38"/>
      <c r="E57" s="63"/>
      <c r="F57" s="57"/>
      <c r="G57" s="343"/>
      <c r="H57" s="38"/>
      <c r="I57" s="38"/>
      <c r="J57" s="155"/>
      <c r="K57" s="89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</row>
    <row r="58" spans="1:26" ht="12.75" customHeight="1" x14ac:dyDescent="0.2">
      <c r="B58" s="266"/>
      <c r="C58" s="269"/>
      <c r="D58" s="42"/>
      <c r="E58" s="135"/>
      <c r="F58" s="58"/>
      <c r="G58" s="344"/>
      <c r="H58" s="42"/>
      <c r="I58" s="42"/>
      <c r="J58" s="155"/>
      <c r="K58" s="89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</row>
    <row r="59" spans="1:26" ht="12.75" customHeight="1" x14ac:dyDescent="0.2">
      <c r="B59" s="266"/>
      <c r="C59" s="269"/>
      <c r="D59" s="42"/>
      <c r="E59" s="135"/>
      <c r="F59" s="58"/>
      <c r="G59" s="344"/>
      <c r="H59" s="42"/>
      <c r="I59" s="42"/>
      <c r="J59" s="155"/>
      <c r="K59" s="8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</row>
    <row r="60" spans="1:26" ht="12.75" customHeight="1" x14ac:dyDescent="0.2">
      <c r="B60" s="266"/>
      <c r="C60" s="269"/>
      <c r="D60" s="42"/>
      <c r="E60" s="135"/>
      <c r="F60" s="58"/>
      <c r="G60" s="344"/>
      <c r="H60" s="42"/>
      <c r="I60" s="42"/>
      <c r="J60" s="155"/>
      <c r="K60" s="89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</row>
    <row r="61" spans="1:26" x14ac:dyDescent="0.2">
      <c r="B61" s="36"/>
      <c r="C61" s="265"/>
      <c r="D61" s="39"/>
      <c r="E61" s="61"/>
      <c r="F61" s="57"/>
      <c r="G61" s="345"/>
      <c r="H61" s="39"/>
      <c r="I61" s="39"/>
      <c r="J61" s="155"/>
      <c r="K61" s="89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</row>
    <row r="62" spans="1:26" ht="12.75" customHeight="1" x14ac:dyDescent="0.2">
      <c r="B62" s="266"/>
      <c r="C62" s="269"/>
      <c r="D62" s="42"/>
      <c r="E62" s="135"/>
      <c r="F62" s="58"/>
      <c r="G62" s="344"/>
      <c r="H62" s="42"/>
      <c r="I62" s="42"/>
      <c r="J62" s="155"/>
      <c r="K62" s="89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</row>
    <row r="63" spans="1:26" x14ac:dyDescent="0.2">
      <c r="B63" s="34"/>
      <c r="C63" s="37"/>
      <c r="D63" s="38"/>
      <c r="E63" s="63"/>
      <c r="F63" s="57"/>
      <c r="G63" s="343"/>
      <c r="H63" s="38"/>
      <c r="I63" s="38"/>
      <c r="J63" s="155"/>
      <c r="K63" s="89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</row>
    <row r="64" spans="1:26" ht="12.75" customHeight="1" x14ac:dyDescent="0.2">
      <c r="B64" s="266"/>
      <c r="C64" s="269"/>
      <c r="D64" s="42"/>
      <c r="E64" s="135"/>
      <c r="F64" s="58"/>
      <c r="G64" s="344"/>
      <c r="H64" s="42"/>
      <c r="I64" s="42"/>
      <c r="J64" s="155"/>
      <c r="K64" s="89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</row>
    <row r="65" spans="2:26" ht="12.75" customHeight="1" x14ac:dyDescent="0.2">
      <c r="B65" s="266"/>
      <c r="C65" s="269"/>
      <c r="D65" s="42"/>
      <c r="E65" s="135"/>
      <c r="F65" s="58"/>
      <c r="G65" s="344"/>
      <c r="H65" s="42"/>
      <c r="I65" s="42"/>
      <c r="J65" s="155"/>
      <c r="K65" s="89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</row>
    <row r="66" spans="2:26" ht="12.75" customHeight="1" x14ac:dyDescent="0.2">
      <c r="B66" s="266"/>
      <c r="C66" s="269"/>
      <c r="D66" s="42"/>
      <c r="E66" s="135"/>
      <c r="F66" s="58"/>
      <c r="G66" s="344"/>
      <c r="H66" s="42"/>
      <c r="I66" s="42"/>
      <c r="J66" s="155"/>
      <c r="K66" s="89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</row>
    <row r="67" spans="2:26" x14ac:dyDescent="0.2">
      <c r="B67" s="36"/>
      <c r="C67" s="265"/>
      <c r="D67" s="39"/>
      <c r="E67" s="61"/>
      <c r="F67" s="57"/>
      <c r="G67" s="345"/>
      <c r="H67" s="39"/>
      <c r="I67" s="39"/>
      <c r="J67" s="155"/>
      <c r="K67" s="89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</row>
    <row r="68" spans="2:26" ht="12.75" customHeight="1" x14ac:dyDescent="0.2">
      <c r="B68" s="266"/>
      <c r="C68" s="269"/>
      <c r="D68" s="42"/>
      <c r="E68" s="135"/>
      <c r="F68" s="58"/>
      <c r="G68" s="344"/>
      <c r="H68" s="42"/>
      <c r="I68" s="42"/>
      <c r="J68" s="155"/>
      <c r="K68" s="89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</row>
    <row r="69" spans="2:26" x14ac:dyDescent="0.2">
      <c r="B69" s="34"/>
      <c r="C69" s="37"/>
      <c r="D69" s="38"/>
      <c r="E69" s="63"/>
      <c r="F69" s="57"/>
      <c r="G69" s="343"/>
      <c r="H69" s="38"/>
      <c r="I69" s="38"/>
      <c r="J69" s="155"/>
      <c r="K69" s="8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</row>
    <row r="70" spans="2:26" ht="12.75" customHeight="1" x14ac:dyDescent="0.2">
      <c r="B70" s="266"/>
      <c r="C70" s="269"/>
      <c r="D70" s="42"/>
      <c r="E70" s="135"/>
      <c r="F70" s="58"/>
      <c r="G70" s="344"/>
      <c r="H70" s="42"/>
      <c r="I70" s="42"/>
      <c r="J70" s="155"/>
      <c r="K70" s="89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</row>
    <row r="71" spans="2:26" ht="12.75" customHeight="1" x14ac:dyDescent="0.2">
      <c r="B71" s="266"/>
      <c r="C71" s="269"/>
      <c r="D71" s="42"/>
      <c r="E71" s="135"/>
      <c r="F71" s="58"/>
      <c r="G71" s="344"/>
      <c r="H71" s="42"/>
      <c r="I71" s="42"/>
      <c r="J71" s="155"/>
      <c r="K71" s="89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</row>
    <row r="72" spans="2:26" ht="12.75" customHeight="1" x14ac:dyDescent="0.2">
      <c r="B72" s="266"/>
      <c r="C72" s="269"/>
      <c r="D72" s="42"/>
      <c r="E72" s="135"/>
      <c r="F72" s="58"/>
      <c r="G72" s="344"/>
      <c r="H72" s="42"/>
      <c r="I72" s="42"/>
      <c r="J72" s="155"/>
      <c r="K72" s="89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</row>
    <row r="73" spans="2:26" x14ac:dyDescent="0.2">
      <c r="B73" s="36"/>
      <c r="C73" s="265"/>
      <c r="D73" s="39"/>
      <c r="E73" s="61"/>
      <c r="F73" s="57"/>
      <c r="G73" s="345"/>
      <c r="H73" s="39"/>
      <c r="I73" s="39"/>
      <c r="J73" s="155"/>
      <c r="K73" s="89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</row>
    <row r="74" spans="2:26" ht="12.75" customHeight="1" x14ac:dyDescent="0.2">
      <c r="B74" s="266"/>
      <c r="C74" s="269"/>
      <c r="D74" s="42"/>
      <c r="E74" s="135"/>
      <c r="F74" s="58"/>
      <c r="G74" s="344"/>
      <c r="H74" s="42"/>
      <c r="I74" s="42"/>
      <c r="J74" s="155"/>
      <c r="K74" s="89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</row>
    <row r="75" spans="2:26" x14ac:dyDescent="0.2">
      <c r="B75" s="34"/>
      <c r="C75" s="37"/>
      <c r="D75" s="38"/>
      <c r="E75" s="63"/>
      <c r="F75" s="57"/>
      <c r="G75" s="343"/>
      <c r="H75" s="38"/>
      <c r="I75" s="38"/>
      <c r="J75" s="155"/>
      <c r="K75" s="89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</row>
    <row r="76" spans="2:26" ht="12.75" customHeight="1" x14ac:dyDescent="0.2">
      <c r="B76" s="266"/>
      <c r="C76" s="269"/>
      <c r="D76" s="42"/>
      <c r="E76" s="135"/>
      <c r="F76" s="58"/>
      <c r="G76" s="344"/>
      <c r="H76" s="42"/>
      <c r="I76" s="42"/>
      <c r="J76" s="155"/>
      <c r="K76" s="89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</row>
    <row r="77" spans="2:26" ht="12.75" customHeight="1" x14ac:dyDescent="0.2">
      <c r="B77" s="266"/>
      <c r="C77" s="269"/>
      <c r="D77" s="42"/>
      <c r="E77" s="135"/>
      <c r="F77" s="58"/>
      <c r="G77" s="344"/>
      <c r="H77" s="42"/>
      <c r="I77" s="42"/>
      <c r="J77" s="155"/>
      <c r="K77" s="89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</row>
    <row r="78" spans="2:26" ht="12.75" customHeight="1" x14ac:dyDescent="0.2">
      <c r="B78" s="266"/>
      <c r="C78" s="269"/>
      <c r="D78" s="42"/>
      <c r="E78" s="135"/>
      <c r="F78" s="58"/>
      <c r="G78" s="344"/>
      <c r="H78" s="42"/>
      <c r="I78" s="42"/>
      <c r="J78" s="155"/>
      <c r="K78" s="89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</row>
    <row r="79" spans="2:26" x14ac:dyDescent="0.2">
      <c r="B79" s="36"/>
      <c r="C79" s="265"/>
      <c r="D79" s="39"/>
      <c r="E79" s="61"/>
      <c r="F79" s="57"/>
      <c r="G79" s="345"/>
      <c r="H79" s="39"/>
      <c r="I79" s="39"/>
      <c r="J79" s="155"/>
      <c r="K79" s="8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</row>
    <row r="80" spans="2:26" ht="12.75" customHeight="1" x14ac:dyDescent="0.2">
      <c r="B80" s="266"/>
      <c r="C80" s="269"/>
      <c r="D80" s="42"/>
      <c r="E80" s="135"/>
      <c r="F80" s="58"/>
      <c r="G80" s="344"/>
      <c r="H80" s="42"/>
      <c r="I80" s="42"/>
      <c r="J80" s="155"/>
      <c r="K80" s="89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</row>
    <row r="81" spans="1:28" x14ac:dyDescent="0.2">
      <c r="B81" s="34"/>
      <c r="C81" s="267"/>
      <c r="D81" s="86"/>
      <c r="E81" s="114"/>
      <c r="F81" s="114"/>
      <c r="G81" s="60"/>
      <c r="H81" s="86"/>
      <c r="I81" s="86"/>
      <c r="J81" s="155"/>
      <c r="K81" s="89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 s="247"/>
      <c r="AB81" s="247"/>
    </row>
    <row r="82" spans="1:28" x14ac:dyDescent="0.2">
      <c r="B82" s="36"/>
      <c r="C82" s="265"/>
      <c r="D82" s="39"/>
      <c r="E82" s="61"/>
      <c r="F82" s="57"/>
      <c r="G82" s="345"/>
      <c r="H82" s="39"/>
      <c r="I82" s="39"/>
      <c r="J82" s="155"/>
      <c r="K82" s="89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 s="247"/>
      <c r="AB82" s="247"/>
    </row>
    <row r="83" spans="1:28" x14ac:dyDescent="0.2">
      <c r="B83" s="34"/>
      <c r="C83" s="267"/>
      <c r="D83" s="267"/>
      <c r="E83" s="114"/>
      <c r="F83" s="114"/>
      <c r="H83" s="267"/>
      <c r="I83" s="35"/>
      <c r="J83" s="155"/>
      <c r="K83" s="89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</row>
    <row r="84" spans="1:28" s="15" customFormat="1" ht="15.75" x14ac:dyDescent="0.25">
      <c r="A84" s="7"/>
      <c r="B84" s="43"/>
      <c r="C84" s="44"/>
      <c r="D84" s="45"/>
      <c r="E84" s="64"/>
      <c r="F84" s="143"/>
      <c r="G84" s="348"/>
      <c r="H84" s="45"/>
      <c r="I84" s="45"/>
      <c r="J84" s="155"/>
      <c r="K84" s="156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  <c r="AA84" s="14"/>
      <c r="AB84" s="14"/>
    </row>
    <row r="85" spans="1:28" x14ac:dyDescent="0.2">
      <c r="B85" s="247"/>
      <c r="C85" s="247"/>
      <c r="D85" s="247"/>
      <c r="H85" s="247"/>
      <c r="I85" s="150"/>
      <c r="J85" s="157"/>
      <c r="K85" s="269"/>
      <c r="L85" s="258"/>
      <c r="M85" s="258"/>
      <c r="N85" s="258"/>
      <c r="O85" s="258"/>
      <c r="P85" s="258"/>
      <c r="Q85" s="247"/>
      <c r="R85" s="247"/>
      <c r="S85" s="247"/>
      <c r="T85" s="247"/>
      <c r="U85" s="247"/>
      <c r="V85" s="247"/>
      <c r="W85" s="247"/>
      <c r="X85" s="247"/>
      <c r="Y85" s="247"/>
      <c r="Z85" s="247"/>
      <c r="AA85" s="247"/>
      <c r="AB85" s="247"/>
    </row>
  </sheetData>
  <sheetProtection selectLockedCells="1"/>
  <mergeCells count="1">
    <mergeCell ref="B3:I3"/>
  </mergeCells>
  <phoneticPr fontId="2" type="noConversion"/>
  <dataValidations count="1">
    <dataValidation type="list" allowBlank="1" showInputMessage="1" showErrorMessage="1" sqref="I1">
      <formula1>"Not Started, Started, Completed"</formula1>
    </dataValidation>
  </dataValidations>
  <pageMargins left="0.17" right="0.75" top="0.22" bottom="0.36" header="0.17" footer="0.17"/>
  <pageSetup paperSize="9" scale="81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outlinePr summaryBelow="0"/>
    <pageSetUpPr fitToPage="1"/>
  </sheetPr>
  <dimension ref="A1:AC94"/>
  <sheetViews>
    <sheetView showGridLines="0" showZeros="0" workbookViewId="0">
      <pane ySplit="4" topLeftCell="A5" activePane="bottomLeft" state="frozen"/>
      <selection activeCell="D14" sqref="D14:J14"/>
      <selection pane="bottomLeft" activeCell="K5" sqref="K5"/>
    </sheetView>
  </sheetViews>
  <sheetFormatPr defaultRowHeight="12.75" x14ac:dyDescent="0.2"/>
  <cols>
    <col min="1" max="1" width="2.85546875" style="7" customWidth="1"/>
    <col min="2" max="2" width="17" style="81" customWidth="1"/>
    <col min="3" max="3" width="60" style="118" bestFit="1" customWidth="1"/>
    <col min="4" max="4" width="14.42578125" style="1" bestFit="1" customWidth="1"/>
    <col min="5" max="5" width="14.7109375" style="60" customWidth="1"/>
    <col min="6" max="6" width="14.7109375" style="126" customWidth="1"/>
    <col min="7" max="7" width="20.42578125" style="334" bestFit="1" customWidth="1"/>
    <col min="8" max="9" width="14.7109375" style="1" customWidth="1"/>
    <col min="10" max="10" width="40.140625" style="2" customWidth="1"/>
    <col min="11" max="11" width="70.7109375" style="4" customWidth="1"/>
    <col min="12" max="12" width="10.140625" style="3" bestFit="1" customWidth="1"/>
    <col min="13" max="15" width="11.7109375" style="3" bestFit="1" customWidth="1"/>
    <col min="16" max="17" width="9.140625" style="3"/>
    <col min="18" max="19" width="9.140625" style="1"/>
    <col min="20" max="20" width="2.28515625" style="1" bestFit="1" customWidth="1"/>
    <col min="21" max="22" width="5" style="1" bestFit="1" customWidth="1"/>
    <col min="23" max="16384" width="9.140625" style="1"/>
  </cols>
  <sheetData>
    <row r="1" spans="1:29" s="8" customFormat="1" ht="78.75" customHeight="1" x14ac:dyDescent="0.2">
      <c r="B1" s="9"/>
      <c r="C1" s="120"/>
      <c r="E1" s="263"/>
      <c r="F1" s="270"/>
      <c r="G1" s="333"/>
      <c r="H1" s="232"/>
    </row>
    <row r="2" spans="1:29" ht="14.25" x14ac:dyDescent="0.2">
      <c r="A2"/>
      <c r="B2" s="79"/>
      <c r="C2" s="271"/>
      <c r="D2" s="247"/>
      <c r="H2" s="247"/>
      <c r="I2" s="247"/>
      <c r="K2" s="402" t="s">
        <v>267</v>
      </c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</row>
    <row r="3" spans="1:29" ht="21" customHeight="1" x14ac:dyDescent="0.25">
      <c r="A3"/>
      <c r="B3" s="436" t="s">
        <v>178</v>
      </c>
      <c r="C3" s="437"/>
      <c r="D3" s="437"/>
      <c r="E3" s="437"/>
      <c r="F3" s="437"/>
      <c r="G3" s="438"/>
      <c r="H3" s="438"/>
      <c r="I3" s="438"/>
      <c r="J3" s="439"/>
      <c r="K3" s="442" t="s">
        <v>42</v>
      </c>
      <c r="L3" s="44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</row>
    <row r="4" spans="1:29" x14ac:dyDescent="0.2">
      <c r="A4"/>
      <c r="C4" s="121"/>
      <c r="D4" s="92"/>
      <c r="E4" s="92"/>
      <c r="F4" s="124"/>
      <c r="G4" s="92"/>
      <c r="H4" s="81"/>
      <c r="I4" s="35"/>
      <c r="J4" s="35"/>
      <c r="K4" s="440"/>
      <c r="L4" s="441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</row>
    <row r="5" spans="1:29" ht="47.25" x14ac:dyDescent="0.2">
      <c r="A5"/>
      <c r="B5" s="50" t="s">
        <v>43</v>
      </c>
      <c r="C5" s="122" t="s">
        <v>44</v>
      </c>
      <c r="D5" s="50" t="s">
        <v>45</v>
      </c>
      <c r="E5" s="50" t="s">
        <v>46</v>
      </c>
      <c r="F5" s="125" t="s">
        <v>47</v>
      </c>
      <c r="G5" s="50" t="s">
        <v>48</v>
      </c>
      <c r="H5" s="51" t="s">
        <v>49</v>
      </c>
      <c r="I5" s="455" t="s">
        <v>50</v>
      </c>
      <c r="J5" s="456"/>
      <c r="K5" s="448" t="s">
        <v>226</v>
      </c>
      <c r="L5" s="449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</row>
    <row r="6" spans="1:29" s="13" customFormat="1" ht="15" x14ac:dyDescent="0.2">
      <c r="A6"/>
      <c r="B6" s="104" t="s">
        <v>51</v>
      </c>
      <c r="C6" s="105" t="s">
        <v>179</v>
      </c>
      <c r="D6" s="105"/>
      <c r="E6" s="134"/>
      <c r="F6" s="115"/>
      <c r="G6" s="134"/>
      <c r="H6" s="105"/>
      <c r="I6" s="444"/>
      <c r="J6" s="445"/>
      <c r="K6" s="444"/>
      <c r="L6" s="445"/>
    </row>
    <row r="7" spans="1:29" x14ac:dyDescent="0.2">
      <c r="A7"/>
      <c r="B7" s="103">
        <v>93</v>
      </c>
      <c r="C7" s="290" t="s">
        <v>180</v>
      </c>
      <c r="D7" s="291" t="s">
        <v>77</v>
      </c>
      <c r="E7" s="291" t="s">
        <v>181</v>
      </c>
      <c r="F7" s="292">
        <v>0.3</v>
      </c>
      <c r="G7" s="410"/>
      <c r="H7" s="411">
        <f>F7*G7</f>
        <v>0</v>
      </c>
      <c r="I7" s="457"/>
      <c r="J7" s="458"/>
      <c r="K7" s="451" t="s">
        <v>261</v>
      </c>
      <c r="L7" s="452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</row>
    <row r="8" spans="1:29" ht="25.5" customHeight="1" x14ac:dyDescent="0.2">
      <c r="A8"/>
      <c r="B8" s="103">
        <v>94</v>
      </c>
      <c r="C8" s="293" t="s">
        <v>182</v>
      </c>
      <c r="D8" s="294" t="s">
        <v>77</v>
      </c>
      <c r="E8" s="294" t="s">
        <v>55</v>
      </c>
      <c r="F8" s="295">
        <v>0.85319999999999996</v>
      </c>
      <c r="G8" s="412"/>
      <c r="H8" s="411">
        <f>F8*G8</f>
        <v>0</v>
      </c>
      <c r="I8" s="459"/>
      <c r="J8" s="460"/>
      <c r="K8" s="451" t="s">
        <v>262</v>
      </c>
      <c r="L8" s="452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</row>
    <row r="9" spans="1:29" ht="15" x14ac:dyDescent="0.2">
      <c r="A9"/>
      <c r="B9" s="104" t="s">
        <v>51</v>
      </c>
      <c r="C9" s="105" t="s">
        <v>183</v>
      </c>
      <c r="D9" s="134"/>
      <c r="E9" s="134"/>
      <c r="F9" s="115"/>
      <c r="G9" s="115"/>
      <c r="H9" s="115"/>
      <c r="I9" s="446"/>
      <c r="J9" s="447"/>
      <c r="K9" s="446"/>
      <c r="L9" s="447"/>
      <c r="M9"/>
      <c r="N9"/>
      <c r="O9"/>
      <c r="P9"/>
      <c r="Q9"/>
      <c r="R9"/>
      <c r="S9" s="247"/>
      <c r="T9" s="247"/>
      <c r="U9" s="247"/>
      <c r="V9" s="247"/>
      <c r="W9" s="247"/>
      <c r="X9" s="247"/>
      <c r="Y9" s="247"/>
      <c r="Z9" s="247"/>
      <c r="AA9" s="247"/>
      <c r="AB9" s="247"/>
      <c r="AC9" s="247"/>
    </row>
    <row r="10" spans="1:29" x14ac:dyDescent="0.2">
      <c r="A10"/>
      <c r="B10" s="103">
        <v>95</v>
      </c>
      <c r="C10" s="272" t="s">
        <v>184</v>
      </c>
      <c r="D10" s="54" t="s">
        <v>77</v>
      </c>
      <c r="E10" s="54" t="s">
        <v>100</v>
      </c>
      <c r="F10" s="65">
        <v>0.14499999999999999</v>
      </c>
      <c r="G10" s="413"/>
      <c r="H10" s="414">
        <f>F10*G10</f>
        <v>0</v>
      </c>
      <c r="I10" s="453"/>
      <c r="J10" s="454"/>
      <c r="K10" s="451" t="s">
        <v>253</v>
      </c>
      <c r="L10" s="452"/>
      <c r="M10"/>
      <c r="N10"/>
      <c r="O10"/>
      <c r="P10"/>
      <c r="Q10"/>
      <c r="R10"/>
      <c r="S10" s="247"/>
      <c r="T10" s="247"/>
      <c r="U10" s="247"/>
      <c r="V10" s="247"/>
      <c r="W10" s="247"/>
      <c r="X10" s="247"/>
      <c r="Y10" s="247"/>
      <c r="Z10" s="247"/>
      <c r="AA10" s="247"/>
      <c r="AB10" s="247"/>
      <c r="AC10" s="247"/>
    </row>
    <row r="11" spans="1:29" ht="25.5" customHeight="1" x14ac:dyDescent="0.25">
      <c r="A11"/>
      <c r="B11" s="35"/>
      <c r="C11" s="273"/>
      <c r="D11" s="93"/>
      <c r="E11" s="135"/>
      <c r="F11" s="158" t="s">
        <v>142</v>
      </c>
      <c r="G11" s="335"/>
      <c r="H11" s="376">
        <f>SUM(H7:H10)</f>
        <v>0</v>
      </c>
      <c r="I11" s="327">
        <f>SUM(H7:H10)</f>
        <v>0</v>
      </c>
      <c r="J11" s="94"/>
      <c r="K11" s="450"/>
      <c r="L11" s="450"/>
      <c r="M11"/>
      <c r="N11"/>
      <c r="O11"/>
      <c r="P11"/>
      <c r="Q11"/>
      <c r="R11"/>
      <c r="S11" s="247"/>
      <c r="T11" s="247"/>
      <c r="U11" s="247"/>
      <c r="V11" s="247"/>
      <c r="W11" s="247"/>
      <c r="X11" s="247"/>
      <c r="Y11" s="247"/>
      <c r="Z11" s="247"/>
      <c r="AA11" s="247"/>
      <c r="AB11" s="247"/>
      <c r="AC11" s="247"/>
    </row>
    <row r="12" spans="1:29" ht="25.5" customHeight="1" x14ac:dyDescent="0.2">
      <c r="A12"/>
      <c r="B12" s="35"/>
      <c r="C12" s="273"/>
      <c r="D12" s="93"/>
      <c r="E12" s="135"/>
      <c r="F12" s="66" t="s">
        <v>185</v>
      </c>
      <c r="G12" s="336"/>
      <c r="H12" s="376">
        <f>H11*24</f>
        <v>0</v>
      </c>
      <c r="I12" s="327">
        <f>I11*24</f>
        <v>0</v>
      </c>
      <c r="J12" s="94"/>
      <c r="K12" s="450"/>
      <c r="L12" s="450"/>
      <c r="M12"/>
      <c r="N12"/>
      <c r="O12"/>
      <c r="P12"/>
      <c r="Q12"/>
      <c r="R12"/>
      <c r="S12" s="247"/>
      <c r="T12" s="247"/>
      <c r="U12" s="247"/>
      <c r="V12" s="247"/>
      <c r="W12" s="247"/>
      <c r="X12" s="247"/>
      <c r="Y12" s="247"/>
      <c r="Z12" s="247"/>
      <c r="AA12" s="247"/>
      <c r="AB12" s="247"/>
      <c r="AC12" s="247"/>
    </row>
    <row r="13" spans="1:29" x14ac:dyDescent="0.2">
      <c r="A13"/>
      <c r="B13" s="35"/>
      <c r="C13" s="273"/>
      <c r="D13" s="94"/>
      <c r="E13" s="61"/>
      <c r="F13" s="128"/>
      <c r="G13" s="340"/>
      <c r="H13" s="243"/>
      <c r="I13" s="94"/>
      <c r="J13" s="94"/>
      <c r="K13" s="88"/>
      <c r="L13" s="89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</row>
    <row r="14" spans="1:29" ht="15.75" x14ac:dyDescent="0.2">
      <c r="A14"/>
      <c r="B14" s="35"/>
      <c r="C14" s="273"/>
      <c r="D14" s="95"/>
      <c r="E14" s="136"/>
      <c r="F14" s="246"/>
      <c r="G14" s="367"/>
      <c r="H14" s="242"/>
      <c r="I14" s="95"/>
      <c r="J14" s="95"/>
      <c r="K14" s="88"/>
      <c r="L14" s="89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</row>
    <row r="15" spans="1:29" x14ac:dyDescent="0.2">
      <c r="A15"/>
      <c r="B15" s="35"/>
      <c r="C15" s="275"/>
      <c r="D15" s="267"/>
      <c r="E15" s="114"/>
      <c r="F15" s="129"/>
      <c r="H15" s="276"/>
      <c r="I15" s="267"/>
      <c r="J15" s="35"/>
      <c r="K15" s="88"/>
      <c r="L15" s="89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</row>
    <row r="16" spans="1:29" x14ac:dyDescent="0.2">
      <c r="A16"/>
      <c r="B16" s="35"/>
      <c r="C16" s="277"/>
      <c r="D16" s="38"/>
      <c r="E16" s="63"/>
      <c r="F16" s="130"/>
      <c r="G16" s="338"/>
      <c r="H16" s="241"/>
      <c r="I16" s="38"/>
      <c r="J16" s="39"/>
      <c r="K16" s="88"/>
      <c r="L16" s="89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</row>
    <row r="17" spans="1:29" x14ac:dyDescent="0.2">
      <c r="A17"/>
      <c r="B17" s="35"/>
      <c r="C17" s="273"/>
      <c r="D17" s="93"/>
      <c r="E17" s="135"/>
      <c r="F17" s="127"/>
      <c r="G17" s="339"/>
      <c r="H17" s="240"/>
      <c r="I17" s="93"/>
      <c r="J17" s="94"/>
      <c r="K17" s="88"/>
      <c r="L17" s="89"/>
      <c r="M17"/>
      <c r="N17"/>
      <c r="O17"/>
      <c r="P17"/>
      <c r="Q17"/>
      <c r="R17"/>
      <c r="S17" s="247"/>
      <c r="T17" s="247"/>
      <c r="U17" s="247"/>
      <c r="V17" s="247"/>
      <c r="W17" s="247"/>
      <c r="X17" s="247"/>
      <c r="Y17" s="247"/>
      <c r="Z17" s="247"/>
      <c r="AA17" s="247"/>
      <c r="AB17" s="247"/>
      <c r="AC17" s="247"/>
    </row>
    <row r="18" spans="1:29" x14ac:dyDescent="0.2">
      <c r="A18"/>
      <c r="B18" s="35"/>
      <c r="C18" s="273"/>
      <c r="D18" s="93"/>
      <c r="E18" s="135"/>
      <c r="F18" s="127"/>
      <c r="G18" s="339"/>
      <c r="H18" s="240"/>
      <c r="I18" s="93"/>
      <c r="J18" s="94"/>
      <c r="K18" s="88"/>
      <c r="L18" s="89"/>
      <c r="M18"/>
      <c r="N18"/>
      <c r="O18"/>
      <c r="P18"/>
      <c r="Q18"/>
      <c r="R18"/>
      <c r="S18" s="247"/>
      <c r="T18" s="247"/>
      <c r="U18" s="247"/>
      <c r="V18" s="247"/>
      <c r="W18" s="247"/>
      <c r="X18" s="247"/>
      <c r="Y18" s="247"/>
      <c r="Z18" s="247"/>
      <c r="AA18" s="247"/>
      <c r="AB18" s="247"/>
      <c r="AC18" s="247"/>
    </row>
    <row r="19" spans="1:29" x14ac:dyDescent="0.2">
      <c r="A19"/>
      <c r="B19" s="35"/>
      <c r="C19" s="273"/>
      <c r="D19" s="93"/>
      <c r="E19" s="135"/>
      <c r="F19" s="127"/>
      <c r="G19" s="339"/>
      <c r="H19" s="240"/>
      <c r="I19" s="93"/>
      <c r="J19" s="94"/>
      <c r="K19" s="88"/>
      <c r="L19" s="89"/>
      <c r="M19"/>
      <c r="N19"/>
      <c r="O19"/>
      <c r="P19"/>
      <c r="Q19"/>
      <c r="R19"/>
      <c r="S19" s="247"/>
      <c r="T19" s="247"/>
      <c r="U19" s="247"/>
      <c r="V19" s="247"/>
      <c r="W19" s="247"/>
      <c r="X19" s="247"/>
      <c r="Y19" s="247"/>
      <c r="Z19" s="247"/>
      <c r="AA19" s="247"/>
      <c r="AB19" s="247"/>
      <c r="AC19" s="247"/>
    </row>
    <row r="20" spans="1:29" x14ac:dyDescent="0.2">
      <c r="A20"/>
      <c r="B20" s="35"/>
      <c r="C20" s="273"/>
      <c r="D20" s="93"/>
      <c r="E20" s="135"/>
      <c r="F20" s="127"/>
      <c r="G20" s="339"/>
      <c r="H20" s="240"/>
      <c r="I20" s="93"/>
      <c r="J20" s="94"/>
      <c r="K20" s="88"/>
      <c r="L20" s="89"/>
      <c r="M20"/>
      <c r="N20"/>
      <c r="O20"/>
      <c r="P20"/>
      <c r="Q20"/>
      <c r="R20"/>
      <c r="S20" s="247"/>
      <c r="T20" s="247"/>
      <c r="U20" s="247"/>
      <c r="V20" s="247"/>
      <c r="W20" s="247"/>
      <c r="X20" s="247"/>
      <c r="Y20" s="247"/>
      <c r="Z20" s="247"/>
      <c r="AA20" s="247"/>
      <c r="AB20" s="247"/>
      <c r="AC20" s="247"/>
    </row>
    <row r="21" spans="1:29" x14ac:dyDescent="0.2">
      <c r="A21"/>
      <c r="B21" s="35"/>
      <c r="C21" s="273"/>
      <c r="D21" s="93"/>
      <c r="E21" s="135"/>
      <c r="F21" s="127"/>
      <c r="G21" s="339"/>
      <c r="H21" s="240"/>
      <c r="I21" s="93"/>
      <c r="J21" s="94"/>
      <c r="K21" s="88"/>
      <c r="L21" s="89"/>
      <c r="M21"/>
      <c r="N21"/>
      <c r="O21"/>
      <c r="P21"/>
      <c r="Q21"/>
      <c r="R21"/>
      <c r="S21" s="247"/>
      <c r="T21" s="247"/>
      <c r="U21" s="247"/>
      <c r="V21" s="247"/>
      <c r="W21" s="247"/>
      <c r="X21" s="247"/>
      <c r="Y21" s="247"/>
      <c r="Z21" s="247"/>
      <c r="AA21" s="247"/>
      <c r="AB21" s="247"/>
      <c r="AC21" s="247"/>
    </row>
    <row r="22" spans="1:29" x14ac:dyDescent="0.2">
      <c r="A22"/>
      <c r="B22" s="35"/>
      <c r="C22" s="273"/>
      <c r="D22" s="94"/>
      <c r="E22" s="61"/>
      <c r="F22" s="128"/>
      <c r="G22" s="340"/>
      <c r="H22" s="243"/>
      <c r="I22" s="94"/>
      <c r="J22" s="94"/>
      <c r="K22" s="88"/>
      <c r="L22" s="89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</row>
    <row r="23" spans="1:29" x14ac:dyDescent="0.2">
      <c r="A23"/>
      <c r="B23" s="35"/>
      <c r="C23" s="273"/>
      <c r="D23" s="95"/>
      <c r="E23" s="136"/>
      <c r="F23" s="128"/>
      <c r="G23" s="367"/>
      <c r="H23" s="242"/>
      <c r="I23" s="95"/>
      <c r="J23" s="95"/>
      <c r="K23" s="88"/>
      <c r="L23" s="89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</row>
    <row r="24" spans="1:29" x14ac:dyDescent="0.2">
      <c r="A24"/>
      <c r="B24" s="35"/>
      <c r="C24" s="275"/>
      <c r="D24" s="267"/>
      <c r="E24" s="114"/>
      <c r="F24" s="129"/>
      <c r="H24" s="276"/>
      <c r="I24" s="267"/>
      <c r="J24" s="35"/>
      <c r="K24" s="88"/>
      <c r="L24" s="89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</row>
    <row r="25" spans="1:29" x14ac:dyDescent="0.2">
      <c r="A25"/>
      <c r="B25" s="35"/>
      <c r="C25" s="277"/>
      <c r="D25" s="38"/>
      <c r="E25" s="63"/>
      <c r="F25" s="130"/>
      <c r="G25" s="338"/>
      <c r="H25" s="241"/>
      <c r="I25" s="38"/>
      <c r="J25" s="39"/>
      <c r="K25" s="88"/>
      <c r="L25" s="89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</row>
    <row r="26" spans="1:29" x14ac:dyDescent="0.2">
      <c r="A26"/>
      <c r="B26" s="35"/>
      <c r="C26" s="273"/>
      <c r="D26" s="96"/>
      <c r="E26" s="137"/>
      <c r="F26" s="127"/>
      <c r="G26" s="368"/>
      <c r="H26" s="239"/>
      <c r="I26" s="96"/>
      <c r="J26" s="97"/>
      <c r="K26" s="88"/>
      <c r="L26" s="89"/>
      <c r="M26"/>
      <c r="N26"/>
      <c r="O26"/>
      <c r="P26"/>
      <c r="Q26"/>
      <c r="R26"/>
      <c r="S26" s="247"/>
      <c r="T26" s="247"/>
      <c r="U26" s="247"/>
      <c r="V26" s="247"/>
      <c r="W26" s="247"/>
      <c r="X26" s="247"/>
      <c r="Y26" s="247"/>
      <c r="Z26" s="247"/>
      <c r="AA26" s="247"/>
      <c r="AB26" s="247"/>
      <c r="AC26" s="247"/>
    </row>
    <row r="27" spans="1:29" x14ac:dyDescent="0.2">
      <c r="A27"/>
      <c r="B27" s="35"/>
      <c r="C27" s="273"/>
      <c r="D27" s="96"/>
      <c r="E27" s="137"/>
      <c r="F27" s="127"/>
      <c r="G27" s="368"/>
      <c r="H27" s="239"/>
      <c r="I27" s="96"/>
      <c r="J27" s="97"/>
      <c r="K27" s="88"/>
      <c r="L27" s="89"/>
      <c r="M27"/>
      <c r="N27"/>
      <c r="O27"/>
      <c r="P27"/>
      <c r="Q27"/>
      <c r="R27"/>
      <c r="S27" s="247"/>
      <c r="T27" s="247"/>
      <c r="U27" s="247"/>
      <c r="V27" s="247"/>
      <c r="W27" s="247"/>
      <c r="X27" s="247"/>
      <c r="Y27" s="247"/>
      <c r="Z27" s="247"/>
      <c r="AA27" s="247"/>
      <c r="AB27" s="247"/>
      <c r="AC27" s="247"/>
    </row>
    <row r="28" spans="1:29" x14ac:dyDescent="0.2">
      <c r="A28"/>
      <c r="B28" s="35"/>
      <c r="C28" s="273"/>
      <c r="D28" s="96"/>
      <c r="E28" s="137"/>
      <c r="F28" s="127"/>
      <c r="G28" s="368"/>
      <c r="H28" s="239"/>
      <c r="I28" s="96"/>
      <c r="J28" s="97"/>
      <c r="K28" s="88"/>
      <c r="L28" s="89"/>
      <c r="M28"/>
      <c r="N28"/>
      <c r="O28"/>
      <c r="P28"/>
      <c r="Q28"/>
      <c r="R28"/>
      <c r="S28" s="247"/>
      <c r="T28" s="247"/>
      <c r="U28" s="247"/>
      <c r="V28" s="247"/>
      <c r="W28" s="247"/>
      <c r="X28" s="247"/>
      <c r="Y28" s="247"/>
      <c r="Z28" s="247"/>
      <c r="AA28" s="247"/>
      <c r="AB28" s="247"/>
      <c r="AC28" s="247"/>
    </row>
    <row r="29" spans="1:29" x14ac:dyDescent="0.2">
      <c r="A29"/>
      <c r="B29" s="35"/>
      <c r="C29" s="277"/>
      <c r="D29" s="98"/>
      <c r="E29" s="138"/>
      <c r="F29" s="131"/>
      <c r="G29" s="337"/>
      <c r="H29" s="238"/>
      <c r="I29" s="98"/>
      <c r="J29" s="97"/>
      <c r="K29" s="146"/>
      <c r="L29" s="8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</row>
    <row r="30" spans="1:29" x14ac:dyDescent="0.2">
      <c r="A30"/>
      <c r="B30" s="35"/>
      <c r="C30" s="277"/>
      <c r="D30" s="94"/>
      <c r="E30" s="61"/>
      <c r="F30" s="128"/>
      <c r="G30" s="340"/>
      <c r="H30" s="243"/>
      <c r="I30" s="94"/>
      <c r="J30" s="94"/>
      <c r="K30" s="146"/>
      <c r="L30" s="89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</row>
    <row r="31" spans="1:29" x14ac:dyDescent="0.2">
      <c r="A31"/>
      <c r="B31" s="35"/>
      <c r="C31" s="273"/>
      <c r="D31" s="93"/>
      <c r="E31" s="135"/>
      <c r="F31" s="127"/>
      <c r="G31" s="339"/>
      <c r="H31" s="240"/>
      <c r="I31" s="93"/>
      <c r="J31" s="94"/>
      <c r="K31" s="88"/>
      <c r="L31" s="89"/>
      <c r="M31"/>
      <c r="N31"/>
      <c r="O31"/>
      <c r="P31"/>
      <c r="Q31"/>
      <c r="R31"/>
      <c r="S31" s="247"/>
      <c r="T31" s="247"/>
      <c r="U31" s="247"/>
      <c r="V31" s="247"/>
      <c r="W31" s="247"/>
      <c r="X31" s="247"/>
      <c r="Y31" s="247"/>
      <c r="Z31" s="247"/>
      <c r="AA31" s="247"/>
      <c r="AB31" s="247"/>
      <c r="AC31" s="247"/>
    </row>
    <row r="32" spans="1:29" x14ac:dyDescent="0.2">
      <c r="A32"/>
      <c r="B32" s="35"/>
      <c r="C32" s="273"/>
      <c r="D32" s="94"/>
      <c r="E32" s="61"/>
      <c r="F32" s="128"/>
      <c r="G32" s="340"/>
      <c r="H32" s="243"/>
      <c r="I32" s="94"/>
      <c r="J32" s="94"/>
      <c r="K32" s="88"/>
      <c r="L32" s="89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</row>
    <row r="33" spans="1:29" x14ac:dyDescent="0.2">
      <c r="A33"/>
      <c r="B33" s="35"/>
      <c r="C33" s="273"/>
      <c r="D33" s="95"/>
      <c r="E33" s="136"/>
      <c r="F33" s="128"/>
      <c r="G33" s="367"/>
      <c r="H33" s="242"/>
      <c r="I33" s="95"/>
      <c r="J33" s="95"/>
      <c r="K33" s="88"/>
      <c r="L33" s="89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</row>
    <row r="34" spans="1:29" x14ac:dyDescent="0.2">
      <c r="A34"/>
      <c r="B34" s="35"/>
      <c r="C34" s="275"/>
      <c r="D34" s="35"/>
      <c r="E34" s="53"/>
      <c r="F34" s="132"/>
      <c r="G34" s="92"/>
      <c r="H34" s="81"/>
      <c r="I34" s="35"/>
      <c r="J34" s="35"/>
      <c r="K34" s="88"/>
      <c r="L34" s="89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</row>
    <row r="35" spans="1:29" x14ac:dyDescent="0.2">
      <c r="A35"/>
      <c r="B35" s="35"/>
      <c r="C35" s="273"/>
      <c r="D35" s="94"/>
      <c r="E35" s="61"/>
      <c r="F35" s="128"/>
      <c r="G35" s="340"/>
      <c r="H35" s="243"/>
      <c r="I35" s="94"/>
      <c r="J35" s="94"/>
      <c r="K35" s="88"/>
      <c r="L35" s="89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</row>
    <row r="36" spans="1:29" x14ac:dyDescent="0.2">
      <c r="A36"/>
      <c r="B36" s="35"/>
      <c r="C36" s="273"/>
      <c r="D36" s="95"/>
      <c r="E36" s="136"/>
      <c r="F36" s="128"/>
      <c r="G36" s="367"/>
      <c r="H36" s="242"/>
      <c r="I36" s="95"/>
      <c r="J36" s="95"/>
      <c r="K36" s="88"/>
      <c r="L36" s="89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</row>
    <row r="37" spans="1:29" x14ac:dyDescent="0.2">
      <c r="A37"/>
      <c r="B37" s="35"/>
      <c r="C37" s="275"/>
      <c r="D37" s="269"/>
      <c r="E37" s="114"/>
      <c r="F37" s="129"/>
      <c r="H37" s="276"/>
      <c r="I37" s="267"/>
      <c r="J37" s="35"/>
      <c r="K37" s="88"/>
      <c r="L37" s="89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</row>
    <row r="38" spans="1:29" s="13" customFormat="1" ht="15.75" x14ac:dyDescent="0.2">
      <c r="A38"/>
      <c r="B38" s="117"/>
      <c r="C38" s="123"/>
      <c r="D38" s="82"/>
      <c r="E38" s="139"/>
      <c r="F38" s="133"/>
      <c r="G38" s="341"/>
      <c r="H38" s="237"/>
      <c r="I38" s="82"/>
      <c r="J38" s="82"/>
      <c r="K38" s="88"/>
      <c r="L38" s="147"/>
    </row>
    <row r="39" spans="1:29" x14ac:dyDescent="0.2">
      <c r="A39"/>
      <c r="B39" s="35"/>
      <c r="C39" s="275"/>
      <c r="D39" s="267"/>
      <c r="E39" s="114"/>
      <c r="F39" s="129"/>
      <c r="H39" s="81"/>
      <c r="I39" s="35"/>
      <c r="J39" s="88"/>
      <c r="K39" s="88"/>
      <c r="L39" s="8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 s="247"/>
      <c r="AC39" s="247"/>
    </row>
    <row r="40" spans="1:29" x14ac:dyDescent="0.2">
      <c r="A40"/>
      <c r="B40" s="35"/>
      <c r="C40" s="277"/>
      <c r="D40" s="38"/>
      <c r="E40" s="63"/>
      <c r="F40" s="130"/>
      <c r="G40" s="338"/>
      <c r="H40" s="236"/>
      <c r="I40" s="89"/>
      <c r="J40" s="88"/>
      <c r="K40" s="88"/>
      <c r="L40" s="89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 s="247"/>
      <c r="AC40" s="247"/>
    </row>
    <row r="41" spans="1:29" x14ac:dyDescent="0.2">
      <c r="A41"/>
      <c r="B41" s="35"/>
      <c r="C41" s="275"/>
      <c r="D41" s="265"/>
      <c r="E41" s="62"/>
      <c r="F41" s="127"/>
      <c r="G41" s="369"/>
      <c r="H41" s="278"/>
      <c r="I41" s="265"/>
      <c r="J41" s="99"/>
      <c r="K41" s="88"/>
      <c r="L41" s="89"/>
      <c r="M41"/>
      <c r="N41"/>
      <c r="O41"/>
      <c r="P41"/>
      <c r="Q41" s="247"/>
      <c r="R41" s="247"/>
      <c r="S41" s="247"/>
      <c r="T41" s="247"/>
      <c r="U41" s="247"/>
      <c r="V41" s="247"/>
      <c r="W41" s="247"/>
      <c r="X41" s="247"/>
      <c r="Y41" s="247"/>
      <c r="Z41" s="247"/>
      <c r="AA41" s="247"/>
      <c r="AB41" s="247"/>
      <c r="AC41" s="247"/>
    </row>
    <row r="42" spans="1:29" x14ac:dyDescent="0.2">
      <c r="A42"/>
      <c r="B42" s="35"/>
      <c r="C42" s="275"/>
      <c r="D42" s="94"/>
      <c r="E42" s="61"/>
      <c r="F42" s="128"/>
      <c r="G42" s="340"/>
      <c r="H42" s="243"/>
      <c r="I42" s="94"/>
      <c r="J42" s="94"/>
      <c r="K42" s="88"/>
      <c r="L42" s="89"/>
      <c r="M42"/>
      <c r="N42"/>
      <c r="O42"/>
      <c r="P42"/>
      <c r="Q42" s="247"/>
      <c r="R42" s="247"/>
      <c r="S42" s="247"/>
      <c r="T42" s="247"/>
      <c r="U42" s="247"/>
      <c r="V42" s="247"/>
      <c r="W42" s="247"/>
      <c r="X42" s="247"/>
      <c r="Y42" s="247"/>
      <c r="Z42" s="247"/>
      <c r="AA42" s="247"/>
      <c r="AB42" s="247"/>
      <c r="AC42" s="247"/>
    </row>
    <row r="43" spans="1:29" x14ac:dyDescent="0.2">
      <c r="B43" s="35"/>
      <c r="C43" s="275"/>
      <c r="D43" s="94"/>
      <c r="E43" s="61"/>
      <c r="F43" s="128"/>
      <c r="G43" s="340"/>
      <c r="H43" s="243"/>
      <c r="I43" s="94"/>
      <c r="J43" s="94"/>
      <c r="K43" s="88"/>
      <c r="L43" s="89"/>
      <c r="M43"/>
      <c r="N43"/>
      <c r="O43"/>
      <c r="P43"/>
      <c r="Q43" s="247"/>
      <c r="R43" s="247"/>
      <c r="S43" s="247"/>
      <c r="T43" s="247"/>
      <c r="U43" s="247"/>
      <c r="V43" s="247"/>
      <c r="W43" s="247"/>
      <c r="X43" s="247"/>
      <c r="Y43" s="247"/>
      <c r="Z43" s="247"/>
      <c r="AA43" s="247"/>
      <c r="AB43" s="247"/>
      <c r="AC43" s="247"/>
    </row>
    <row r="44" spans="1:29" x14ac:dyDescent="0.2">
      <c r="B44" s="35"/>
      <c r="C44" s="273"/>
      <c r="D44" s="93"/>
      <c r="E44" s="135"/>
      <c r="F44" s="127"/>
      <c r="G44" s="339"/>
      <c r="H44" s="240"/>
      <c r="I44" s="93"/>
      <c r="J44" s="93"/>
      <c r="K44" s="88"/>
      <c r="L44" s="89"/>
      <c r="M44"/>
      <c r="N44"/>
      <c r="O44"/>
      <c r="P44"/>
      <c r="Q44" s="247"/>
      <c r="R44" s="247"/>
      <c r="S44" s="247"/>
      <c r="T44" s="247"/>
      <c r="U44" s="247"/>
      <c r="V44" s="247"/>
      <c r="W44" s="247"/>
      <c r="X44" s="247"/>
      <c r="Y44" s="247"/>
      <c r="Z44" s="247"/>
      <c r="AA44" s="247"/>
      <c r="AB44" s="247"/>
      <c r="AC44" s="247"/>
    </row>
    <row r="45" spans="1:29" x14ac:dyDescent="0.2">
      <c r="B45" s="35"/>
      <c r="C45" s="273"/>
      <c r="D45" s="93"/>
      <c r="E45" s="135"/>
      <c r="F45" s="127"/>
      <c r="G45" s="339"/>
      <c r="H45" s="240"/>
      <c r="I45" s="93"/>
      <c r="J45" s="93"/>
      <c r="K45" s="88"/>
      <c r="L45" s="89"/>
      <c r="M45"/>
      <c r="N45"/>
      <c r="O45"/>
      <c r="P45"/>
      <c r="Q45" s="247"/>
      <c r="R45" s="247"/>
      <c r="S45" s="247"/>
      <c r="T45" s="247"/>
      <c r="U45" s="247"/>
      <c r="V45" s="247"/>
      <c r="W45" s="247"/>
      <c r="X45" s="247"/>
      <c r="Y45" s="247"/>
      <c r="Z45" s="247"/>
      <c r="AA45" s="247"/>
      <c r="AB45" s="247"/>
      <c r="AC45" s="247"/>
    </row>
    <row r="46" spans="1:29" x14ac:dyDescent="0.2">
      <c r="B46" s="35"/>
      <c r="C46" s="273"/>
      <c r="D46" s="93"/>
      <c r="E46" s="135"/>
      <c r="F46" s="127"/>
      <c r="G46" s="339"/>
      <c r="H46" s="240"/>
      <c r="I46" s="93"/>
      <c r="J46" s="93"/>
      <c r="K46" s="88"/>
      <c r="L46" s="89"/>
      <c r="M46"/>
      <c r="N46"/>
      <c r="O46"/>
      <c r="P46"/>
      <c r="Q46" s="247"/>
      <c r="R46" s="247"/>
      <c r="S46" s="247"/>
      <c r="T46" s="247"/>
      <c r="U46" s="247"/>
      <c r="V46" s="247"/>
      <c r="W46" s="247"/>
      <c r="X46" s="247"/>
      <c r="Y46" s="247"/>
      <c r="Z46" s="247"/>
      <c r="AA46" s="247"/>
      <c r="AB46" s="247"/>
      <c r="AC46" s="247"/>
    </row>
    <row r="47" spans="1:29" x14ac:dyDescent="0.2">
      <c r="B47" s="35"/>
      <c r="C47" s="273"/>
      <c r="D47" s="93"/>
      <c r="E47" s="135"/>
      <c r="F47" s="127"/>
      <c r="G47" s="339"/>
      <c r="H47" s="240"/>
      <c r="I47" s="93"/>
      <c r="J47" s="93"/>
      <c r="K47" s="88"/>
      <c r="L47" s="89"/>
      <c r="M47"/>
      <c r="N47"/>
      <c r="O47"/>
      <c r="P47"/>
      <c r="Q47" s="247"/>
      <c r="R47" s="247"/>
      <c r="S47" s="247"/>
      <c r="T47" s="247"/>
      <c r="U47" s="247"/>
      <c r="V47" s="247"/>
      <c r="W47" s="247"/>
      <c r="X47" s="247"/>
      <c r="Y47" s="247"/>
      <c r="Z47" s="247"/>
      <c r="AA47" s="247"/>
      <c r="AB47" s="247"/>
      <c r="AC47" s="247"/>
    </row>
    <row r="48" spans="1:29" ht="12.75" customHeight="1" x14ac:dyDescent="0.2">
      <c r="B48" s="35"/>
      <c r="C48" s="275"/>
      <c r="D48" s="93"/>
      <c r="E48" s="135"/>
      <c r="F48" s="127"/>
      <c r="G48" s="339"/>
      <c r="H48" s="240"/>
      <c r="I48" s="93"/>
      <c r="J48" s="93"/>
      <c r="K48" s="88"/>
      <c r="L48" s="89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 s="247"/>
      <c r="AC48" s="247"/>
    </row>
    <row r="49" spans="2:27" x14ac:dyDescent="0.2">
      <c r="B49" s="35"/>
      <c r="C49" s="273"/>
      <c r="D49" s="94"/>
      <c r="E49" s="61"/>
      <c r="F49" s="128"/>
      <c r="G49" s="340"/>
      <c r="H49" s="243"/>
      <c r="I49" s="94"/>
      <c r="J49" s="94"/>
      <c r="K49" s="88"/>
      <c r="L49" s="8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</row>
    <row r="50" spans="2:27" x14ac:dyDescent="0.2">
      <c r="B50" s="35"/>
      <c r="C50" s="275"/>
      <c r="D50" s="267"/>
      <c r="E50" s="114"/>
      <c r="F50" s="129"/>
      <c r="H50" s="276"/>
      <c r="I50" s="267"/>
      <c r="J50" s="267"/>
      <c r="K50" s="88"/>
      <c r="L50" s="89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</row>
    <row r="51" spans="2:27" x14ac:dyDescent="0.2">
      <c r="B51" s="35"/>
      <c r="C51" s="277"/>
      <c r="D51" s="38"/>
      <c r="E51" s="63"/>
      <c r="F51" s="130"/>
      <c r="G51" s="338"/>
      <c r="H51" s="241"/>
      <c r="I51" s="38"/>
      <c r="J51" s="38"/>
      <c r="K51" s="88"/>
      <c r="L51" s="89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</row>
    <row r="52" spans="2:27" ht="12.75" customHeight="1" x14ac:dyDescent="0.2">
      <c r="B52" s="35"/>
      <c r="C52" s="275"/>
      <c r="D52" s="93"/>
      <c r="E52" s="135"/>
      <c r="F52" s="127"/>
      <c r="G52" s="339"/>
      <c r="H52" s="240"/>
      <c r="I52" s="93"/>
      <c r="J52" s="93"/>
      <c r="K52" s="88"/>
      <c r="L52" s="89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</row>
    <row r="53" spans="2:27" ht="12.75" customHeight="1" x14ac:dyDescent="0.2">
      <c r="B53" s="35"/>
      <c r="C53" s="275"/>
      <c r="D53" s="93"/>
      <c r="E53" s="135"/>
      <c r="F53" s="127"/>
      <c r="G53" s="339"/>
      <c r="H53" s="240"/>
      <c r="I53" s="93"/>
      <c r="J53" s="93"/>
      <c r="K53" s="88"/>
      <c r="L53" s="89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</row>
    <row r="54" spans="2:27" ht="12.75" customHeight="1" x14ac:dyDescent="0.2">
      <c r="B54" s="35"/>
      <c r="C54" s="275"/>
      <c r="D54" s="93"/>
      <c r="E54" s="135"/>
      <c r="F54" s="127"/>
      <c r="G54" s="339"/>
      <c r="H54" s="240"/>
      <c r="I54" s="93"/>
      <c r="J54" s="93"/>
      <c r="K54" s="88"/>
      <c r="L54" s="89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</row>
    <row r="55" spans="2:27" x14ac:dyDescent="0.2">
      <c r="B55" s="35"/>
      <c r="C55" s="273"/>
      <c r="D55" s="94"/>
      <c r="E55" s="61"/>
      <c r="F55" s="128"/>
      <c r="G55" s="340"/>
      <c r="H55" s="243"/>
      <c r="I55" s="94"/>
      <c r="J55" s="94"/>
      <c r="K55" s="88"/>
      <c r="L55" s="89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</row>
    <row r="56" spans="2:27" ht="12.75" customHeight="1" x14ac:dyDescent="0.2">
      <c r="B56" s="35"/>
      <c r="C56" s="275"/>
      <c r="D56" s="93"/>
      <c r="E56" s="135"/>
      <c r="F56" s="127"/>
      <c r="G56" s="339"/>
      <c r="H56" s="240"/>
      <c r="I56" s="93"/>
      <c r="J56" s="93"/>
      <c r="K56" s="88"/>
      <c r="L56" s="89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</row>
    <row r="57" spans="2:27" x14ac:dyDescent="0.2">
      <c r="B57" s="35"/>
      <c r="C57" s="277"/>
      <c r="D57" s="100"/>
      <c r="E57" s="63"/>
      <c r="F57" s="130"/>
      <c r="G57" s="338"/>
      <c r="H57" s="235"/>
      <c r="I57" s="100"/>
      <c r="J57" s="100"/>
      <c r="K57" s="88"/>
      <c r="L57" s="89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</row>
    <row r="58" spans="2:27" ht="12.75" customHeight="1" x14ac:dyDescent="0.2">
      <c r="B58" s="35"/>
      <c r="C58" s="275"/>
      <c r="D58" s="93"/>
      <c r="E58" s="135"/>
      <c r="F58" s="127"/>
      <c r="G58" s="339"/>
      <c r="H58" s="240"/>
      <c r="I58" s="93"/>
      <c r="J58" s="93"/>
      <c r="K58" s="88"/>
      <c r="L58" s="89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</row>
    <row r="59" spans="2:27" ht="12.75" customHeight="1" x14ac:dyDescent="0.2">
      <c r="B59" s="35"/>
      <c r="C59" s="275"/>
      <c r="D59" s="93"/>
      <c r="E59" s="135"/>
      <c r="F59" s="127"/>
      <c r="G59" s="339"/>
      <c r="H59" s="240"/>
      <c r="I59" s="93"/>
      <c r="J59" s="93"/>
      <c r="K59" s="148"/>
      <c r="L59" s="8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</row>
    <row r="60" spans="2:27" ht="12.75" customHeight="1" x14ac:dyDescent="0.2">
      <c r="B60" s="35"/>
      <c r="C60" s="275"/>
      <c r="D60" s="93"/>
      <c r="E60" s="135"/>
      <c r="F60" s="127"/>
      <c r="G60" s="339"/>
      <c r="H60" s="240"/>
      <c r="I60" s="93"/>
      <c r="J60" s="93"/>
      <c r="K60" s="88"/>
      <c r="L60" s="89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</row>
    <row r="61" spans="2:27" x14ac:dyDescent="0.2">
      <c r="B61" s="35"/>
      <c r="C61" s="273"/>
      <c r="D61" s="94"/>
      <c r="E61" s="61"/>
      <c r="F61" s="128"/>
      <c r="G61" s="340"/>
      <c r="H61" s="243"/>
      <c r="I61" s="94"/>
      <c r="J61" s="94"/>
      <c r="K61" s="88"/>
      <c r="L61" s="89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</row>
    <row r="62" spans="2:27" ht="12.75" customHeight="1" x14ac:dyDescent="0.2">
      <c r="B62" s="35"/>
      <c r="C62" s="275"/>
      <c r="D62" s="93"/>
      <c r="E62" s="135"/>
      <c r="F62" s="127"/>
      <c r="G62" s="339"/>
      <c r="H62" s="240"/>
      <c r="I62" s="93"/>
      <c r="J62" s="93"/>
      <c r="K62" s="88"/>
      <c r="L62" s="89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</row>
    <row r="63" spans="2:27" x14ac:dyDescent="0.2">
      <c r="B63" s="35"/>
      <c r="C63" s="277"/>
      <c r="D63" s="100"/>
      <c r="E63" s="63"/>
      <c r="F63" s="130"/>
      <c r="G63" s="338"/>
      <c r="H63" s="235"/>
      <c r="I63" s="100"/>
      <c r="J63" s="100"/>
      <c r="K63" s="88"/>
      <c r="L63" s="89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</row>
    <row r="64" spans="2:27" ht="12.75" customHeight="1" x14ac:dyDescent="0.2">
      <c r="B64" s="35"/>
      <c r="C64" s="275"/>
      <c r="D64" s="93"/>
      <c r="E64" s="135"/>
      <c r="F64" s="127"/>
      <c r="G64" s="339"/>
      <c r="H64" s="240"/>
      <c r="I64" s="93"/>
      <c r="J64" s="93"/>
      <c r="K64" s="88"/>
      <c r="L64" s="89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</row>
    <row r="65" spans="2:27" ht="12.75" customHeight="1" x14ac:dyDescent="0.2">
      <c r="B65" s="35"/>
      <c r="C65" s="275"/>
      <c r="D65" s="93"/>
      <c r="E65" s="135"/>
      <c r="F65" s="127"/>
      <c r="G65" s="339"/>
      <c r="H65" s="240"/>
      <c r="I65" s="93"/>
      <c r="J65" s="93"/>
      <c r="K65" s="88"/>
      <c r="L65" s="89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</row>
    <row r="66" spans="2:27" ht="12.75" customHeight="1" x14ac:dyDescent="0.2">
      <c r="B66" s="35"/>
      <c r="C66" s="275"/>
      <c r="D66" s="93"/>
      <c r="E66" s="135"/>
      <c r="F66" s="127"/>
      <c r="G66" s="339"/>
      <c r="H66" s="240"/>
      <c r="I66" s="93"/>
      <c r="J66" s="93"/>
      <c r="K66" s="88"/>
      <c r="L66" s="89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</row>
    <row r="67" spans="2:27" x14ac:dyDescent="0.2">
      <c r="B67" s="35"/>
      <c r="C67" s="273"/>
      <c r="D67" s="94"/>
      <c r="E67" s="61"/>
      <c r="F67" s="128"/>
      <c r="G67" s="340"/>
      <c r="H67" s="243"/>
      <c r="I67" s="94"/>
      <c r="J67" s="94"/>
      <c r="K67" s="88"/>
      <c r="L67" s="89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</row>
    <row r="68" spans="2:27" ht="12.75" customHeight="1" x14ac:dyDescent="0.2">
      <c r="B68" s="35"/>
      <c r="C68" s="275"/>
      <c r="D68" s="93"/>
      <c r="E68" s="135"/>
      <c r="F68" s="127"/>
      <c r="G68" s="339"/>
      <c r="H68" s="240"/>
      <c r="I68" s="93"/>
      <c r="J68" s="93"/>
      <c r="K68" s="88"/>
      <c r="L68" s="89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</row>
    <row r="69" spans="2:27" x14ac:dyDescent="0.2">
      <c r="B69" s="35"/>
      <c r="C69" s="277"/>
      <c r="D69" s="100"/>
      <c r="E69" s="63"/>
      <c r="F69" s="130"/>
      <c r="G69" s="338"/>
      <c r="H69" s="235"/>
      <c r="I69" s="100"/>
      <c r="J69" s="100"/>
      <c r="K69" s="88"/>
      <c r="L69" s="8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</row>
    <row r="70" spans="2:27" ht="12.75" customHeight="1" x14ac:dyDescent="0.2">
      <c r="B70" s="35"/>
      <c r="C70" s="275"/>
      <c r="D70" s="93"/>
      <c r="E70" s="135"/>
      <c r="F70" s="127"/>
      <c r="G70" s="339"/>
      <c r="H70" s="240"/>
      <c r="I70" s="93"/>
      <c r="J70" s="93"/>
      <c r="K70" s="88"/>
      <c r="L70" s="89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</row>
    <row r="71" spans="2:27" ht="12.75" customHeight="1" x14ac:dyDescent="0.2">
      <c r="B71" s="35"/>
      <c r="C71" s="275"/>
      <c r="D71" s="93"/>
      <c r="E71" s="135"/>
      <c r="F71" s="127"/>
      <c r="G71" s="339"/>
      <c r="H71" s="240"/>
      <c r="I71" s="93"/>
      <c r="J71" s="93"/>
      <c r="K71" s="88"/>
      <c r="L71" s="89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</row>
    <row r="72" spans="2:27" ht="12.75" customHeight="1" x14ac:dyDescent="0.2">
      <c r="B72" s="35"/>
      <c r="C72" s="275"/>
      <c r="D72" s="93"/>
      <c r="E72" s="135"/>
      <c r="F72" s="127"/>
      <c r="G72" s="339"/>
      <c r="H72" s="240"/>
      <c r="I72" s="93"/>
      <c r="J72" s="93"/>
      <c r="K72" s="88"/>
      <c r="L72" s="89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</row>
    <row r="73" spans="2:27" x14ac:dyDescent="0.2">
      <c r="B73" s="35"/>
      <c r="C73" s="273"/>
      <c r="D73" s="94"/>
      <c r="E73" s="61"/>
      <c r="F73" s="128"/>
      <c r="G73" s="340"/>
      <c r="H73" s="243"/>
      <c r="I73" s="94"/>
      <c r="J73" s="94"/>
      <c r="K73" s="88"/>
      <c r="L73" s="89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</row>
    <row r="74" spans="2:27" ht="12.75" customHeight="1" x14ac:dyDescent="0.2">
      <c r="B74" s="35"/>
      <c r="C74" s="275"/>
      <c r="D74" s="93"/>
      <c r="E74" s="135"/>
      <c r="F74" s="127"/>
      <c r="G74" s="339"/>
      <c r="H74" s="240"/>
      <c r="I74" s="93"/>
      <c r="J74" s="93"/>
      <c r="K74" s="88"/>
      <c r="L74" s="89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</row>
    <row r="75" spans="2:27" x14ac:dyDescent="0.2">
      <c r="B75" s="35"/>
      <c r="C75" s="277"/>
      <c r="D75" s="100"/>
      <c r="E75" s="63"/>
      <c r="F75" s="130"/>
      <c r="G75" s="338"/>
      <c r="H75" s="235"/>
      <c r="I75" s="100"/>
      <c r="J75" s="100"/>
      <c r="K75" s="88"/>
      <c r="L75" s="89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</row>
    <row r="76" spans="2:27" ht="12.75" customHeight="1" x14ac:dyDescent="0.2">
      <c r="B76" s="35"/>
      <c r="C76" s="275"/>
      <c r="D76" s="93"/>
      <c r="E76" s="135"/>
      <c r="F76" s="127"/>
      <c r="G76" s="339"/>
      <c r="H76" s="240"/>
      <c r="I76" s="93"/>
      <c r="J76" s="93"/>
      <c r="K76" s="88"/>
      <c r="L76" s="89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</row>
    <row r="77" spans="2:27" ht="12.75" customHeight="1" x14ac:dyDescent="0.2">
      <c r="B77" s="35"/>
      <c r="C77" s="275"/>
      <c r="D77" s="93"/>
      <c r="E77" s="135"/>
      <c r="F77" s="127"/>
      <c r="G77" s="339"/>
      <c r="H77" s="240"/>
      <c r="I77" s="93"/>
      <c r="J77" s="93"/>
      <c r="K77" s="88"/>
      <c r="L77" s="89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</row>
    <row r="78" spans="2:27" ht="12.75" customHeight="1" x14ac:dyDescent="0.2">
      <c r="B78" s="35"/>
      <c r="C78" s="275"/>
      <c r="D78" s="93"/>
      <c r="E78" s="135"/>
      <c r="F78" s="127"/>
      <c r="G78" s="339"/>
      <c r="H78" s="240"/>
      <c r="I78" s="93"/>
      <c r="J78" s="93"/>
      <c r="K78" s="88"/>
      <c r="L78" s="89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</row>
    <row r="79" spans="2:27" x14ac:dyDescent="0.2">
      <c r="B79" s="35"/>
      <c r="C79" s="273"/>
      <c r="D79" s="94"/>
      <c r="E79" s="61"/>
      <c r="F79" s="128"/>
      <c r="G79" s="340"/>
      <c r="H79" s="243"/>
      <c r="I79" s="94"/>
      <c r="J79" s="94"/>
      <c r="K79" s="88"/>
      <c r="L79" s="8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</row>
    <row r="80" spans="2:27" ht="12.75" customHeight="1" x14ac:dyDescent="0.2">
      <c r="B80" s="35"/>
      <c r="C80" s="275"/>
      <c r="D80" s="42"/>
      <c r="E80" s="135"/>
      <c r="F80" s="127"/>
      <c r="G80" s="339"/>
      <c r="H80" s="234"/>
      <c r="I80" s="42"/>
      <c r="J80" s="42"/>
      <c r="K80" s="88"/>
      <c r="L80" s="89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</row>
    <row r="81" spans="1:29" x14ac:dyDescent="0.2">
      <c r="B81" s="35"/>
      <c r="C81" s="275"/>
      <c r="D81" s="35"/>
      <c r="E81" s="53"/>
      <c r="F81" s="132"/>
      <c r="G81" s="92"/>
      <c r="H81" s="81"/>
      <c r="I81" s="35"/>
      <c r="J81" s="35"/>
      <c r="K81" s="88"/>
      <c r="L81" s="89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 s="247"/>
      <c r="AC81" s="247"/>
    </row>
    <row r="82" spans="1:29" x14ac:dyDescent="0.2">
      <c r="B82" s="35"/>
      <c r="C82" s="273"/>
      <c r="D82" s="94"/>
      <c r="E82" s="61"/>
      <c r="F82" s="128"/>
      <c r="G82" s="340"/>
      <c r="H82" s="243"/>
      <c r="I82" s="94"/>
      <c r="J82" s="94"/>
      <c r="K82" s="88"/>
      <c r="L82" s="89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 s="247"/>
      <c r="AC82" s="247"/>
    </row>
    <row r="83" spans="1:29" x14ac:dyDescent="0.2">
      <c r="B83" s="35"/>
      <c r="C83" s="273"/>
      <c r="D83" s="95"/>
      <c r="E83" s="136"/>
      <c r="F83" s="128"/>
      <c r="G83" s="367"/>
      <c r="H83" s="242"/>
      <c r="I83" s="95"/>
      <c r="J83" s="95"/>
      <c r="K83" s="88"/>
      <c r="L83" s="89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</row>
    <row r="84" spans="1:29" x14ac:dyDescent="0.2">
      <c r="B84" s="35"/>
      <c r="C84" s="275"/>
      <c r="D84" s="267"/>
      <c r="E84" s="114"/>
      <c r="F84" s="129"/>
      <c r="H84" s="276"/>
      <c r="I84" s="267"/>
      <c r="J84" s="35"/>
      <c r="K84" s="149"/>
      <c r="L84" s="89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</row>
    <row r="85" spans="1:29" s="13" customFormat="1" ht="15.75" x14ac:dyDescent="0.2">
      <c r="A85" s="7"/>
      <c r="B85" s="117"/>
      <c r="C85" s="123"/>
      <c r="D85" s="101"/>
      <c r="E85" s="140"/>
      <c r="F85" s="133"/>
      <c r="G85" s="370"/>
      <c r="H85" s="233"/>
      <c r="I85" s="101"/>
      <c r="J85" s="101"/>
      <c r="K85" s="147"/>
      <c r="L85" s="147"/>
    </row>
    <row r="86" spans="1:29" x14ac:dyDescent="0.2">
      <c r="C86" s="271"/>
      <c r="D86" s="247"/>
      <c r="H86" s="247"/>
      <c r="I86" s="247"/>
      <c r="J86" s="150"/>
      <c r="K86" s="149"/>
      <c r="L86" s="269"/>
      <c r="M86" s="258"/>
      <c r="N86" s="258"/>
      <c r="O86" s="258"/>
      <c r="P86" s="258"/>
      <c r="Q86" s="258"/>
      <c r="R86" s="247"/>
      <c r="S86" s="247"/>
      <c r="T86" s="247"/>
      <c r="U86" s="247"/>
      <c r="V86" s="247"/>
      <c r="W86" s="247"/>
      <c r="X86" s="247"/>
      <c r="Y86" s="247"/>
      <c r="Z86" s="247"/>
      <c r="AA86" s="247"/>
      <c r="AB86" s="247"/>
      <c r="AC86" s="247"/>
    </row>
    <row r="87" spans="1:29" x14ac:dyDescent="0.2">
      <c r="C87" s="271"/>
      <c r="D87" s="247"/>
      <c r="H87" s="247"/>
      <c r="I87" s="247"/>
      <c r="J87" s="150"/>
      <c r="K87" s="149"/>
      <c r="L87" s="269"/>
      <c r="M87" s="258"/>
      <c r="N87" s="258"/>
      <c r="O87" s="258"/>
      <c r="P87" s="258"/>
      <c r="Q87" s="258"/>
      <c r="R87" s="247"/>
      <c r="S87" s="247"/>
      <c r="T87" s="247"/>
      <c r="U87" s="247"/>
      <c r="V87" s="247"/>
      <c r="W87" s="247"/>
      <c r="X87" s="247"/>
      <c r="Y87" s="247"/>
      <c r="Z87" s="247"/>
      <c r="AA87" s="247"/>
      <c r="AB87" s="247"/>
      <c r="AC87" s="247"/>
    </row>
    <row r="88" spans="1:29" x14ac:dyDescent="0.2">
      <c r="C88" s="271"/>
      <c r="D88" s="247"/>
      <c r="H88" s="247"/>
      <c r="I88" s="247"/>
      <c r="J88" s="150"/>
      <c r="K88" s="149"/>
      <c r="L88" s="269"/>
      <c r="M88" s="258"/>
      <c r="N88" s="258"/>
      <c r="O88" s="258"/>
      <c r="P88" s="258"/>
      <c r="Q88" s="258"/>
      <c r="R88" s="247"/>
      <c r="S88" s="247"/>
      <c r="T88" s="247"/>
      <c r="U88" s="247"/>
      <c r="V88" s="247"/>
      <c r="W88" s="247"/>
      <c r="X88" s="247"/>
      <c r="Y88" s="247"/>
      <c r="Z88" s="247"/>
      <c r="AA88" s="247"/>
      <c r="AB88" s="247"/>
      <c r="AC88" s="247"/>
    </row>
    <row r="89" spans="1:29" x14ac:dyDescent="0.2">
      <c r="C89" s="271"/>
      <c r="D89" s="247"/>
      <c r="H89" s="247"/>
      <c r="I89" s="247"/>
      <c r="J89" s="150"/>
      <c r="K89" s="149"/>
      <c r="L89" s="269"/>
      <c r="M89" s="258"/>
      <c r="N89" s="258"/>
      <c r="O89" s="258"/>
      <c r="P89" s="258"/>
      <c r="Q89" s="258"/>
      <c r="R89" s="247"/>
      <c r="S89" s="247"/>
      <c r="T89" s="247"/>
      <c r="U89" s="247"/>
      <c r="V89" s="247"/>
      <c r="W89" s="247"/>
      <c r="X89" s="247"/>
      <c r="Y89" s="247"/>
      <c r="Z89" s="247"/>
      <c r="AA89" s="247"/>
      <c r="AB89" s="247"/>
      <c r="AC89" s="247"/>
    </row>
    <row r="90" spans="1:29" x14ac:dyDescent="0.2">
      <c r="C90" s="271"/>
      <c r="D90" s="247"/>
      <c r="H90" s="247"/>
      <c r="I90" s="247"/>
      <c r="J90" s="150"/>
      <c r="K90" s="149"/>
      <c r="L90" s="269"/>
      <c r="M90" s="258"/>
      <c r="N90" s="258"/>
      <c r="O90" s="258"/>
      <c r="P90" s="258"/>
      <c r="Q90" s="258"/>
      <c r="R90" s="247"/>
      <c r="S90" s="247"/>
      <c r="T90" s="247"/>
      <c r="U90" s="247"/>
      <c r="V90" s="247"/>
      <c r="W90" s="247"/>
      <c r="X90" s="247"/>
      <c r="Y90" s="247"/>
      <c r="Z90" s="247"/>
      <c r="AA90" s="247"/>
      <c r="AB90" s="247"/>
      <c r="AC90" s="247"/>
    </row>
    <row r="91" spans="1:29" x14ac:dyDescent="0.2">
      <c r="C91" s="271"/>
      <c r="D91" s="247"/>
      <c r="H91" s="247"/>
      <c r="I91" s="247"/>
      <c r="J91" s="150"/>
      <c r="K91" s="149"/>
      <c r="L91" s="269"/>
      <c r="M91" s="258"/>
      <c r="N91" s="258"/>
      <c r="O91" s="258"/>
      <c r="P91" s="258"/>
      <c r="Q91" s="258"/>
      <c r="R91" s="247"/>
      <c r="S91" s="247"/>
      <c r="T91" s="247"/>
      <c r="U91" s="247"/>
      <c r="V91" s="247"/>
      <c r="W91" s="247"/>
      <c r="X91" s="247"/>
      <c r="Y91" s="247"/>
      <c r="Z91" s="247"/>
      <c r="AA91" s="247"/>
      <c r="AB91" s="247"/>
      <c r="AC91" s="247"/>
    </row>
    <row r="92" spans="1:29" x14ac:dyDescent="0.2">
      <c r="C92" s="271"/>
      <c r="D92" s="247"/>
      <c r="H92" s="247"/>
      <c r="I92" s="247"/>
      <c r="J92" s="150"/>
      <c r="K92" s="149"/>
      <c r="L92" s="269"/>
      <c r="M92" s="258"/>
      <c r="N92" s="258"/>
      <c r="O92" s="258"/>
      <c r="P92" s="258"/>
      <c r="Q92" s="258"/>
      <c r="R92" s="247"/>
      <c r="S92" s="247"/>
      <c r="T92" s="247"/>
      <c r="U92" s="247"/>
      <c r="V92" s="247"/>
      <c r="W92" s="247"/>
      <c r="X92" s="247"/>
      <c r="Y92" s="247"/>
      <c r="Z92" s="247"/>
      <c r="AA92" s="247"/>
      <c r="AB92" s="247"/>
      <c r="AC92" s="247"/>
    </row>
    <row r="93" spans="1:29" x14ac:dyDescent="0.2">
      <c r="C93" s="271"/>
      <c r="D93" s="247"/>
      <c r="H93" s="247"/>
      <c r="I93" s="247"/>
      <c r="J93" s="150"/>
      <c r="K93" s="149"/>
      <c r="L93" s="269"/>
      <c r="M93" s="258"/>
      <c r="N93" s="258"/>
      <c r="O93" s="258"/>
      <c r="P93" s="258"/>
      <c r="Q93" s="258"/>
      <c r="R93" s="247"/>
      <c r="S93" s="247"/>
      <c r="T93" s="247"/>
      <c r="U93" s="247"/>
      <c r="V93" s="247"/>
      <c r="W93" s="247"/>
      <c r="X93" s="247"/>
      <c r="Y93" s="247"/>
      <c r="Z93" s="247"/>
      <c r="AA93" s="247"/>
      <c r="AB93" s="247"/>
      <c r="AC93" s="247"/>
    </row>
    <row r="94" spans="1:29" x14ac:dyDescent="0.2">
      <c r="C94" s="271"/>
      <c r="D94" s="247"/>
      <c r="H94" s="247"/>
      <c r="I94" s="247"/>
      <c r="J94" s="150"/>
      <c r="K94" s="149"/>
      <c r="L94" s="269"/>
      <c r="M94" s="258"/>
      <c r="N94" s="258"/>
      <c r="O94" s="258"/>
      <c r="P94" s="258"/>
      <c r="Q94" s="258"/>
      <c r="R94" s="247"/>
      <c r="S94" s="247"/>
      <c r="T94" s="247"/>
      <c r="U94" s="247"/>
      <c r="V94" s="247"/>
      <c r="W94" s="247"/>
      <c r="X94" s="247"/>
      <c r="Y94" s="247"/>
      <c r="Z94" s="247"/>
      <c r="AA94" s="247"/>
      <c r="AB94" s="247"/>
      <c r="AC94" s="247"/>
    </row>
  </sheetData>
  <sheetProtection selectLockedCells="1"/>
  <mergeCells count="17">
    <mergeCell ref="I10:J10"/>
    <mergeCell ref="I9:J9"/>
    <mergeCell ref="B3:J3"/>
    <mergeCell ref="I5:J5"/>
    <mergeCell ref="I7:J7"/>
    <mergeCell ref="I8:J8"/>
    <mergeCell ref="I6:J6"/>
    <mergeCell ref="K12:L12"/>
    <mergeCell ref="K11:L11"/>
    <mergeCell ref="K10:L10"/>
    <mergeCell ref="K8:L8"/>
    <mergeCell ref="K7:L7"/>
    <mergeCell ref="K4:L4"/>
    <mergeCell ref="K3:L3"/>
    <mergeCell ref="K6:L6"/>
    <mergeCell ref="K9:L9"/>
    <mergeCell ref="K5:L5"/>
  </mergeCells>
  <phoneticPr fontId="2" type="noConversion"/>
  <dataValidations disablePrompts="1" count="1">
    <dataValidation type="list" allowBlank="1" showInputMessage="1" showErrorMessage="1" sqref="J1">
      <formula1>"Not Started, Started, Completed"</formula1>
    </dataValidation>
  </dataValidations>
  <pageMargins left="0.17" right="0.75" top="0.22" bottom="0.36" header="0.17" footer="0.17"/>
  <pageSetup paperSize="9" scale="81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"/>
  <sheetViews>
    <sheetView showGridLines="0" workbookViewId="0"/>
  </sheetViews>
  <sheetFormatPr defaultRowHeight="12.75" x14ac:dyDescent="0.2"/>
  <cols>
    <col min="1" max="1" width="2.85546875" style="7" customWidth="1"/>
    <col min="2" max="2" width="22.42578125" customWidth="1"/>
    <col min="3" max="3" width="57.5703125" customWidth="1"/>
    <col min="4" max="4" width="57.28515625" customWidth="1"/>
    <col min="5" max="5" width="27.5703125" customWidth="1"/>
    <col min="6" max="6" width="22.7109375" customWidth="1"/>
    <col min="7" max="7" width="14.7109375" customWidth="1"/>
    <col min="8" max="8" width="7.7109375" customWidth="1"/>
    <col min="9" max="9" width="71.7109375" customWidth="1"/>
  </cols>
  <sheetData>
    <row r="1" spans="1:9" s="8" customFormat="1" ht="78.75" customHeight="1" x14ac:dyDescent="0.2">
      <c r="B1" s="9"/>
    </row>
    <row r="2" spans="1:9" x14ac:dyDescent="0.2">
      <c r="A2"/>
    </row>
    <row r="3" spans="1:9" ht="15.75" x14ac:dyDescent="0.25">
      <c r="A3"/>
      <c r="B3" s="436" t="s">
        <v>186</v>
      </c>
      <c r="C3" s="461"/>
      <c r="D3" s="461"/>
      <c r="E3" s="461"/>
      <c r="F3" s="461"/>
      <c r="G3" s="461"/>
      <c r="H3" s="254"/>
      <c r="I3" s="152" t="s">
        <v>42</v>
      </c>
    </row>
    <row r="4" spans="1:9" x14ac:dyDescent="0.2">
      <c r="A4"/>
      <c r="I4" s="151"/>
    </row>
    <row r="5" spans="1:9" ht="47.25" x14ac:dyDescent="0.2">
      <c r="A5"/>
      <c r="B5" s="50" t="s">
        <v>43</v>
      </c>
      <c r="C5" s="119" t="s">
        <v>44</v>
      </c>
      <c r="D5" s="162" t="s">
        <v>46</v>
      </c>
      <c r="E5" s="51" t="s">
        <v>245</v>
      </c>
      <c r="F5" s="329" t="s">
        <v>50</v>
      </c>
      <c r="G5" s="330"/>
      <c r="H5" s="161"/>
      <c r="I5" s="153" t="s">
        <v>265</v>
      </c>
    </row>
    <row r="6" spans="1:9" x14ac:dyDescent="0.2">
      <c r="A6"/>
      <c r="B6" s="164"/>
      <c r="C6" s="163" t="s">
        <v>187</v>
      </c>
      <c r="D6" s="319" t="s">
        <v>188</v>
      </c>
      <c r="E6" s="415">
        <f>E16</f>
        <v>0</v>
      </c>
      <c r="F6" s="462"/>
      <c r="G6" s="463"/>
      <c r="I6" s="153"/>
    </row>
    <row r="7" spans="1:9" ht="15" x14ac:dyDescent="0.2">
      <c r="A7"/>
      <c r="D7" s="66" t="s">
        <v>243</v>
      </c>
      <c r="E7" s="332">
        <f>E6</f>
        <v>0</v>
      </c>
      <c r="I7" s="153"/>
    </row>
    <row r="8" spans="1:9" x14ac:dyDescent="0.2">
      <c r="A8"/>
      <c r="I8" s="153"/>
    </row>
    <row r="9" spans="1:9" x14ac:dyDescent="0.2">
      <c r="A9"/>
      <c r="I9" s="153"/>
    </row>
    <row r="10" spans="1:9" x14ac:dyDescent="0.2">
      <c r="A10"/>
      <c r="I10" s="154"/>
    </row>
    <row r="11" spans="1:9" x14ac:dyDescent="0.2">
      <c r="A11"/>
      <c r="B11" s="328" t="s">
        <v>234</v>
      </c>
      <c r="C11" s="328" t="s">
        <v>235</v>
      </c>
      <c r="D11" s="328" t="s">
        <v>237</v>
      </c>
      <c r="E11" s="328" t="s">
        <v>244</v>
      </c>
      <c r="I11" s="88"/>
    </row>
    <row r="12" spans="1:9" x14ac:dyDescent="0.2">
      <c r="A12"/>
      <c r="B12" s="320" t="s">
        <v>238</v>
      </c>
      <c r="C12" s="331">
        <v>0</v>
      </c>
      <c r="D12" s="331">
        <v>0</v>
      </c>
      <c r="E12" s="331">
        <f>D12*C12</f>
        <v>0</v>
      </c>
    </row>
    <row r="13" spans="1:9" x14ac:dyDescent="0.2">
      <c r="A13"/>
      <c r="B13" s="320" t="s">
        <v>239</v>
      </c>
      <c r="C13" s="331">
        <v>0</v>
      </c>
      <c r="D13" s="331">
        <v>0</v>
      </c>
      <c r="E13" s="331">
        <f>D13*C13</f>
        <v>0</v>
      </c>
    </row>
    <row r="14" spans="1:9" x14ac:dyDescent="0.2">
      <c r="A14"/>
      <c r="B14" s="320" t="s">
        <v>240</v>
      </c>
      <c r="C14" s="331">
        <v>0</v>
      </c>
      <c r="D14" s="331">
        <v>0</v>
      </c>
      <c r="E14" s="331">
        <f>D14*C14</f>
        <v>0</v>
      </c>
    </row>
    <row r="15" spans="1:9" x14ac:dyDescent="0.2">
      <c r="A15"/>
      <c r="B15" s="320" t="s">
        <v>241</v>
      </c>
      <c r="C15" s="331">
        <v>0</v>
      </c>
      <c r="D15" s="331">
        <v>0</v>
      </c>
      <c r="E15" s="331">
        <f>D15*C15</f>
        <v>0</v>
      </c>
    </row>
    <row r="16" spans="1:9" x14ac:dyDescent="0.2">
      <c r="A16"/>
      <c r="B16" s="328" t="s">
        <v>243</v>
      </c>
      <c r="C16" s="373"/>
      <c r="D16" s="373"/>
      <c r="E16" s="373">
        <f>SUM(E12:E15)</f>
        <v>0</v>
      </c>
    </row>
    <row r="17" spans="1:1" x14ac:dyDescent="0.2">
      <c r="A17"/>
    </row>
    <row r="18" spans="1:1" x14ac:dyDescent="0.2">
      <c r="A18"/>
    </row>
    <row r="19" spans="1:1" x14ac:dyDescent="0.2">
      <c r="A19"/>
    </row>
    <row r="20" spans="1:1" x14ac:dyDescent="0.2">
      <c r="A20"/>
    </row>
    <row r="21" spans="1:1" x14ac:dyDescent="0.2">
      <c r="A21"/>
    </row>
    <row r="22" spans="1:1" x14ac:dyDescent="0.2">
      <c r="A22"/>
    </row>
    <row r="23" spans="1:1" x14ac:dyDescent="0.2">
      <c r="A23"/>
    </row>
    <row r="24" spans="1:1" x14ac:dyDescent="0.2">
      <c r="A24"/>
    </row>
    <row r="25" spans="1:1" x14ac:dyDescent="0.2">
      <c r="A25"/>
    </row>
    <row r="26" spans="1:1" x14ac:dyDescent="0.2">
      <c r="A26"/>
    </row>
    <row r="27" spans="1:1" x14ac:dyDescent="0.2">
      <c r="A27"/>
    </row>
    <row r="28" spans="1:1" x14ac:dyDescent="0.2">
      <c r="A28"/>
    </row>
    <row r="29" spans="1:1" x14ac:dyDescent="0.2">
      <c r="A29"/>
    </row>
    <row r="30" spans="1:1" x14ac:dyDescent="0.2">
      <c r="A30"/>
    </row>
    <row r="31" spans="1:1" x14ac:dyDescent="0.2">
      <c r="A31"/>
    </row>
    <row r="32" spans="1:1" x14ac:dyDescent="0.2">
      <c r="A32"/>
    </row>
    <row r="33" spans="1:1" x14ac:dyDescent="0.2">
      <c r="A33"/>
    </row>
    <row r="34" spans="1:1" x14ac:dyDescent="0.2">
      <c r="A34"/>
    </row>
    <row r="35" spans="1:1" x14ac:dyDescent="0.2">
      <c r="A35"/>
    </row>
    <row r="36" spans="1:1" x14ac:dyDescent="0.2">
      <c r="A36"/>
    </row>
    <row r="37" spans="1:1" x14ac:dyDescent="0.2">
      <c r="A37"/>
    </row>
    <row r="38" spans="1:1" x14ac:dyDescent="0.2">
      <c r="A38"/>
    </row>
    <row r="39" spans="1:1" x14ac:dyDescent="0.2">
      <c r="A39"/>
    </row>
    <row r="40" spans="1:1" x14ac:dyDescent="0.2">
      <c r="A40"/>
    </row>
    <row r="41" spans="1:1" x14ac:dyDescent="0.2">
      <c r="A41"/>
    </row>
  </sheetData>
  <mergeCells count="2">
    <mergeCell ref="B3:G3"/>
    <mergeCell ref="F6:G6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3"/>
  <sheetViews>
    <sheetView showGridLines="0" workbookViewId="0"/>
  </sheetViews>
  <sheetFormatPr defaultRowHeight="12.75" x14ac:dyDescent="0.2"/>
  <cols>
    <col min="1" max="1" width="2.85546875" style="7" customWidth="1"/>
    <col min="2" max="2" width="25.140625" customWidth="1"/>
    <col min="3" max="3" width="53.7109375" bestFit="1" customWidth="1"/>
    <col min="4" max="4" width="31.140625" bestFit="1" customWidth="1"/>
    <col min="5" max="5" width="15.7109375" bestFit="1" customWidth="1"/>
    <col min="6" max="6" width="10.5703125" customWidth="1"/>
    <col min="7" max="7" width="17.85546875" customWidth="1"/>
    <col min="9" max="9" width="23.7109375" customWidth="1"/>
    <col min="12" max="12" width="71.42578125" customWidth="1"/>
  </cols>
  <sheetData>
    <row r="1" spans="1:12" s="8" customFormat="1" ht="78.75" customHeight="1" x14ac:dyDescent="0.2">
      <c r="B1" s="9"/>
    </row>
    <row r="2" spans="1:12" x14ac:dyDescent="0.2">
      <c r="A2"/>
    </row>
    <row r="3" spans="1:12" ht="15.75" x14ac:dyDescent="0.25">
      <c r="A3"/>
      <c r="B3" s="436" t="s">
        <v>189</v>
      </c>
      <c r="C3" s="437"/>
      <c r="D3" s="437"/>
      <c r="E3" s="437"/>
      <c r="F3" s="437"/>
      <c r="G3" s="438"/>
      <c r="H3" s="438"/>
      <c r="I3" s="438"/>
      <c r="J3" s="439"/>
      <c r="L3" s="152" t="s">
        <v>42</v>
      </c>
    </row>
    <row r="4" spans="1:12" x14ac:dyDescent="0.2">
      <c r="A4"/>
      <c r="L4" s="151"/>
    </row>
    <row r="5" spans="1:12" ht="31.5" x14ac:dyDescent="0.2">
      <c r="A5"/>
      <c r="B5" s="50" t="s">
        <v>43</v>
      </c>
      <c r="C5" s="119" t="s">
        <v>44</v>
      </c>
      <c r="D5" s="162" t="s">
        <v>46</v>
      </c>
      <c r="E5" s="384" t="s">
        <v>254</v>
      </c>
      <c r="F5" s="455" t="s">
        <v>50</v>
      </c>
      <c r="G5" s="466"/>
      <c r="H5" s="466"/>
      <c r="I5" s="456"/>
      <c r="L5" s="153"/>
    </row>
    <row r="6" spans="1:12" x14ac:dyDescent="0.2">
      <c r="A6"/>
      <c r="B6" s="164"/>
      <c r="C6" s="164" t="s">
        <v>187</v>
      </c>
      <c r="D6" s="164" t="s">
        <v>190</v>
      </c>
      <c r="E6" s="416">
        <f>C15</f>
        <v>0</v>
      </c>
      <c r="F6" s="467"/>
      <c r="G6" s="468"/>
      <c r="H6" s="468"/>
      <c r="I6" s="469"/>
      <c r="L6" s="153"/>
    </row>
    <row r="7" spans="1:12" ht="15" x14ac:dyDescent="0.2">
      <c r="A7"/>
      <c r="E7" s="66" t="s">
        <v>185</v>
      </c>
      <c r="F7" s="159"/>
      <c r="G7" s="160"/>
      <c r="H7" s="274">
        <f>E6</f>
        <v>0</v>
      </c>
      <c r="L7" s="153"/>
    </row>
    <row r="8" spans="1:12" x14ac:dyDescent="0.2">
      <c r="A8"/>
      <c r="L8" s="153"/>
    </row>
    <row r="9" spans="1:12" x14ac:dyDescent="0.2">
      <c r="A9"/>
      <c r="L9" s="153"/>
    </row>
    <row r="10" spans="1:12" x14ac:dyDescent="0.2">
      <c r="A10"/>
      <c r="B10" s="328" t="s">
        <v>234</v>
      </c>
      <c r="C10" s="377" t="s">
        <v>255</v>
      </c>
      <c r="L10" s="153"/>
    </row>
    <row r="11" spans="1:12" x14ac:dyDescent="0.2">
      <c r="A11"/>
      <c r="B11" s="320" t="s">
        <v>238</v>
      </c>
      <c r="C11" s="371">
        <v>0</v>
      </c>
      <c r="D11" s="465"/>
      <c r="E11" s="465"/>
      <c r="L11" s="153"/>
    </row>
    <row r="12" spans="1:12" x14ac:dyDescent="0.2">
      <c r="A12"/>
      <c r="B12" s="320" t="s">
        <v>239</v>
      </c>
      <c r="C12" s="371">
        <v>0</v>
      </c>
      <c r="D12" s="465"/>
      <c r="E12" s="465"/>
      <c r="L12" s="154"/>
    </row>
    <row r="13" spans="1:12" x14ac:dyDescent="0.2">
      <c r="A13"/>
      <c r="B13" s="320" t="s">
        <v>240</v>
      </c>
      <c r="C13" s="371">
        <v>0</v>
      </c>
      <c r="D13" s="465"/>
      <c r="E13" s="465"/>
      <c r="L13" s="88"/>
    </row>
    <row r="14" spans="1:12" x14ac:dyDescent="0.2">
      <c r="A14"/>
      <c r="B14" s="320" t="s">
        <v>241</v>
      </c>
      <c r="C14" s="371">
        <v>0</v>
      </c>
      <c r="D14" s="465"/>
      <c r="E14" s="465"/>
    </row>
    <row r="15" spans="1:12" x14ac:dyDescent="0.2">
      <c r="A15"/>
      <c r="B15" s="328" t="s">
        <v>243</v>
      </c>
      <c r="C15" s="372">
        <f>SUM(B11:C14)</f>
        <v>0</v>
      </c>
      <c r="D15" s="464"/>
      <c r="E15" s="464"/>
    </row>
    <row r="16" spans="1:12" x14ac:dyDescent="0.2">
      <c r="A16"/>
      <c r="D16" s="464"/>
      <c r="E16" s="464"/>
    </row>
    <row r="17" spans="1:1" x14ac:dyDescent="0.2">
      <c r="A17"/>
    </row>
    <row r="18" spans="1:1" x14ac:dyDescent="0.2">
      <c r="A18"/>
    </row>
    <row r="19" spans="1:1" x14ac:dyDescent="0.2">
      <c r="A19"/>
    </row>
    <row r="20" spans="1:1" x14ac:dyDescent="0.2">
      <c r="A20"/>
    </row>
    <row r="21" spans="1:1" x14ac:dyDescent="0.2">
      <c r="A21"/>
    </row>
    <row r="22" spans="1:1" x14ac:dyDescent="0.2">
      <c r="A22"/>
    </row>
    <row r="23" spans="1:1" x14ac:dyDescent="0.2">
      <c r="A23"/>
    </row>
    <row r="24" spans="1:1" x14ac:dyDescent="0.2">
      <c r="A24"/>
    </row>
    <row r="25" spans="1:1" x14ac:dyDescent="0.2">
      <c r="A25"/>
    </row>
    <row r="26" spans="1:1" x14ac:dyDescent="0.2">
      <c r="A26"/>
    </row>
    <row r="27" spans="1:1" x14ac:dyDescent="0.2">
      <c r="A27"/>
    </row>
    <row r="28" spans="1:1" x14ac:dyDescent="0.2">
      <c r="A28"/>
    </row>
    <row r="29" spans="1:1" x14ac:dyDescent="0.2">
      <c r="A29"/>
    </row>
    <row r="30" spans="1:1" x14ac:dyDescent="0.2">
      <c r="A30"/>
    </row>
    <row r="31" spans="1:1" x14ac:dyDescent="0.2">
      <c r="A31"/>
    </row>
    <row r="32" spans="1:1" x14ac:dyDescent="0.2">
      <c r="A32"/>
    </row>
    <row r="33" spans="1:1" x14ac:dyDescent="0.2">
      <c r="A33"/>
    </row>
    <row r="34" spans="1:1" x14ac:dyDescent="0.2">
      <c r="A34"/>
    </row>
    <row r="35" spans="1:1" x14ac:dyDescent="0.2">
      <c r="A35"/>
    </row>
    <row r="36" spans="1:1" x14ac:dyDescent="0.2">
      <c r="A36"/>
    </row>
    <row r="37" spans="1:1" x14ac:dyDescent="0.2">
      <c r="A37"/>
    </row>
    <row r="38" spans="1:1" x14ac:dyDescent="0.2">
      <c r="A38"/>
    </row>
    <row r="39" spans="1:1" x14ac:dyDescent="0.2">
      <c r="A39"/>
    </row>
    <row r="40" spans="1:1" x14ac:dyDescent="0.2">
      <c r="A40"/>
    </row>
    <row r="41" spans="1:1" x14ac:dyDescent="0.2">
      <c r="A41"/>
    </row>
    <row r="42" spans="1:1" x14ac:dyDescent="0.2">
      <c r="A42"/>
    </row>
    <row r="43" spans="1:1" x14ac:dyDescent="0.2">
      <c r="A43"/>
    </row>
  </sheetData>
  <mergeCells count="9">
    <mergeCell ref="B3:J3"/>
    <mergeCell ref="F5:I5"/>
    <mergeCell ref="F6:I6"/>
    <mergeCell ref="D16:E16"/>
    <mergeCell ref="D11:E11"/>
    <mergeCell ref="D12:E12"/>
    <mergeCell ref="D13:E13"/>
    <mergeCell ref="D14:E14"/>
    <mergeCell ref="D15:E15"/>
  </mergeCell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4"/>
  <sheetViews>
    <sheetView showGridLines="0" workbookViewId="0">
      <selection activeCell="G2" sqref="G2"/>
    </sheetView>
  </sheetViews>
  <sheetFormatPr defaultRowHeight="12.75" x14ac:dyDescent="0.2"/>
  <cols>
    <col min="1" max="1" width="2.85546875" style="7" customWidth="1"/>
    <col min="2" max="2" width="21.28515625" customWidth="1"/>
    <col min="3" max="3" width="35.5703125" bestFit="1" customWidth="1"/>
    <col min="4" max="4" width="34" bestFit="1" customWidth="1"/>
    <col min="5" max="5" width="15.7109375" bestFit="1" customWidth="1"/>
    <col min="7" max="7" width="17.42578125" customWidth="1"/>
    <col min="8" max="8" width="27.42578125" customWidth="1"/>
    <col min="11" max="11" width="71.28515625" customWidth="1"/>
  </cols>
  <sheetData>
    <row r="1" spans="1:11" s="8" customFormat="1" ht="78.75" customHeight="1" x14ac:dyDescent="0.2">
      <c r="B1" s="9"/>
    </row>
    <row r="2" spans="1:11" x14ac:dyDescent="0.2">
      <c r="A2"/>
    </row>
    <row r="3" spans="1:11" ht="15.75" x14ac:dyDescent="0.25">
      <c r="A3"/>
      <c r="B3" s="436" t="s">
        <v>191</v>
      </c>
      <c r="C3" s="437"/>
      <c r="D3" s="437"/>
      <c r="E3" s="437"/>
      <c r="F3" s="437"/>
      <c r="G3" s="438"/>
      <c r="H3" s="438"/>
      <c r="I3" s="439"/>
      <c r="K3" s="152" t="s">
        <v>42</v>
      </c>
    </row>
    <row r="4" spans="1:11" x14ac:dyDescent="0.2">
      <c r="A4"/>
      <c r="K4" s="151"/>
    </row>
    <row r="5" spans="1:11" ht="31.5" x14ac:dyDescent="0.2">
      <c r="A5"/>
      <c r="B5" s="50" t="s">
        <v>43</v>
      </c>
      <c r="C5" s="119" t="s">
        <v>44</v>
      </c>
      <c r="D5" s="162" t="s">
        <v>46</v>
      </c>
      <c r="E5" s="384" t="s">
        <v>254</v>
      </c>
      <c r="F5" s="455" t="s">
        <v>50</v>
      </c>
      <c r="G5" s="466"/>
      <c r="H5" s="466"/>
      <c r="I5" s="456"/>
      <c r="K5" s="153"/>
    </row>
    <row r="6" spans="1:11" x14ac:dyDescent="0.2">
      <c r="A6"/>
      <c r="B6" s="164"/>
      <c r="C6" s="164" t="s">
        <v>187</v>
      </c>
      <c r="D6" s="164" t="s">
        <v>190</v>
      </c>
      <c r="E6" s="416"/>
      <c r="F6" s="467"/>
      <c r="G6" s="468"/>
      <c r="H6" s="468"/>
      <c r="I6" s="469"/>
      <c r="K6" s="153"/>
    </row>
    <row r="7" spans="1:11" ht="15" x14ac:dyDescent="0.2">
      <c r="A7"/>
      <c r="E7" s="66" t="s">
        <v>256</v>
      </c>
      <c r="F7" s="159"/>
      <c r="G7" s="160"/>
      <c r="H7" s="274">
        <f>E6</f>
        <v>0</v>
      </c>
      <c r="K7" s="153"/>
    </row>
    <row r="8" spans="1:11" x14ac:dyDescent="0.2">
      <c r="A8"/>
      <c r="K8" s="153"/>
    </row>
    <row r="9" spans="1:11" x14ac:dyDescent="0.2">
      <c r="A9"/>
      <c r="K9" s="153"/>
    </row>
    <row r="10" spans="1:11" ht="25.5" x14ac:dyDescent="0.2">
      <c r="A10"/>
      <c r="B10" s="328" t="s">
        <v>234</v>
      </c>
      <c r="C10" s="377" t="s">
        <v>255</v>
      </c>
      <c r="K10" s="153"/>
    </row>
    <row r="11" spans="1:11" x14ac:dyDescent="0.2">
      <c r="A11"/>
      <c r="B11" s="320" t="s">
        <v>238</v>
      </c>
      <c r="C11" s="371">
        <v>0</v>
      </c>
      <c r="D11" s="464"/>
      <c r="E11" s="464"/>
      <c r="K11" s="153"/>
    </row>
    <row r="12" spans="1:11" x14ac:dyDescent="0.2">
      <c r="A12"/>
      <c r="B12" s="320" t="s">
        <v>239</v>
      </c>
      <c r="C12" s="371">
        <v>0</v>
      </c>
      <c r="D12" s="464"/>
      <c r="E12" s="464"/>
      <c r="K12" s="153"/>
    </row>
    <row r="13" spans="1:11" x14ac:dyDescent="0.2">
      <c r="A13"/>
      <c r="B13" s="320" t="s">
        <v>240</v>
      </c>
      <c r="C13" s="371">
        <v>0</v>
      </c>
      <c r="D13" s="464"/>
      <c r="E13" s="464"/>
      <c r="K13" s="154"/>
    </row>
    <row r="14" spans="1:11" x14ac:dyDescent="0.2">
      <c r="A14"/>
      <c r="B14" s="320" t="s">
        <v>241</v>
      </c>
      <c r="C14" s="371">
        <v>0</v>
      </c>
      <c r="D14" s="464"/>
      <c r="E14" s="464"/>
      <c r="K14" s="88"/>
    </row>
    <row r="15" spans="1:11" x14ac:dyDescent="0.2">
      <c r="A15"/>
      <c r="B15" s="328" t="s">
        <v>243</v>
      </c>
      <c r="C15" s="372">
        <f>SUM(B11:C14)</f>
        <v>0</v>
      </c>
      <c r="D15" s="464"/>
      <c r="E15" s="464"/>
    </row>
    <row r="16" spans="1:11" x14ac:dyDescent="0.2">
      <c r="A16"/>
    </row>
    <row r="17" spans="1:1" x14ac:dyDescent="0.2">
      <c r="A17"/>
    </row>
    <row r="18" spans="1:1" x14ac:dyDescent="0.2">
      <c r="A18"/>
    </row>
    <row r="19" spans="1:1" x14ac:dyDescent="0.2">
      <c r="A19"/>
    </row>
    <row r="20" spans="1:1" x14ac:dyDescent="0.2">
      <c r="A20"/>
    </row>
    <row r="21" spans="1:1" x14ac:dyDescent="0.2">
      <c r="A21"/>
    </row>
    <row r="22" spans="1:1" x14ac:dyDescent="0.2">
      <c r="A22"/>
    </row>
    <row r="23" spans="1:1" x14ac:dyDescent="0.2">
      <c r="A23"/>
    </row>
    <row r="24" spans="1:1" x14ac:dyDescent="0.2">
      <c r="A24"/>
    </row>
    <row r="25" spans="1:1" x14ac:dyDescent="0.2">
      <c r="A25"/>
    </row>
    <row r="26" spans="1:1" x14ac:dyDescent="0.2">
      <c r="A26"/>
    </row>
    <row r="27" spans="1:1" x14ac:dyDescent="0.2">
      <c r="A27"/>
    </row>
    <row r="28" spans="1:1" x14ac:dyDescent="0.2">
      <c r="A28"/>
    </row>
    <row r="29" spans="1:1" x14ac:dyDescent="0.2">
      <c r="A29"/>
    </row>
    <row r="30" spans="1:1" x14ac:dyDescent="0.2">
      <c r="A30"/>
    </row>
    <row r="31" spans="1:1" x14ac:dyDescent="0.2">
      <c r="A31"/>
    </row>
    <row r="32" spans="1:1" x14ac:dyDescent="0.2">
      <c r="A32"/>
    </row>
    <row r="33" spans="1:1" x14ac:dyDescent="0.2">
      <c r="A33"/>
    </row>
    <row r="34" spans="1:1" x14ac:dyDescent="0.2">
      <c r="A34"/>
    </row>
    <row r="35" spans="1:1" x14ac:dyDescent="0.2">
      <c r="A35"/>
    </row>
    <row r="36" spans="1:1" x14ac:dyDescent="0.2">
      <c r="A36"/>
    </row>
    <row r="37" spans="1:1" x14ac:dyDescent="0.2">
      <c r="A37"/>
    </row>
    <row r="38" spans="1:1" x14ac:dyDescent="0.2">
      <c r="A38"/>
    </row>
    <row r="39" spans="1:1" x14ac:dyDescent="0.2">
      <c r="A39"/>
    </row>
    <row r="40" spans="1:1" x14ac:dyDescent="0.2">
      <c r="A40"/>
    </row>
    <row r="41" spans="1:1" x14ac:dyDescent="0.2">
      <c r="A41"/>
    </row>
    <row r="42" spans="1:1" x14ac:dyDescent="0.2">
      <c r="A42"/>
    </row>
    <row r="43" spans="1:1" x14ac:dyDescent="0.2">
      <c r="A43"/>
    </row>
    <row r="44" spans="1:1" x14ac:dyDescent="0.2">
      <c r="A44"/>
    </row>
  </sheetData>
  <mergeCells count="8">
    <mergeCell ref="D13:E13"/>
    <mergeCell ref="D14:E14"/>
    <mergeCell ref="D15:E15"/>
    <mergeCell ref="B3:I3"/>
    <mergeCell ref="F5:I5"/>
    <mergeCell ref="F6:I6"/>
    <mergeCell ref="D11:E11"/>
    <mergeCell ref="D12:E12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12</vt:i4>
      </vt:variant>
      <vt:variant>
        <vt:lpstr>Intervalos nomeados</vt:lpstr>
      </vt:variant>
      <vt:variant>
        <vt:i4>5</vt:i4>
      </vt:variant>
    </vt:vector>
  </HeadingPairs>
  <TitlesOfParts>
    <vt:vector size="17" baseType="lpstr">
      <vt:lpstr>IRP</vt:lpstr>
      <vt:lpstr>Iniciar</vt:lpstr>
      <vt:lpstr>InfoBasicas</vt:lpstr>
      <vt:lpstr>IaaS - USN</vt:lpstr>
      <vt:lpstr>PaaS - USN</vt:lpstr>
      <vt:lpstr>SaaS - USN</vt:lpstr>
      <vt:lpstr>SGORN</vt:lpstr>
      <vt:lpstr>SMRC</vt:lpstr>
      <vt:lpstr>SMBD</vt:lpstr>
      <vt:lpstr>Treinamento</vt:lpstr>
      <vt:lpstr>Planilha1</vt:lpstr>
      <vt:lpstr>Resultado</vt:lpstr>
      <vt:lpstr>'IaaS - USN'!Area_de_impressao</vt:lpstr>
      <vt:lpstr>InfoBasicas!Area_de_impressao</vt:lpstr>
      <vt:lpstr>'PaaS - USN'!Area_de_impressao</vt:lpstr>
      <vt:lpstr>Resultado!Area_de_impressao</vt:lpstr>
      <vt:lpstr>'SaaS - USN'!Area_de_impressao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2020-07-30T13:58:12Z</dcterms:created>
  <dcterms:modified xsi:type="dcterms:W3CDTF">2020-08-12T00:31:05Z</dcterms:modified>
  <cp:category/>
  <cp:contentStatus/>
</cp:coreProperties>
</file>