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5\Apoio ADM 2025\Anexos TR\"/>
    </mc:Choice>
  </mc:AlternateContent>
  <xr:revisionPtr revIDLastSave="0" documentId="8_{9102D7DE-0A89-4EC0-93A4-5BFDD041E87E}" xr6:coauthVersionLast="47" xr6:coauthVersionMax="47" xr10:uidLastSave="{00000000-0000-0000-0000-000000000000}"/>
  <bookViews>
    <workbookView xWindow="28680" yWindow="-120" windowWidth="29040" windowHeight="15720" activeTab="2" xr2:uid="{252CCA42-D172-496D-AA32-F9C2830E1D01}"/>
  </bookViews>
  <sheets>
    <sheet name="Quadro Resumo" sheetId="1" r:id="rId1"/>
    <sheet name="Posto de serviço" sheetId="2" r:id="rId2"/>
    <sheet name="Memória de cálculo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_____xlfn_AGGREGATE">#N/A</definedName>
    <definedName name="_______xlfn_AVERAGEIF">#N/A</definedName>
    <definedName name="_______xlnm.Print_Area_1" localSheetId="2">#REF!</definedName>
    <definedName name="_______xlnm.Print_Area_1">#REF!</definedName>
    <definedName name="_______xlnm.Print_Area_2" localSheetId="2">#REF!</definedName>
    <definedName name="_______xlnm.Print_Area_2">#REF!</definedName>
    <definedName name="_______xlnm.Print_Area_3" localSheetId="2">#REF!</definedName>
    <definedName name="_______xlnm.Print_Area_3">#REF!</definedName>
    <definedName name="______BDI2" localSheetId="2">#REF!</definedName>
    <definedName name="______BDI2">#REF!</definedName>
    <definedName name="______xlfn_AGGREGATE">#N/A</definedName>
    <definedName name="______xlfn_AVERAGEIF">#N/A</definedName>
    <definedName name="______xlnm.Print_Area_1" localSheetId="2">#REF!</definedName>
    <definedName name="______xlnm.Print_Area_1">#REF!</definedName>
    <definedName name="______xlnm.Print_Area_2" localSheetId="2">#REF!</definedName>
    <definedName name="______xlnm.Print_Area_2">#REF!</definedName>
    <definedName name="______xlnm.Print_Area_3" localSheetId="2">#REF!</definedName>
    <definedName name="______xlnm.Print_Area_3">#REF!</definedName>
    <definedName name="_____BDI2" localSheetId="2">#REF!</definedName>
    <definedName name="_____BDI2">#REF!</definedName>
    <definedName name="_____xlfn_AGGREGATE">#N/A</definedName>
    <definedName name="_____xlfn_AVERAGEIF">#N/A</definedName>
    <definedName name="_____xlnm.Print_Area_1" localSheetId="2">#REF!</definedName>
    <definedName name="_____xlnm.Print_Area_1">#REF!</definedName>
    <definedName name="_____xlnm.Print_Area_2" localSheetId="2">#REF!</definedName>
    <definedName name="_____xlnm.Print_Area_2">#REF!</definedName>
    <definedName name="_____xlnm.Print_Area_3" localSheetId="2">#REF!</definedName>
    <definedName name="_____xlnm.Print_Area_3">#REF!</definedName>
    <definedName name="____BDI2" localSheetId="2">#REF!</definedName>
    <definedName name="____BDI2">#REF!</definedName>
    <definedName name="____jkjkjkj1" localSheetId="2">#REF!</definedName>
    <definedName name="____jkjkjkj1">#REF!</definedName>
    <definedName name="____xlfn_AGGREGATE">#N/A</definedName>
    <definedName name="____xlfn_AVERAGEIF">#N/A</definedName>
    <definedName name="____xlnm.Print_Area_1" localSheetId="2">#REF!</definedName>
    <definedName name="____xlnm.Print_Area_1">#REF!</definedName>
    <definedName name="____xlnm.Print_Area_2" localSheetId="2">#REF!</definedName>
    <definedName name="____xlnm.Print_Area_2">#REF!</definedName>
    <definedName name="____xlnm.Print_Area_3" localSheetId="2">#REF!</definedName>
    <definedName name="____xlnm.Print_Area_3">#REF!</definedName>
    <definedName name="___BDI2" localSheetId="2">#REF!</definedName>
    <definedName name="___BDI2">#REF!</definedName>
    <definedName name="___xlfn_AGGREGATE">#N/A</definedName>
    <definedName name="___xlfn_AVERAGEIF">#N/A</definedName>
    <definedName name="___xlnm.Print_Area_1" localSheetId="2">#REF!</definedName>
    <definedName name="___xlnm.Print_Area_1">#REF!</definedName>
    <definedName name="___xlnm.Print_Area_2" localSheetId="2">#REF!</definedName>
    <definedName name="___xlnm.Print_Area_2">#REF!</definedName>
    <definedName name="___xlnm.Print_Area_3" localSheetId="2">#REF!</definedName>
    <definedName name="___xlnm.Print_Area_3">#REF!</definedName>
    <definedName name="___xlnm.Print_Area_4" localSheetId="2">#REF!</definedName>
    <definedName name="___xlnm.Print_Area_4">#REF!</definedName>
    <definedName name="__BDI2" localSheetId="2">#REF!</definedName>
    <definedName name="__BDI2">#REF!</definedName>
    <definedName name="__shared_1_0_0">#N/A</definedName>
    <definedName name="__shared_1_0_1">#N/A</definedName>
    <definedName name="__shared_2_0_0">#N/A</definedName>
    <definedName name="__shared_2_0_1">#N/A</definedName>
    <definedName name="__shared_3_0_0">#N/A</definedName>
    <definedName name="__shared_3_0_1">#N/A</definedName>
    <definedName name="__shared_4_0_0">#N/A</definedName>
    <definedName name="__shared_4_0_1">#N/A</definedName>
    <definedName name="__shared_5_0_0">#N/A</definedName>
    <definedName name="__shared_5_0_1">#N/A</definedName>
    <definedName name="__shared_6_0_0">#N/A</definedName>
    <definedName name="__shared_6_0_1">#N/A</definedName>
    <definedName name="__shared_7_0_0">#N/A</definedName>
    <definedName name="__shared_7_0_1">#N/A</definedName>
    <definedName name="__shared_7_0_2">#N/A</definedName>
    <definedName name="__shared_7_0_3">#N/A</definedName>
    <definedName name="__shared_7_0_4">#N/A</definedName>
    <definedName name="__shared_7_0_5">#N/A</definedName>
    <definedName name="__xlfn_AGGREGATE">#N/A</definedName>
    <definedName name="__xlfn_AVERAGEIF">#N/A</definedName>
    <definedName name="__xlnm.Print_Area_1" localSheetId="2">#REF!</definedName>
    <definedName name="__xlnm.Print_Area_1">#REF!</definedName>
    <definedName name="__xlnm.Print_Area_2" localSheetId="2">#REF!</definedName>
    <definedName name="__xlnm.Print_Area_2">#REF!</definedName>
    <definedName name="__xlnm.Print_Area_3" localSheetId="2">#REF!</definedName>
    <definedName name="__xlnm.Print_Area_3">#REF!</definedName>
    <definedName name="__xlnm.Print_Titles_2">#REF!</definedName>
    <definedName name="_1Excel_BuiltIn_Print_Area_3">#REF!</definedName>
    <definedName name="_1Excel_BuiltIn_Print_Titles_15_1_1_1_1">#REF!</definedName>
    <definedName name="_2Excel_BuiltIn_Print_Titles_16_1">#REF!</definedName>
    <definedName name="_3Excel_BuiltIn_Print_Titles_16_1_1_1">#REF!</definedName>
    <definedName name="_4Excel_BuiltIn_Print_Area_3">#REF!</definedName>
    <definedName name="_5Excel_BuiltIn_Print_Area_3">#REF!</definedName>
    <definedName name="_5Excel_BuiltIn_Print_Titles_18_1">#REF!</definedName>
    <definedName name="_6Excel_BuiltIn_Print_Titles_19_1">#REF!</definedName>
    <definedName name="_7Excel_BuiltIn_Print_Titles_21_1_1_1">#REF!</definedName>
    <definedName name="_BDI2" localSheetId="2">#REF!</definedName>
    <definedName name="_BDI2">#REF!</definedName>
    <definedName name="_ipi1" localSheetId="2">#REF!</definedName>
    <definedName name="_ipi1">#REF!</definedName>
    <definedName name="_P1" localSheetId="2">#REF!</definedName>
    <definedName name="_P1">#REF!</definedName>
    <definedName name="_P2" localSheetId="2">#REF!</definedName>
    <definedName name="_P2">#REF!</definedName>
    <definedName name="_R">#REF!</definedName>
    <definedName name="A" localSheetId="2">#REF!</definedName>
    <definedName name="A">#REF!</definedName>
    <definedName name="aa">#REF!</definedName>
    <definedName name="AAA">#REF!</definedName>
    <definedName name="aaaa" localSheetId="2">#REF!</definedName>
    <definedName name="aaaa">#REF!</definedName>
    <definedName name="AAAAA">#REF!</definedName>
    <definedName name="aaaaaaaaaaa">#REF!</definedName>
    <definedName name="AAAsDAFDSAGFDSHG" localSheetId="2">#REF!</definedName>
    <definedName name="AAAsDAFDSAGFDSHG">#REF!</definedName>
    <definedName name="AB">#REF!</definedName>
    <definedName name="ABRA">#REF!</definedName>
    <definedName name="Ac">#REF!</definedName>
    <definedName name="ACORDO_COLETIVO" localSheetId="2">#REF!</definedName>
    <definedName name="ACORDO_COLETIVO">#REF!</definedName>
    <definedName name="ADA">#REF!</definedName>
    <definedName name="adasda">#REF!</definedName>
    <definedName name="ADIC_INSALUB_ENC" localSheetId="2">#REF!</definedName>
    <definedName name="ADIC_INSALUB_ENC">#REF!</definedName>
    <definedName name="ADIC_INSALUB_SERV" localSheetId="2">#REF!</definedName>
    <definedName name="ADIC_INSALUB_SERV">#REF!</definedName>
    <definedName name="ADIC_INSALUB_SERV_HOSP" localSheetId="2">#REF!</definedName>
    <definedName name="ADIC_INSALUB_SERV_HOSP">#REF!</definedName>
    <definedName name="ADM">#REF!</definedName>
    <definedName name="AGENTE_D_VAZIA">#REF!</definedName>
    <definedName name="AGOA">#REF!</definedName>
    <definedName name="AL_1_A_SAL_BASE_12X36_DIU">!#REF!</definedName>
    <definedName name="AL_1_A_SAL_BASE_12X36_NOT">!#REF!</definedName>
    <definedName name="AL_1_A_SAL_BASE_44H">!#REF!</definedName>
    <definedName name="AL_1_B_ADIC_PERIC_12X36_DIU">!#REF!</definedName>
    <definedName name="AL_1_B_ADIC_PERIC_12X36_NOT">!#REF!</definedName>
    <definedName name="AL_1_B_ADIC_PERIC_44H">!#REF!</definedName>
    <definedName name="AL_1_C_ADIC_NOT_12X36_NOT">!#REF!</definedName>
    <definedName name="AL_1_C_OUTROS_REM_1_SERV" localSheetId="2">#REF!</definedName>
    <definedName name="AL_1_C_OUTROS_REM_1_SERV">#REF!</definedName>
    <definedName name="AL_1_D_ADIC_NOT_RED_12X36_NOT">!#REF!</definedName>
    <definedName name="AL_1_D_OUTROS_REM_2_ENC" localSheetId="2">#REF!</definedName>
    <definedName name="AL_1_D_OUTROS_REM_2_ENC">#REF!</definedName>
    <definedName name="AL_1_D_OUTROS_REM_2_SERV" localSheetId="2">#REF!</definedName>
    <definedName name="AL_1_D_OUTROS_REM_2_SERV">#REF!</definedName>
    <definedName name="AL_1_E_OUTROS_REM_12X36_NOT">"""""""""""""""'posto 12x36 horas - noturno'!#REF!"""""""""""""""</definedName>
    <definedName name="AL_1_E_OUTROS_REM_3_SERV" localSheetId="2">#REF!</definedName>
    <definedName name="AL_1_E_OUTROS_REM_3_SERV">#REF!</definedName>
    <definedName name="AL_2_1_A_DEC_TERC_12X36_DIU">!#REF!</definedName>
    <definedName name="AL_2_1_A_DEC_TERC_12X36_NOT">!#REF!</definedName>
    <definedName name="AL_2_1_B_ADIC_FERIAS_12X36_DIU">!#REF!</definedName>
    <definedName name="AL_2_1_B_ADIC_FERIAS_12X36_NOT">!#REF!</definedName>
    <definedName name="AL_2_2_FGTS_12X36_DIU">!#REF!</definedName>
    <definedName name="AL_2_2_FGTS_12X36_NOT">!#REF!</definedName>
    <definedName name="AL_2_2_FGTS_44H">!#REF!</definedName>
    <definedName name="AL_2_3_A_TRANSP_12X36_DIU">!#REF!</definedName>
    <definedName name="AL_2_3_A_TRANSP_12X36_NOT">!#REF!</definedName>
    <definedName name="AL_2_3_A_TRANSP_44H">!#REF!</definedName>
    <definedName name="AL_2_3_B_AUX_ALIMENT_12X36_DIU">!#REF!</definedName>
    <definedName name="AL_2_3_B_AUX_ALIMENT_12X36_NOT">!#REF!</definedName>
    <definedName name="AL_2_3_B_AUX_ALIMENT_44H">!#REF!</definedName>
    <definedName name="AL_2_3_C_OUTROS_BENEF_12X36_DIU">!#REF!</definedName>
    <definedName name="AL_2_3_C_OUTROS_BENEF_12X36_NOT">"""""""""""""""'posto 12x36 horas - noturno'!#REF!"""""""""""""""</definedName>
    <definedName name="AL_2_A_ATE_2_G_GPS_12X36_NOT">!#REF!</definedName>
    <definedName name="AL_6_A_CUSTOS_INDIRETOS_12X36_DIU">!#REF!</definedName>
    <definedName name="AL_6_A_CUSTOS_INDIRETOS_12X36_NOT">!#REF!</definedName>
    <definedName name="AL_6_A_CUSTOS_INDIRETOS_44H">!#REF!</definedName>
    <definedName name="AL_6_B_LUCRO_12X36_DIU">!#REF!</definedName>
    <definedName name="AL_6_B_LUCRO_12X36_NOT">!#REF!</definedName>
    <definedName name="AL_6_B_LUCRO_44H">!#REF!</definedName>
    <definedName name="AL_6_C_1_PIS_12X36_DIU">!#REF!</definedName>
    <definedName name="AL_6_C_1_PIS_12X36_NOT">!#REF!</definedName>
    <definedName name="AL_6_C_1_PIS_44H">!#REF!</definedName>
    <definedName name="AL_6_C_2_COFINS_12X36_DIU">!#REF!</definedName>
    <definedName name="AL_6_C_2_COFINS_12X36_NOT">!#REF!</definedName>
    <definedName name="AL_6_C_2_COFINS_44H">!#REF!</definedName>
    <definedName name="AL_6_C_3_ISS_12X36_DIU">!#REF!</definedName>
    <definedName name="AL_6_C_3_ISS_12X36_NOT">!#REF!</definedName>
    <definedName name="AL_6_C_3_ISS_44H">!#REF!</definedName>
    <definedName name="AL_6_C_TRIBUTOS_12X36_DIU">!#REF!</definedName>
    <definedName name="AL_6_C_TRIBUTOS_12X36_NOT">!#REF!</definedName>
    <definedName name="AL_6_C_TRIBUTOS_44H">!#REF!</definedName>
    <definedName name="ALIMENTACAO_POR_DIA" localSheetId="2">#REF!</definedName>
    <definedName name="ALIMENTACAO_POR_DIA">#REF!</definedName>
    <definedName name="ALMOXARIFE" localSheetId="2">#REF!</definedName>
    <definedName name="ALMOXARIFE">#REF!</definedName>
    <definedName name="am">#REF!</definedName>
    <definedName name="APTO_TIPO">#REF!</definedName>
    <definedName name="AREA">#REF!</definedName>
    <definedName name="Area_2">#REF!</definedName>
    <definedName name="_xlnm.Print_Area" localSheetId="2">'Memória de cálculo'!$A$1:$D$53</definedName>
    <definedName name="_xlnm.Print_Area" localSheetId="1">'Posto de serviço'!$A$1:$E$131</definedName>
    <definedName name="_xlnm.Print_Area" localSheetId="0">'Quadro Resumo'!$A$1:$J$23</definedName>
    <definedName name="_xlnm.Print_Area">#REF!</definedName>
    <definedName name="AREA_ESQ_EXTERNA_ANEXOS" localSheetId="2">#REF!</definedName>
    <definedName name="AREA_ESQ_EXTERNA_ANEXOS">#REF!</definedName>
    <definedName name="AREA_ESQ_EXTERNA_PTMS_PRMS" localSheetId="2">#REF!</definedName>
    <definedName name="AREA_ESQ_EXTERNA_PTMS_PRMS">#REF!</definedName>
    <definedName name="AREA_ESQ_EXTERNA_SEDE" localSheetId="2">#REF!</definedName>
    <definedName name="AREA_ESQ_EXTERNA_SEDE">#REF!</definedName>
    <definedName name="AREA_ESQ_EXTERNA_TOTAL" localSheetId="2">#REF!</definedName>
    <definedName name="AREA_ESQ_EXTERNA_TOTAL">#REF!</definedName>
    <definedName name="AREA_EXTERNA_ANEXOS" localSheetId="2">#REF!</definedName>
    <definedName name="AREA_EXTERNA_ANEXOS">#REF!</definedName>
    <definedName name="AREA_EXTERNA_PTMS_PRMS" localSheetId="2">#REF!</definedName>
    <definedName name="AREA_EXTERNA_PTMS_PRMS">#REF!</definedName>
    <definedName name="AREA_EXTERNA_SEDE" localSheetId="2">#REF!</definedName>
    <definedName name="AREA_EXTERNA_SEDE">#REF!</definedName>
    <definedName name="AREA_EXTERNA_TOTAL" localSheetId="2">#REF!</definedName>
    <definedName name="AREA_EXTERNA_TOTAL">#REF!</definedName>
    <definedName name="AREA_FACHADA_ENVID_ANEXOS" localSheetId="2">#REF!</definedName>
    <definedName name="AREA_FACHADA_ENVID_ANEXOS">#REF!</definedName>
    <definedName name="AREA_FACHADA_ENVID_PTMS_PRMS" localSheetId="2">#REF!</definedName>
    <definedName name="AREA_FACHADA_ENVID_PTMS_PRMS">#REF!</definedName>
    <definedName name="AREA_FACHADA_ENVID_SEDE" localSheetId="2">#REF!</definedName>
    <definedName name="AREA_FACHADA_ENVID_SEDE">#REF!</definedName>
    <definedName name="AREA_FACHADA_ENVID_TOTAL" localSheetId="2">#REF!</definedName>
    <definedName name="AREA_FACHADA_ENVID_TOTAL">#REF!</definedName>
    <definedName name="AREA_INTERNA_ANEXOS" localSheetId="2">#REF!</definedName>
    <definedName name="AREA_INTERNA_ANEXOS">#REF!</definedName>
    <definedName name="AREA_INTERNA_PTMS_PRMS" localSheetId="2">#REF!</definedName>
    <definedName name="AREA_INTERNA_PTMS_PRMS">#REF!</definedName>
    <definedName name="AREA_INTERNA_SEDE" localSheetId="2">#REF!</definedName>
    <definedName name="AREA_INTERNA_SEDE">#REF!</definedName>
    <definedName name="AREA_INTERNA_TOTAL" localSheetId="2">#REF!</definedName>
    <definedName name="AREA_INTERNA_TOTAL">#REF!</definedName>
    <definedName name="AREA_MED_HOSP_ANEXOS" localSheetId="2">#REF!</definedName>
    <definedName name="AREA_MED_HOSP_ANEXOS">#REF!</definedName>
    <definedName name="AREA_MED_HOSP_PTMS_PRMS" localSheetId="2">#REF!</definedName>
    <definedName name="AREA_MED_HOSP_PTMS_PRMS">#REF!</definedName>
    <definedName name="AREA_MED_HOSP_SEDE" localSheetId="2">#REF!</definedName>
    <definedName name="AREA_MED_HOSP_SEDE">#REF!</definedName>
    <definedName name="AREA_MED_HOSP_TOTAL" localSheetId="2">#REF!</definedName>
    <definedName name="AREA_MED_HOSP_TOTAL">#REF!</definedName>
    <definedName name="àrea_nova">#REF!</definedName>
    <definedName name="aREA1">#REF!</definedName>
    <definedName name="area2">#REF!</definedName>
    <definedName name="Area3">#REF!</definedName>
    <definedName name="Area4">#REF!</definedName>
    <definedName name="Areanova">#REF!</definedName>
    <definedName name="Áreanova">#REF!</definedName>
    <definedName name="AreaTeste">#REF!</definedName>
    <definedName name="AreaTeste2">#REF!</definedName>
    <definedName name="Áreaverde">#REF!</definedName>
    <definedName name="AReaverde3">#REF!</definedName>
    <definedName name="Arial">#REF!</definedName>
    <definedName name="ARM01_02" localSheetId="2">#REF!</definedName>
    <definedName name="ARM01_02">#REF!</definedName>
    <definedName name="ARM1_COMP" localSheetId="2">#REF!</definedName>
    <definedName name="ARM1_COMP">#REF!</definedName>
    <definedName name="ARM2_COMP" localSheetId="2">#REF!</definedName>
    <definedName name="ARM2_COMP">#REF!</definedName>
    <definedName name="asdf" localSheetId="2">#REF!</definedName>
    <definedName name="asdf">#REF!</definedName>
    <definedName name="asdff" localSheetId="2">#REF!</definedName>
    <definedName name="asdff">#REF!</definedName>
    <definedName name="asdfff" localSheetId="2">#REF!</definedName>
    <definedName name="asdfff">#REF!</definedName>
    <definedName name="AUXILIOS_BENEFICIOS">SUM(#REF!)</definedName>
    <definedName name="B" localSheetId="2">#REF!</definedName>
    <definedName name="B">#REF!</definedName>
    <definedName name="base" localSheetId="2">#REF!</definedName>
    <definedName name="base">#REF!</definedName>
    <definedName name="bb">#REF!</definedName>
    <definedName name="BBB">#REF!</definedName>
    <definedName name="BDI" localSheetId="2">#REF!</definedName>
    <definedName name="BDI">#REF!</definedName>
    <definedName name="BDIc">#REF!</definedName>
    <definedName name="BDIf">#REF!</definedName>
    <definedName name="bgkb">#REF!</definedName>
    <definedName name="BLKIHB">#REF!</definedName>
    <definedName name="BuiltIn_Print_Area" localSheetId="2">#REF!</definedName>
    <definedName name="BuiltIn_Print_Area">#REF!</definedName>
    <definedName name="BuiltIn_Print_Area___0" localSheetId="2">#REF!</definedName>
    <definedName name="BuiltIn_Print_Area___0">#REF!</definedName>
    <definedName name="C_">#REF!</definedName>
    <definedName name="CAMINHÃO" localSheetId="2">#REF!</definedName>
    <definedName name="CAMINHÃO">#REF!</definedName>
    <definedName name="capt01" localSheetId="2">#REF!</definedName>
    <definedName name="capt01">#REF!</definedName>
    <definedName name="carros">#REF!</definedName>
    <definedName name="CATEGORIA_PROFISSIONAL">'[2]INSERÇÃO-DE-DADOS (ISS 5%)'!$D$23</definedName>
    <definedName name="CATEGORIA_PROFISSIONAL_ENC" localSheetId="2">#REF!</definedName>
    <definedName name="CATEGORIA_PROFISSIONAL_ENC">#REF!</definedName>
    <definedName name="CATEGORIA_PROFISSIONAL_SERV" localSheetId="2">#REF!</definedName>
    <definedName name="CATEGORIA_PROFISSIONAL_SERV">#REF!</definedName>
    <definedName name="CATEGORIA_PROFISSIONAL_SERV_HOSP" localSheetId="2">#REF!</definedName>
    <definedName name="CATEGORIA_PROFISSIONAL_SERV_HOSP">#REF!</definedName>
    <definedName name="catmat">#REF!</definedName>
    <definedName name="cb">#REF!</definedName>
    <definedName name="cbgnfgjg" localSheetId="2">#REF!</definedName>
    <definedName name="cbgnfgjg">#REF!</definedName>
    <definedName name="CBO" localSheetId="2">#REF!</definedName>
    <definedName name="CBO">#REF!</definedName>
    <definedName name="CC">#REF!</definedName>
    <definedName name="CCC">#REF!</definedName>
    <definedName name="CDGFNFVBH" localSheetId="2">#REF!</definedName>
    <definedName name="CDGFNFVBH">#REF!</definedName>
    <definedName name="CECWC" localSheetId="2">#REF!</definedName>
    <definedName name="CECWC">#REF!</definedName>
    <definedName name="CélulaInicioPlanilha">#REF!</definedName>
    <definedName name="CélulaResumo">#REF!</definedName>
    <definedName name="çknlknm" localSheetId="2">#REF!</definedName>
    <definedName name="çknlknm">#REF!</definedName>
    <definedName name="cob01_" localSheetId="2">#REF!</definedName>
    <definedName name="cob01_">#REF!</definedName>
    <definedName name="cob02_" localSheetId="2">#REF!</definedName>
    <definedName name="cob02_">#REF!</definedName>
    <definedName name="COB03_" localSheetId="2">#REF!</definedName>
    <definedName name="COB03_">#REF!</definedName>
    <definedName name="COB04_" localSheetId="2">#REF!</definedName>
    <definedName name="COB04_">#REF!</definedName>
    <definedName name="COB05_" localSheetId="2">#REF!</definedName>
    <definedName name="COB05_">#REF!</definedName>
    <definedName name="COB06_" localSheetId="2">#REF!</definedName>
    <definedName name="COB06_">#REF!</definedName>
    <definedName name="COB07_" localSheetId="2">#REF!</definedName>
    <definedName name="COB07_">#REF!</definedName>
    <definedName name="COB08_" localSheetId="2">#REF!</definedName>
    <definedName name="COB08_">#REF!</definedName>
    <definedName name="COB09_" localSheetId="2">#REF!</definedName>
    <definedName name="COB09_">#REF!</definedName>
    <definedName name="COB09_C" localSheetId="2">#REF!</definedName>
    <definedName name="COB09_C">#REF!</definedName>
    <definedName name="COEF_KI_ESQ_EXTERNA_ENC" localSheetId="2">#REF!</definedName>
    <definedName name="COEF_KI_ESQ_EXTERNA_ENC">#REF!</definedName>
    <definedName name="COEF_KI_ESQ_EXTERNA_SERV" localSheetId="2">#REF!</definedName>
    <definedName name="COEF_KI_ESQ_EXTERNA_SERV">#REF!</definedName>
    <definedName name="COEF_KI_FACHADA_ENVID_ENC" localSheetId="2">#REF!</definedName>
    <definedName name="COEF_KI_FACHADA_ENVID_ENC">#REF!</definedName>
    <definedName name="COEF_KI_FACHADA_ENVID_SERV" localSheetId="2">#REF!</definedName>
    <definedName name="COEF_KI_FACHADA_ENVID_SERV">#REF!</definedName>
    <definedName name="COFINS">#REF!</definedName>
    <definedName name="ComissaoComercial">'[3]2. Param Gerais'!$N$15</definedName>
    <definedName name="CPMF" localSheetId="2">#REF!</definedName>
    <definedName name="CPMF">#REF!</definedName>
    <definedName name="CPRB">#REF!</definedName>
    <definedName name="CPRB_2025">[4]SALÁRIOS!$K$13</definedName>
    <definedName name="CPRB_2026">[4]SALÁRIOS!$L$13</definedName>
    <definedName name="CPRB_2027">[4]SALÁRIOS!$M$13</definedName>
    <definedName name="CPRB_2028">[4]SALÁRIOS!$N$13</definedName>
    <definedName name="CPT01_" localSheetId="2">#REF!</definedName>
    <definedName name="CPT01_">#REF!</definedName>
    <definedName name="CPT01_COMP" localSheetId="2">#REF!</definedName>
    <definedName name="CPT01_COMP">#REF!</definedName>
    <definedName name="CT01_" localSheetId="2">#REF!</definedName>
    <definedName name="CT01_">#REF!</definedName>
    <definedName name="ct01__" localSheetId="2">#REF!</definedName>
    <definedName name="ct01__">#REF!</definedName>
    <definedName name="CT01_COMP" localSheetId="2">#REF!</definedName>
    <definedName name="CT01_COMP">#REF!</definedName>
    <definedName name="CT02_" localSheetId="2">#REF!</definedName>
    <definedName name="CT02_">#REF!</definedName>
    <definedName name="CT02__" localSheetId="2">#REF!</definedName>
    <definedName name="CT02__">#REF!</definedName>
    <definedName name="CT02_COMP" localSheetId="2">#REF!</definedName>
    <definedName name="CT02_COMP">#REF!</definedName>
    <definedName name="CUSTO_M2_AREA_EXTERNA" localSheetId="2">#REF!</definedName>
    <definedName name="CUSTO_M2_AREA_EXTERNA">#REF!</definedName>
    <definedName name="CUSTO_M2_AREA_EXTERNA_ENC" localSheetId="2">#REF!</definedName>
    <definedName name="CUSTO_M2_AREA_EXTERNA_ENC">#REF!</definedName>
    <definedName name="CUSTO_M2_AREA_EXTERNA_SERV" localSheetId="2">#REF!</definedName>
    <definedName name="CUSTO_M2_AREA_EXTERNA_SERV">#REF!</definedName>
    <definedName name="CUSTO_M2_AREA_HOSPITALAR_ENC" localSheetId="2">#REF!</definedName>
    <definedName name="CUSTO_M2_AREA_HOSPITALAR_ENC">#REF!</definedName>
    <definedName name="CUSTO_M2_AREA_HOSPITALAR_SERV" localSheetId="2">#REF!</definedName>
    <definedName name="CUSTO_M2_AREA_HOSPITALAR_SERV">#REF!</definedName>
    <definedName name="CUSTO_M2_AREA_INTERNA" localSheetId="2">#REF!</definedName>
    <definedName name="CUSTO_M2_AREA_INTERNA">#REF!</definedName>
    <definedName name="CUSTO_M2_AREA_INTERNA_ENC" localSheetId="2">#REF!</definedName>
    <definedName name="CUSTO_M2_AREA_INTERNA_ENC">#REF!</definedName>
    <definedName name="CUSTO_M2_AREA_INTERNA_SERV" localSheetId="2">#REF!</definedName>
    <definedName name="CUSTO_M2_AREA_INTERNA_SERV">#REF!</definedName>
    <definedName name="CUSTO_M2_AREA_MED_HOSP" localSheetId="2">#REF!</definedName>
    <definedName name="CUSTO_M2_AREA_MED_HOSP">#REF!</definedName>
    <definedName name="CUSTO_M2_ESQ_EXTERNA" localSheetId="2">#REF!</definedName>
    <definedName name="CUSTO_M2_ESQ_EXTERNA">#REF!</definedName>
    <definedName name="CUSTO_M2_ESQ_EXTERNA_ENC" localSheetId="2">#REF!</definedName>
    <definedName name="CUSTO_M2_ESQ_EXTERNA_ENC">#REF!</definedName>
    <definedName name="CUSTO_M2_ESQ_EXTERNA_SERV" localSheetId="2">#REF!</definedName>
    <definedName name="CUSTO_M2_ESQ_EXTERNA_SERV">#REF!</definedName>
    <definedName name="CUSTO_M2_FACHADA_ENVID" localSheetId="2">#REF!</definedName>
    <definedName name="CUSTO_M2_FACHADA_ENVID">#REF!</definedName>
    <definedName name="CUSTO_M2_FACHADA_ENVID_ENC" localSheetId="2">#REF!</definedName>
    <definedName name="CUSTO_M2_FACHADA_ENVID_ENC">#REF!</definedName>
    <definedName name="CUSTO_M2_FACHADA_ENVID_SERV" localSheetId="2">#REF!</definedName>
    <definedName name="CUSTO_M2_FACHADA_ENVID_SERV">#REF!</definedName>
    <definedName name="custodireto">#REF!</definedName>
    <definedName name="custototal">#REF!</definedName>
    <definedName name="D" localSheetId="2">#REF!</definedName>
    <definedName name="D">#REF!</definedName>
    <definedName name="DATA_APRESENTACAO_PROPOSTA" localSheetId="2">#REF!</definedName>
    <definedName name="DATA_APRESENTACAO_PROPOSTA">#REF!</definedName>
    <definedName name="DATA_BASE_CATEGORIA" localSheetId="2">#REF!</definedName>
    <definedName name="DATA_BASE_CATEGORIA">#REF!</definedName>
    <definedName name="DATA_DO_ORCAMENTO_ESTIMATIVO" localSheetId="2">#REF!</definedName>
    <definedName name="DATA_DO_ORCAMENTO_ESTIMATIVO">#REF!</definedName>
    <definedName name="DATA_LICITACAO" localSheetId="2">#REF!</definedName>
    <definedName name="DATA_LICITACAO">#REF!</definedName>
    <definedName name="DÇGDGJKDG">#REF!</definedName>
    <definedName name="DD" localSheetId="2">#REF!</definedName>
    <definedName name="DD">#REF!</definedName>
    <definedName name="DDD">#REF!</definedName>
    <definedName name="dddddddddddddddddddddd" localSheetId="2">#REF!</definedName>
    <definedName name="dddddddddddddddddddddd">#REF!</definedName>
    <definedName name="dedede">#REF!</definedName>
    <definedName name="Demanda2">#REF!</definedName>
    <definedName name="Demanda3">#REF!</definedName>
    <definedName name="DEMONSTRATIVO_DO_RESULTADO_GERENCIAL___DGR">#REF!</definedName>
    <definedName name="DemRes00" localSheetId="2">#REF!</definedName>
    <definedName name="DemRes00">#REF!</definedName>
    <definedName name="DemRes01" localSheetId="2">#REF!</definedName>
    <definedName name="DemRes01">#REF!</definedName>
    <definedName name="Desoneração">'[5]Parâmetros (não excluir)'!$F$1:$F$2</definedName>
    <definedName name="DEZA">#REF!</definedName>
    <definedName name="Df">#REF!</definedName>
    <definedName name="DFSFSDFS" localSheetId="2">#REF!</definedName>
    <definedName name="DFSFSDFS">#REF!</definedName>
    <definedName name="dia">#REF!</definedName>
    <definedName name="DIAS_AUSENCIAS_LEGAIS">'[2]DADOS-ESTATISTICOS'!$F$27</definedName>
    <definedName name="DIAS_LICENCA_MATERNIDADE">'[2]DADOS-ESTATISTICOS'!$F$33</definedName>
    <definedName name="DIAS_LICENCA_PATERNIDADE">'[2]DADOS-ESTATISTICOS'!$F$28</definedName>
    <definedName name="DIAS_NA_SEMANA">'[2]DADOS-ESTATISTICOS'!$F$5</definedName>
    <definedName name="DIAS_NO_ANO">"""""""dados-#REF!"""""""</definedName>
    <definedName name="DIAS_NO_MES">'[2]DADOS-ESTATISTICOS'!$F$22</definedName>
    <definedName name="DIAS_PAGOS_EMPRESA_ACID_TRAB">'[2]DADOS-ESTATISTICOS'!$F$32</definedName>
    <definedName name="DIAS_TRABALHADOS_NO_MES" localSheetId="2">#REF!</definedName>
    <definedName name="DIAS_TRABALHADOS_NO_MES">#REF!</definedName>
    <definedName name="DIAS_TRABALHADOS_NO_MES_12X36">!#REF!</definedName>
    <definedName name="DIAS_UTEIS_TRABALHADOS_NO_MES_44HORAS">!#REF!</definedName>
    <definedName name="DifBDI" localSheetId="2">#REF!</definedName>
    <definedName name="DifBDI">#REF!</definedName>
    <definedName name="DifBDI2" localSheetId="2">#REF!</definedName>
    <definedName name="DifBDI2">#REF!</definedName>
    <definedName name="discriminacao">#REF!</definedName>
    <definedName name="DIV01_" localSheetId="2">#REF!</definedName>
    <definedName name="DIV01_">#REF!</definedName>
    <definedName name="DIV02_" localSheetId="2">#REF!</definedName>
    <definedName name="DIV02_">#REF!</definedName>
    <definedName name="DIV03_" localSheetId="2">#REF!</definedName>
    <definedName name="DIV03_">#REF!</definedName>
    <definedName name="DIV04_" localSheetId="2">#REF!</definedName>
    <definedName name="DIV04_">#REF!</definedName>
    <definedName name="DIV05_" localSheetId="2">#REF!</definedName>
    <definedName name="DIV05_">#REF!</definedName>
    <definedName name="DIV05__" localSheetId="2">#REF!</definedName>
    <definedName name="DIV05__">#REF!</definedName>
    <definedName name="DIV06_" localSheetId="2">#REF!</definedName>
    <definedName name="DIV06_">#REF!</definedName>
    <definedName name="DIV06__" localSheetId="2">#REF!</definedName>
    <definedName name="DIV06__">#REF!</definedName>
    <definedName name="DIV07_" localSheetId="2">#REF!</definedName>
    <definedName name="DIV07_">#REF!</definedName>
    <definedName name="DIV07__" localSheetId="2">#REF!</definedName>
    <definedName name="DIV07__">#REF!</definedName>
    <definedName name="DIV08_" localSheetId="2">#REF!</definedName>
    <definedName name="DIV08_">#REF!</definedName>
    <definedName name="DIV08__" localSheetId="2">#REF!</definedName>
    <definedName name="DIV08__">#REF!</definedName>
    <definedName name="DIV09_" localSheetId="2">#REF!</definedName>
    <definedName name="DIV09_">#REF!</definedName>
    <definedName name="div09__" localSheetId="2">#REF!</definedName>
    <definedName name="div09__">#REF!</definedName>
    <definedName name="DIV10_" localSheetId="2">#REF!</definedName>
    <definedName name="DIV10_">#REF!</definedName>
    <definedName name="div10__" localSheetId="2">#REF!</definedName>
    <definedName name="div10__">#REF!</definedName>
    <definedName name="DIV10_C" localSheetId="2">#REF!</definedName>
    <definedName name="DIV10_C">#REF!</definedName>
    <definedName name="DIV11_" localSheetId="2">#REF!</definedName>
    <definedName name="DIV11_">#REF!</definedName>
    <definedName name="DIV12_" localSheetId="2">#REF!</definedName>
    <definedName name="DIV12_">#REF!</definedName>
    <definedName name="DIV13_" localSheetId="2">#REF!</definedName>
    <definedName name="DIV13_">#REF!</definedName>
    <definedName name="DIVISOR_DE_HORAS">'[2]DADOS-ESTATISTICOS'!$F$4</definedName>
    <definedName name="DNPM" localSheetId="2">#REF!</definedName>
    <definedName name="DNPM">#REF!</definedName>
    <definedName name="dsffs">#REF!</definedName>
    <definedName name="dtgf" localSheetId="2">#REF!</definedName>
    <definedName name="dtgf">#REF!</definedName>
    <definedName name="DURAÇÃO_DO_CONTRATO">[6]FAP!$BJ$18+[6]FAP!$U$14</definedName>
    <definedName name="DVM10_COMP" localSheetId="2">#REF!</definedName>
    <definedName name="DVM10_COMP">#REF!</definedName>
    <definedName name="E" localSheetId="2">#REF!</definedName>
    <definedName name="E">#REF!</definedName>
    <definedName name="EE">#REF!</definedName>
    <definedName name="EEE">#REF!</definedName>
    <definedName name="EMPREG_POR_POSTO">'[2]INSERÇÃO-DE-DADOS (ISS 5%)'!$E$19</definedName>
    <definedName name="EMPREG_POR_POSTO_12X36_DIU">!#REF!</definedName>
    <definedName name="EMPREG_POR_POSTO_12X36_NOT">!#REF!</definedName>
    <definedName name="EMPREG_POR_POSTO_44H">!#REF!</definedName>
    <definedName name="encargos">#REF!</definedName>
    <definedName name="ENCARREGADO_DE_LIMPEZA" localSheetId="2">#REF!</definedName>
    <definedName name="ENCARREGADO_DE_LIMPEZA">#REF!</definedName>
    <definedName name="EPI">#REF!</definedName>
    <definedName name="Equi">#REF!</definedName>
    <definedName name="Equipamento">#REF!</definedName>
    <definedName name="EQUIPAMENTO_POSTO">!#REF!</definedName>
    <definedName name="EQUIPAMENTOS" localSheetId="2">#REF!</definedName>
    <definedName name="EQUIPAMENTOS">#REF!</definedName>
    <definedName name="ESC01_" localSheetId="2">#REF!</definedName>
    <definedName name="ESC01_">#REF!</definedName>
    <definedName name="ESC02_" localSheetId="2">#REF!</definedName>
    <definedName name="ESC02_">#REF!</definedName>
    <definedName name="ESC03_" localSheetId="2">#REF!</definedName>
    <definedName name="ESC03_">#REF!</definedName>
    <definedName name="Escala_Oficial">#REF!</definedName>
    <definedName name="ESP">OFFSET([7]Composições!$F$7,0,0,COUNTA([7]Composições!$F:$F),1)</definedName>
    <definedName name="EST01_" localSheetId="2">#REF!</definedName>
    <definedName name="EST01_">#REF!</definedName>
    <definedName name="EST02_" localSheetId="2">#REF!</definedName>
    <definedName name="EST02_">#REF!</definedName>
    <definedName name="EST02_C" localSheetId="2">#REF!</definedName>
    <definedName name="EST02_C">#REF!</definedName>
    <definedName name="EST02_COMP" localSheetId="2">#REF!</definedName>
    <definedName name="EST02_COMP">#REF!</definedName>
    <definedName name="EST03_" localSheetId="2">#REF!</definedName>
    <definedName name="EST03_">#REF!</definedName>
    <definedName name="EST04_" localSheetId="2">#REF!</definedName>
    <definedName name="EST04_">#REF!</definedName>
    <definedName name="EST05_" localSheetId="2">#REF!</definedName>
    <definedName name="EST05_">#REF!</definedName>
    <definedName name="Esta">#REF!</definedName>
    <definedName name="Excel_BuiltIn_Criteria">#REF!</definedName>
    <definedName name="Excel_BuiltIn_Database">#REF!</definedName>
    <definedName name="Excel_BuiltIn_Extract">#REF!</definedName>
    <definedName name="Excel_BuiltIn_Print_Area" localSheetId="2">#REF!</definedName>
    <definedName name="Excel_BuiltIn_Print_Area">#REF!</definedName>
    <definedName name="Excel_BuiltIn_Print_Area_1" localSheetId="2">#REF!</definedName>
    <definedName name="Excel_BuiltIn_Print_Area_1">#REF!</definedName>
    <definedName name="Excel_BuiltIn_Print_Area_1_1" localSheetId="2">#REF!</definedName>
    <definedName name="Excel_BuiltIn_Print_Area_1_1">#REF!</definedName>
    <definedName name="Excel_BuiltIn_Print_Area_1_1_1">#REF!</definedName>
    <definedName name="Excel_BuiltIn_Print_Area_1_1_1_1">#REF!</definedName>
    <definedName name="Excel_BuiltIn_Print_Area_1_2">#N/A</definedName>
    <definedName name="Excel_BuiltIn_Print_Area_10_1">#REF!</definedName>
    <definedName name="Excel_BuiltIn_Print_Area_11_1">#REF!</definedName>
    <definedName name="Excel_BuiltIn_Print_Area_12_1">#REF!</definedName>
    <definedName name="Excel_BuiltIn_Print_Area_13_1">#REF!</definedName>
    <definedName name="Excel_BuiltIn_Print_Area_14_1">#REF!</definedName>
    <definedName name="Excel_BuiltIn_Print_Area_15_1">#REF!</definedName>
    <definedName name="Excel_BuiltIn_Print_Area_2" localSheetId="2">#REF!</definedName>
    <definedName name="Excel_BuiltIn_Print_Area_2">#REF!</definedName>
    <definedName name="Excel_BuiltIn_Print_Area_2_2">#N/A</definedName>
    <definedName name="Excel_BuiltIn_Print_Area_21_1">#REF!</definedName>
    <definedName name="Excel_BuiltIn_Print_Area_23_1">#REF!</definedName>
    <definedName name="Excel_BuiltIn_Print_Area_3" localSheetId="2">#REF!</definedName>
    <definedName name="Excel_BuiltIn_Print_Area_3">#REF!</definedName>
    <definedName name="Excel_BuiltIn_Print_Area_3_1">#REF!</definedName>
    <definedName name="Excel_BuiltIn_Print_Area_4">#REF!</definedName>
    <definedName name="Excel_BuiltIn_Print_Area_4_1">#REF!</definedName>
    <definedName name="Excel_BuiltIn_Print_Area_41">#REF!</definedName>
    <definedName name="Excel_BuiltIn_Print_Area_6" localSheetId="2">#REF!</definedName>
    <definedName name="Excel_BuiltIn_Print_Area_6">#REF!</definedName>
    <definedName name="Excel_BuiltIn_Print_Area_6_1">#REF!</definedName>
    <definedName name="Excel_BuiltIn_Print_Area_7_1">#REF!</definedName>
    <definedName name="Excel_BuiltIn_Print_Area_8_1">#REF!</definedName>
    <definedName name="Excel_BuiltIn_Print_Area_9_1">#REF!</definedName>
    <definedName name="Excel_BuiltIn_Print_Titles_1_1">#REF!</definedName>
    <definedName name="Excel_BuiltIn_Print_Titles_1_1_1">#REF!</definedName>
    <definedName name="Excel_BuiltIn_Print_Titles_13_1">#REF!</definedName>
    <definedName name="Excel_BuiltIn_Print_Titles_14_1">#REF!</definedName>
    <definedName name="Excel_BuiltIn_Print_Titles_14_1_1">#REF!</definedName>
    <definedName name="Excel_BuiltIn_Print_Titles_15_1">#REF!</definedName>
    <definedName name="Excel_BuiltIn_Print_Titles_15_1_1">#REF!</definedName>
    <definedName name="Excel_BuiltIn_Print_Titles_15_1_1_1">#REF!</definedName>
    <definedName name="Excel_BuiltIn_Print_Titles_16_1">#REF!</definedName>
    <definedName name="Excel_BuiltIn_Print_Titles_16_1_1">#REF!</definedName>
    <definedName name="Excel_BuiltIn_Print_Titles_17_1">#REF!</definedName>
    <definedName name="Excel_BuiltIn_Print_Titles_17_1_1">#REF!</definedName>
    <definedName name="Excel_BuiltIn_Print_Titles_17_1_1_1_1">#REF!</definedName>
    <definedName name="Excel_BuiltIn_Print_Titles_18_1_1">#REF!</definedName>
    <definedName name="Excel_BuiltIn_Print_Titles_18_1_1_1">#REF!</definedName>
    <definedName name="Excel_BuiltIn_Print_Titles_19_1">#REF!</definedName>
    <definedName name="Excel_BuiltIn_Print_Titles_19_1_1">#REF!</definedName>
    <definedName name="Excel_BuiltIn_Print_Titles_19_1_1_1">#REF!</definedName>
    <definedName name="Excel_BuiltIn_Print_Titles_2_1">#REF!</definedName>
    <definedName name="Excel_BuiltIn_Print_Titles_20_1">#REF!</definedName>
    <definedName name="Excel_BuiltIn_Print_Titles_20_1_1">#REF!</definedName>
    <definedName name="Excel_BuiltIn_Print_Titles_21_1">#REF!</definedName>
    <definedName name="Excel_BuiltIn_Print_Titles_21_1_1">#REF!</definedName>
    <definedName name="Excel_BuiltIn_Print_Titles_21_1_1_1">#REF!</definedName>
    <definedName name="Excel_BuiltIn_Print_Titles_6_1">#REF!</definedName>
    <definedName name="Excel_BuiltIn_Print_Titles_7_1">#REF!</definedName>
    <definedName name="Excel_BuiltIn_Print_Titles_8">#REF!</definedName>
    <definedName name="Excel_um">#REF!</definedName>
    <definedName name="execucao">#REF!</definedName>
    <definedName name="F" localSheetId="2">#REF!</definedName>
    <definedName name="F">#REF!</definedName>
    <definedName name="FACHADA">#REF!</definedName>
    <definedName name="Fator" localSheetId="2">#REF!</definedName>
    <definedName name="Fator">#REF!</definedName>
    <definedName name="Fd">#REF!</definedName>
    <definedName name="fdff">#REF!</definedName>
    <definedName name="fdkewfjnewfnew">#REF!</definedName>
    <definedName name="FEVA">#REF!</definedName>
    <definedName name="FF">#REF!</definedName>
    <definedName name="FFF">#REF!</definedName>
    <definedName name="FluCai00" localSheetId="2">#REF!</definedName>
    <definedName name="FluCai00">#REF!</definedName>
    <definedName name="FluCai01" localSheetId="2">#REF!</definedName>
    <definedName name="FluCai01">#REF!</definedName>
    <definedName name="fonte_cod">#REF!</definedName>
    <definedName name="FR01_" localSheetId="2">#REF!</definedName>
    <definedName name="FR01_">#REF!</definedName>
    <definedName name="FR02_" localSheetId="2">#REF!</definedName>
    <definedName name="FR02_">#REF!</definedName>
    <definedName name="FR03_" localSheetId="2">#REF!</definedName>
    <definedName name="FR03_">#REF!</definedName>
    <definedName name="FR04_" localSheetId="2">#REF!</definedName>
    <definedName name="FR04_">#REF!</definedName>
    <definedName name="FR05_" localSheetId="2">#REF!</definedName>
    <definedName name="FR05_">#REF!</definedName>
    <definedName name="FR06_" localSheetId="2">#REF!</definedName>
    <definedName name="FR06_">#REF!</definedName>
    <definedName name="FREQ_ESQ_EXTERNA" localSheetId="2">#REF!</definedName>
    <definedName name="FREQ_ESQ_EXTERNA">#REF!</definedName>
    <definedName name="FREQ_FACHADA_ENVID" localSheetId="2">#REF!</definedName>
    <definedName name="FREQ_FACHADA_ENVID">#REF!</definedName>
    <definedName name="FTHRTGJHG" localSheetId="2">#REF!</definedName>
    <definedName name="FTHRTGJHG">#REF!</definedName>
    <definedName name="Funções" localSheetId="2">#REF!</definedName>
    <definedName name="Funções">#REF!</definedName>
    <definedName name="G" localSheetId="2">#REF!</definedName>
    <definedName name="G">#REF!</definedName>
    <definedName name="gchxfg">#REF!</definedName>
    <definedName name="GG">#REF!</definedName>
    <definedName name="GGG">#REF!</definedName>
    <definedName name="gkghkj" localSheetId="2">#REF!</definedName>
    <definedName name="gkghkj">#REF!</definedName>
    <definedName name="GSH">[8]GSH!$D$6</definedName>
    <definedName name="guo">#REF!</definedName>
    <definedName name="HH">#REF!</definedName>
    <definedName name="HHH">#REF!</definedName>
    <definedName name="hhhhh" localSheetId="2">#REF!</definedName>
    <definedName name="hhhhh">#REF!</definedName>
    <definedName name="Higiene2">#REF!</definedName>
    <definedName name="HORA_NORMAL">'[2]DADOS-ESTATISTICOS'!$F$9</definedName>
    <definedName name="HORA_NOTURNA">'[2]DADOS-ESTATISTICOS'!$F$10</definedName>
    <definedName name="HORARIO_LICITACAO" localSheetId="2">#REF!</definedName>
    <definedName name="HORARIO_LICITACAO">#REF!</definedName>
    <definedName name="i">#REF!</definedName>
    <definedName name="I__">#REF!</definedName>
    <definedName name="ICMS">'[3]2. Param Gerais'!$C$32</definedName>
    <definedName name="II">#REF!</definedName>
    <definedName name="III">#REF!</definedName>
    <definedName name="IIIIII" localSheetId="2">#REF!</definedName>
    <definedName name="IIIIII">#REF!</definedName>
    <definedName name="Im">#REF!</definedName>
    <definedName name="IMP01_" localSheetId="2">#REF!</definedName>
    <definedName name="IMP01_">#REF!</definedName>
    <definedName name="IMP01__" localSheetId="2">#REF!</definedName>
    <definedName name="IMP01__">#REF!</definedName>
    <definedName name="IMP02_" localSheetId="2">#REF!</definedName>
    <definedName name="IMP02_">#REF!</definedName>
    <definedName name="IMP03_" localSheetId="2">#REF!</definedName>
    <definedName name="IMP03_">#REF!</definedName>
    <definedName name="IMP03_COMP" localSheetId="2">#REF!</definedName>
    <definedName name="IMP03_COMP">#REF!</definedName>
    <definedName name="Impostoiss">'[3]2. Param Gerais'!$C$30</definedName>
    <definedName name="INSS_2025">[4]SALÁRIOS!$K$14</definedName>
    <definedName name="INSS_2026">[4]SALÁRIOS!$L$14</definedName>
    <definedName name="INSS_2027">[4]SALÁRIOS!$M$14</definedName>
    <definedName name="INSS_2028">[4]SALÁRIOS!$N$14</definedName>
    <definedName name="INSUMO" localSheetId="2">#REF!</definedName>
    <definedName name="INSUMO">#REF!</definedName>
    <definedName name="Io">#REF!</definedName>
    <definedName name="ipi" localSheetId="2">#REF!</definedName>
    <definedName name="ipi">#REF!</definedName>
    <definedName name="ISS" localSheetId="2">#REF!</definedName>
    <definedName name="ISS">#REF!</definedName>
    <definedName name="ISSS" localSheetId="2">#REF!</definedName>
    <definedName name="ISSS">#REF!</definedName>
    <definedName name="IT">#REF!</definedName>
    <definedName name="ITEM" localSheetId="2">#REF!</definedName>
    <definedName name="ITEM">#REF!</definedName>
    <definedName name="item1.1">#REF!</definedName>
    <definedName name="item1.2">#REF!</definedName>
    <definedName name="item1.3">#REF!</definedName>
    <definedName name="item1.4">#REF!</definedName>
    <definedName name="item1.5">#REF!</definedName>
    <definedName name="item1.6">#REF!</definedName>
    <definedName name="item10.1">#REF!</definedName>
    <definedName name="item10.10">#REF!</definedName>
    <definedName name="item10.11">#REF!</definedName>
    <definedName name="item10.12">#REF!</definedName>
    <definedName name="item10.13">#REF!</definedName>
    <definedName name="item10.14">#REF!</definedName>
    <definedName name="item10.15">#REF!</definedName>
    <definedName name="item10.16">#REF!</definedName>
    <definedName name="item10.17">#REF!</definedName>
    <definedName name="item10.18">#REF!</definedName>
    <definedName name="item10.19">#REF!</definedName>
    <definedName name="item10.2">#REF!</definedName>
    <definedName name="item10.3">#REF!</definedName>
    <definedName name="item10.4">#REF!</definedName>
    <definedName name="item10.5">#REF!</definedName>
    <definedName name="item10.6">#REF!</definedName>
    <definedName name="item10.7">#REF!</definedName>
    <definedName name="item10.8">#REF!</definedName>
    <definedName name="item10.9">#REF!</definedName>
    <definedName name="item11.1">#REF!</definedName>
    <definedName name="item11.10">#REF!</definedName>
    <definedName name="item11.11">#REF!</definedName>
    <definedName name="item11.12">#REF!</definedName>
    <definedName name="item11.13">#REF!</definedName>
    <definedName name="item11.14">#REF!</definedName>
    <definedName name="item11.15">#REF!</definedName>
    <definedName name="item11.16">#REF!</definedName>
    <definedName name="item11.17">#REF!</definedName>
    <definedName name="item11.18">#REF!</definedName>
    <definedName name="item11.19">#REF!</definedName>
    <definedName name="item11.2">#REF!</definedName>
    <definedName name="item11.20">#REF!</definedName>
    <definedName name="item11.21">#REF!</definedName>
    <definedName name="item11.22">#REF!</definedName>
    <definedName name="item11.23">#REF!</definedName>
    <definedName name="item11.24">#REF!</definedName>
    <definedName name="item11.25">#REF!</definedName>
    <definedName name="item11.26">#REF!</definedName>
    <definedName name="item11.27">#REF!</definedName>
    <definedName name="item11.28">#REF!</definedName>
    <definedName name="item11.3">#REF!</definedName>
    <definedName name="item11.4">#REF!</definedName>
    <definedName name="item11.5">#REF!</definedName>
    <definedName name="item11.6">#REF!</definedName>
    <definedName name="item11.7">#REF!</definedName>
    <definedName name="item11.8">#REF!</definedName>
    <definedName name="item11.9">#REF!</definedName>
    <definedName name="item12.1">#REF!</definedName>
    <definedName name="item12.10">#REF!</definedName>
    <definedName name="item12.11">#REF!</definedName>
    <definedName name="item12.12">#REF!</definedName>
    <definedName name="item12.13">#REF!</definedName>
    <definedName name="item12.14">#REF!</definedName>
    <definedName name="item12.15">#REF!</definedName>
    <definedName name="item12.16">#REF!</definedName>
    <definedName name="item12.17">#REF!</definedName>
    <definedName name="item12.18">#REF!</definedName>
    <definedName name="item12.19">#REF!</definedName>
    <definedName name="item12.2">#REF!</definedName>
    <definedName name="item12.20">#REF!</definedName>
    <definedName name="item12.21">#REF!</definedName>
    <definedName name="item12.22">#REF!</definedName>
    <definedName name="item12.23">#REF!</definedName>
    <definedName name="item12.24">#REF!</definedName>
    <definedName name="item12.25">#REF!</definedName>
    <definedName name="item12.26">#REF!</definedName>
    <definedName name="item12.27">#REF!</definedName>
    <definedName name="item12.3">#REF!</definedName>
    <definedName name="item12.4">#REF!</definedName>
    <definedName name="item12.5">#REF!</definedName>
    <definedName name="item12.6">#REF!</definedName>
    <definedName name="item12.7">#REF!</definedName>
    <definedName name="item12.8">#REF!</definedName>
    <definedName name="item12.9">#REF!</definedName>
    <definedName name="item13.1">#REF!</definedName>
    <definedName name="item13.10">#REF!</definedName>
    <definedName name="item13.11">#REF!</definedName>
    <definedName name="item13.12">#REF!</definedName>
    <definedName name="item13.13">#REF!</definedName>
    <definedName name="item13.2">#REF!</definedName>
    <definedName name="item13.3">#REF!</definedName>
    <definedName name="item13.4">#REF!</definedName>
    <definedName name="item13.5">#REF!</definedName>
    <definedName name="item13.6">#REF!</definedName>
    <definedName name="item13.7">#REF!</definedName>
    <definedName name="item13.8">#REF!</definedName>
    <definedName name="item13.9">#REF!</definedName>
    <definedName name="item14.1">#REF!</definedName>
    <definedName name="item14.2">#REF!</definedName>
    <definedName name="item14.3">#REF!</definedName>
    <definedName name="item14.4">#REF!</definedName>
    <definedName name="item14.5">#REF!</definedName>
    <definedName name="item14.6">#REF!</definedName>
    <definedName name="item15.1">#REF!</definedName>
    <definedName name="item15.10">#REF!</definedName>
    <definedName name="item15.11">#REF!</definedName>
    <definedName name="item15.12">#REF!</definedName>
    <definedName name="item15.13">#REF!</definedName>
    <definedName name="item15.2">#REF!</definedName>
    <definedName name="item15.3">#REF!</definedName>
    <definedName name="item15.4">#REF!</definedName>
    <definedName name="item15.5">#REF!</definedName>
    <definedName name="item15.6">#REF!</definedName>
    <definedName name="item15.7">#REF!</definedName>
    <definedName name="item15.8">#REF!</definedName>
    <definedName name="item15.9">#REF!</definedName>
    <definedName name="item2.1">#REF!</definedName>
    <definedName name="item2.10">#REF!</definedName>
    <definedName name="item2.11">#REF!</definedName>
    <definedName name="item2.12">#REF!</definedName>
    <definedName name="item2.13">#REF!</definedName>
    <definedName name="item2.14">#REF!</definedName>
    <definedName name="item2.15">#REF!</definedName>
    <definedName name="item2.16">#REF!</definedName>
    <definedName name="item2.17">#REF!</definedName>
    <definedName name="item2.18">#REF!</definedName>
    <definedName name="item2.19">#REF!</definedName>
    <definedName name="item2.2">#REF!</definedName>
    <definedName name="item2.20">#REF!</definedName>
    <definedName name="item2.21">#REF!</definedName>
    <definedName name="item2.22">#REF!</definedName>
    <definedName name="item2.23">#REF!</definedName>
    <definedName name="item2.24">#REF!</definedName>
    <definedName name="item2.25">#REF!</definedName>
    <definedName name="item2.26">#REF!</definedName>
    <definedName name="item2.27">#REF!</definedName>
    <definedName name="item2.3">#REF!</definedName>
    <definedName name="item2.4">#REF!</definedName>
    <definedName name="item2.5">#REF!</definedName>
    <definedName name="item2.6">#REF!</definedName>
    <definedName name="item2.7">#REF!</definedName>
    <definedName name="item2.8">#REF!</definedName>
    <definedName name="item2.9">#REF!</definedName>
    <definedName name="item3.1">#REF!</definedName>
    <definedName name="item3.2">#REF!</definedName>
    <definedName name="item3.3">#REF!</definedName>
    <definedName name="item4.1">#REF!</definedName>
    <definedName name="item4.2">#REF!</definedName>
    <definedName name="item4.3">#REF!</definedName>
    <definedName name="item4.4">#REF!</definedName>
    <definedName name="item4.5">#REF!</definedName>
    <definedName name="item4.6">#REF!</definedName>
    <definedName name="item4.7">#REF!</definedName>
    <definedName name="item5.1">#REF!</definedName>
    <definedName name="item5.2">#REF!</definedName>
    <definedName name="item5.3">#REF!</definedName>
    <definedName name="item5.4">#REF!</definedName>
    <definedName name="item5.5">#REF!</definedName>
    <definedName name="item5.6">#REF!</definedName>
    <definedName name="item5.7">#REF!</definedName>
    <definedName name="item6.1">#REF!</definedName>
    <definedName name="item6.2">#REF!</definedName>
    <definedName name="item6.3">#REF!</definedName>
    <definedName name="item6.4">#REF!</definedName>
    <definedName name="item6.5">#REF!</definedName>
    <definedName name="item7.1">#REF!</definedName>
    <definedName name="item7.10">#REF!</definedName>
    <definedName name="item7.11">#REF!</definedName>
    <definedName name="item7.12">#REF!</definedName>
    <definedName name="item7.13">#REF!</definedName>
    <definedName name="item7.14">#REF!</definedName>
    <definedName name="item7.15">#REF!</definedName>
    <definedName name="item7.16">#REF!</definedName>
    <definedName name="item7.17">#REF!</definedName>
    <definedName name="item7.18">#REF!</definedName>
    <definedName name="item7.19">#REF!</definedName>
    <definedName name="item7.2">#REF!</definedName>
    <definedName name="item7.3">#REF!</definedName>
    <definedName name="item7.4">#REF!</definedName>
    <definedName name="item7.5">#REF!</definedName>
    <definedName name="item7.6">#REF!</definedName>
    <definedName name="item7.7">#REF!</definedName>
    <definedName name="item7.8">#REF!</definedName>
    <definedName name="item7.9">#REF!</definedName>
    <definedName name="item8.1">#REF!</definedName>
    <definedName name="item8.2">#REF!</definedName>
    <definedName name="item8.3">#REF!</definedName>
    <definedName name="item8.4">#REF!</definedName>
    <definedName name="item8.5">#REF!</definedName>
    <definedName name="item8.6">#REF!</definedName>
    <definedName name="item9.1">#REF!</definedName>
    <definedName name="item9.2">#REF!</definedName>
    <definedName name="item9.3">#REF!</definedName>
    <definedName name="item9.4">#REF!</definedName>
    <definedName name="item9.5">#REF!</definedName>
    <definedName name="item9.6">#REF!</definedName>
    <definedName name="item9.7">#REF!</definedName>
    <definedName name="item9.8">#REF!</definedName>
    <definedName name="item9.9">#REF!</definedName>
    <definedName name="itm10.2">#REF!</definedName>
    <definedName name="Jan_94" localSheetId="2">#REF!</definedName>
    <definedName name="Jan_94">#REF!</definedName>
    <definedName name="JANA">#REF!</definedName>
    <definedName name="Jardineiro" localSheetId="2">#REF!</definedName>
    <definedName name="Jardineiro">#REF!</definedName>
    <definedName name="Jd">#REF!</definedName>
    <definedName name="JJ">#REF!</definedName>
    <definedName name="JJJ">#REF!</definedName>
    <definedName name="Jm">#REF!</definedName>
    <definedName name="JORNADA_MES_ESQ_EXTERNA_ENC" localSheetId="2">#REF!</definedName>
    <definedName name="JORNADA_MES_ESQ_EXTERNA_ENC">#REF!</definedName>
    <definedName name="JORNADA_MES_ESQ_EXTERNA_SERV" localSheetId="2">#REF!</definedName>
    <definedName name="JORNADA_MES_ESQ_EXTERNA_SERV">#REF!</definedName>
    <definedName name="JORNADA_MES_FACHADA_ENVID_ENC" localSheetId="2">#REF!</definedName>
    <definedName name="JORNADA_MES_FACHADA_ENVID_ENC">#REF!</definedName>
    <definedName name="JORNADA_MES_FACHADA_ENVID_SERV" localSheetId="2">#REF!</definedName>
    <definedName name="JORNADA_MES_FACHADA_ENVID_SERV">#REF!</definedName>
    <definedName name="jujujujuju">#REF!</definedName>
    <definedName name="JULA">#REF!</definedName>
    <definedName name="JUNA">#REF!</definedName>
    <definedName name="Juro00" localSheetId="2">#REF!</definedName>
    <definedName name="Juro00">#REF!</definedName>
    <definedName name="jurus_internos">[6]Parâmetros!$D$7:$H$12</definedName>
    <definedName name="jyfrmujyrm">#REF!</definedName>
    <definedName name="k" localSheetId="2">#REF!</definedName>
    <definedName name="k">#REF!</definedName>
    <definedName name="KKK">#REF!</definedName>
    <definedName name="kl" localSheetId="2">#REF!</definedName>
    <definedName name="kl">#REF!</definedName>
    <definedName name="kmat">#REF!</definedName>
    <definedName name="KSERV">#REF!</definedName>
    <definedName name="leasing">[6]Parâmetros!$D$7:$H$10</definedName>
    <definedName name="Li">#REF!</definedName>
    <definedName name="Limpeza">#REF!</definedName>
    <definedName name="Limpeza2">#REF!</definedName>
    <definedName name="lista1">#REF!</definedName>
    <definedName name="lista2">#REF!</definedName>
    <definedName name="ll">#REF!</definedName>
    <definedName name="LLL">#REF!</definedName>
    <definedName name="LOCAL_DE_EXECUCAO" localSheetId="2">#REF!</definedName>
    <definedName name="LOCAL_DE_EXECUCAO">#REF!</definedName>
    <definedName name="LP01_" localSheetId="2">#REF!</definedName>
    <definedName name="LP01_">#REF!</definedName>
    <definedName name="Lucro">#REF!</definedName>
    <definedName name="m">#REF!</definedName>
    <definedName name="MAIA">#REF!</definedName>
    <definedName name="MARA">#REF!</definedName>
    <definedName name="MargemContribuicao">'[3]2. Param Gerais'!$I$15</definedName>
    <definedName name="MATERIAIS" localSheetId="2">#REF!</definedName>
    <definedName name="MATERIAIS">#REF!</definedName>
    <definedName name="mciedzhjigf" localSheetId="2">#REF!</definedName>
    <definedName name="mciedzhjigf">#REF!</definedName>
    <definedName name="MEDIA_ANUAL_DIAS_TRABALHO_MES">'[2]DADOS-ESTATISTICOS'!$F$7</definedName>
    <definedName name="MENOS" localSheetId="2">#REF!</definedName>
    <definedName name="MENOS">#REF!</definedName>
    <definedName name="MESES_NO_ANO">'[2]DADOS-ESTATISTICOS'!$F$8</definedName>
    <definedName name="MG">#REF!</definedName>
    <definedName name="MG01_" localSheetId="2">#REF!</definedName>
    <definedName name="MG01_">#REF!</definedName>
    <definedName name="mg01__" localSheetId="2">#REF!</definedName>
    <definedName name="mg01__">#REF!</definedName>
    <definedName name="MG01_C" localSheetId="2">#REF!</definedName>
    <definedName name="MG01_C">#REF!</definedName>
    <definedName name="MG02_" localSheetId="2">#REF!</definedName>
    <definedName name="MG02_">#REF!</definedName>
    <definedName name="mg02__" localSheetId="2">#REF!</definedName>
    <definedName name="mg02__">#REF!</definedName>
    <definedName name="MG03_" localSheetId="2">#REF!</definedName>
    <definedName name="MG03_">#REF!</definedName>
    <definedName name="mg03__" localSheetId="2">#REF!</definedName>
    <definedName name="mg03__">#REF!</definedName>
    <definedName name="MG03_C" localSheetId="2">#REF!</definedName>
    <definedName name="MG03_C">#REF!</definedName>
    <definedName name="MG04_" localSheetId="2">#REF!</definedName>
    <definedName name="MG04_">#REF!</definedName>
    <definedName name="mg04__" localSheetId="2">#REF!</definedName>
    <definedName name="mg04__">#REF!</definedName>
    <definedName name="MG05_" localSheetId="2">#REF!</definedName>
    <definedName name="MG05_">#REF!</definedName>
    <definedName name="mg05__" localSheetId="2">#REF!</definedName>
    <definedName name="mg05__">#REF!</definedName>
    <definedName name="MG06_" localSheetId="2">#REF!</definedName>
    <definedName name="MG06_">#REF!</definedName>
    <definedName name="mg06__" localSheetId="2">#REF!</definedName>
    <definedName name="mg06__">#REF!</definedName>
    <definedName name="MG07_" localSheetId="2">#REF!</definedName>
    <definedName name="MG07_">#REF!</definedName>
    <definedName name="mg07__" localSheetId="2">#REF!</definedName>
    <definedName name="mg07__">#REF!</definedName>
    <definedName name="MM">#REF!</definedName>
    <definedName name="MMM">#REF!</definedName>
    <definedName name="MMMMMMMMMMMMMMMM" localSheetId="2">#REF!</definedName>
    <definedName name="MMMMMMMMMMMMMMMM">#REF!</definedName>
    <definedName name="MOD_1_REMUNERACAO_12X36_DIU">!#REF!</definedName>
    <definedName name="MOD_1_REMUNERACAO_12X36_NOT">!#REF!</definedName>
    <definedName name="MOD_1_REMUNERACAO_44H">!#REF!</definedName>
    <definedName name="MOD_2_ENCARGOS_BENEFICIOS_12X36_DIU">"""""""""""""""#REF!+#REF!+#REF!"""""""""""""""</definedName>
    <definedName name="MOD_2_ENCARGOS_BENEFICIOS_12X36_NOT">"""""""""""""""#REF!+#REF!+#REF!"""""""""""""""</definedName>
    <definedName name="MOD_2_ENCARGOS_BENEFICIOS_44H">"""""""""""""""#REF!+#REF!+#REF!"""""""""""""""</definedName>
    <definedName name="MOD_3_PROVISAO_RESCISAO_12X36_DIU">!#REF!</definedName>
    <definedName name="MOD_3_PROVISAO_RESCISAO_12X36_NOT">!#REF!</definedName>
    <definedName name="MOD_3_PROVISAO_RESCISAO_44H">!#REF!</definedName>
    <definedName name="MOD_4_CUSTO_REPOSICAO_12X36_DIU">"""""""""""""""#REF!+#REF!"""""""""""""""</definedName>
    <definedName name="MOD_4_CUSTO_REPOSICAO_12X36_NOT">"""""""""""""""#REF!+#REF!"""""""""""""""</definedName>
    <definedName name="MOD_4_CUSTO_REPOSICAO_44H">"""""""""""""""#REF!+#REF!"""""""""""""""</definedName>
    <definedName name="MOD_5_INSUMOS_12X36_DIU">!#REF!</definedName>
    <definedName name="MOD_5_INSUMOS_12X36_NOT">!#REF!</definedName>
    <definedName name="MOD_5_INSUMOS_44H">!#REF!</definedName>
    <definedName name="MOD_6_CUSTOS_IND_LUCRO_TRIB_12X36_DIU">!#REF!</definedName>
    <definedName name="MOD_6_CUSTOS_IND_LUCRO_TRIB_12X36_NOT">!#REF!</definedName>
    <definedName name="MOD_6_CUSTOS_IND_LUCRO_TRIB_44H">!#REF!</definedName>
    <definedName name="MODALIDADE_DE_LICITACAO" localSheetId="2">#REF!</definedName>
    <definedName name="MODALIDADE_DE_LICITACAO">#REF!</definedName>
    <definedName name="modulo_2.1">#REF!</definedName>
    <definedName name="modulo_4.1_Férias">#REF!</definedName>
    <definedName name="Motos" localSheetId="2">#REF!</definedName>
    <definedName name="Motos">#REF!</definedName>
    <definedName name="Multiplicador" localSheetId="2">#REF!</definedName>
    <definedName name="Multiplicador">#REF!</definedName>
    <definedName name="n" localSheetId="2">#REF!</definedName>
    <definedName name="n">#REF!</definedName>
    <definedName name="nlç" localSheetId="2">#REF!</definedName>
    <definedName name="nlç">#REF!</definedName>
    <definedName name="NN">#REF!</definedName>
    <definedName name="NNN">#REF!</definedName>
    <definedName name="nnnnn" localSheetId="2">#REF!</definedName>
    <definedName name="nnnnn">#REF!</definedName>
    <definedName name="no">#REF!</definedName>
    <definedName name="nome">#REF!</definedName>
    <definedName name="NOVA">#REF!</definedName>
    <definedName name="Nova.proposta">#REF!</definedName>
    <definedName name="NUMERO_MESES_EXEC_CONTRATUAL" localSheetId="2">#REF!</definedName>
    <definedName name="NUMERO_MESES_EXEC_CONTRATUAL">#REF!</definedName>
    <definedName name="NUMERO_PREGAO" localSheetId="2">#REF!</definedName>
    <definedName name="NUMERO_PREGAO">#REF!</definedName>
    <definedName name="NUMERO_PROCESSO" localSheetId="2">#REF!</definedName>
    <definedName name="NUMERO_PROCESSO">#REF!</definedName>
    <definedName name="o" localSheetId="2">#REF!</definedName>
    <definedName name="o">#REF!</definedName>
    <definedName name="ODONTO_SINDISERVIÇOS">[4]SALÁRIOS!$L$4</definedName>
    <definedName name="ODONTO_SISDF">[4]SALÁRIOS!$L$8</definedName>
    <definedName name="OK" localSheetId="2">#REF!</definedName>
    <definedName name="OK">#REF!</definedName>
    <definedName name="okk" localSheetId="2">#REF!</definedName>
    <definedName name="okk">#REF!</definedName>
    <definedName name="okodkok" localSheetId="2">#REF!</definedName>
    <definedName name="okodkok">#REF!</definedName>
    <definedName name="okok">#REF!</definedName>
    <definedName name="OO">#REF!</definedName>
    <definedName name="OOO">#REF!</definedName>
    <definedName name="OUTA">#REF!</definedName>
    <definedName name="OUTRAS_AUSENCIAS" localSheetId="2">#REF!</definedName>
    <definedName name="OUTRAS_AUSENCIAS">#REF!</definedName>
    <definedName name="OUTRAS_AUSENCIAS_DESCRICAO" localSheetId="2">#REF!</definedName>
    <definedName name="OUTRAS_AUSENCIAS_DESCRICAO">#REF!</definedName>
    <definedName name="OUTROS_BENEFICIOS_1" localSheetId="2">#REF!</definedName>
    <definedName name="OUTROS_BENEFICIOS_1">#REF!</definedName>
    <definedName name="OUTROS_BENEFICIOS_1_DESCRICAO" localSheetId="2">#REF!</definedName>
    <definedName name="OUTROS_BENEFICIOS_1_DESCRICAO">#REF!</definedName>
    <definedName name="OUTROS_BENEFICIOS_2" localSheetId="2">#REF!</definedName>
    <definedName name="OUTROS_BENEFICIOS_2">#REF!</definedName>
    <definedName name="OUTROS_BENEFICIOS_2_DESCRICAO" localSheetId="2">#REF!</definedName>
    <definedName name="OUTROS_BENEFICIOS_2_DESCRICAO">#REF!</definedName>
    <definedName name="OUTROS_BENEFICIOS_3" localSheetId="2">#REF!</definedName>
    <definedName name="OUTROS_BENEFICIOS_3">#REF!</definedName>
    <definedName name="OUTROS_BENEFICIOS_3_DESCRICAO" localSheetId="2">#REF!</definedName>
    <definedName name="OUTROS_BENEFICIOS_3_DESCRICAO">#REF!</definedName>
    <definedName name="OUTROS_INSUMOS" localSheetId="2">#REF!</definedName>
    <definedName name="OUTROS_INSUMOS">#REF!</definedName>
    <definedName name="OUTROS_INSUMOS_DESCRICAO" localSheetId="2">#REF!</definedName>
    <definedName name="OUTROS_INSUMOS_DESCRICAO">#REF!</definedName>
    <definedName name="OUTROS_REMUNERACAO_1" localSheetId="2">#REF!</definedName>
    <definedName name="OUTROS_REMUNERACAO_1">#REF!</definedName>
    <definedName name="OUTROS_REMUNERACAO_1_DESCRICAO" localSheetId="2">#REF!</definedName>
    <definedName name="OUTROS_REMUNERACAO_1_DESCRICAO">#REF!</definedName>
    <definedName name="OUTROS_REMUNERACAO_2" localSheetId="2">#REF!</definedName>
    <definedName name="OUTROS_REMUNERACAO_2">#REF!</definedName>
    <definedName name="OUTROS_REMUNERACAO_2_DESCRICAO" localSheetId="2">#REF!</definedName>
    <definedName name="OUTROS_REMUNERACAO_2_DESCRICAO">#REF!</definedName>
    <definedName name="OUTROS_REMUNERACAO_3" localSheetId="2">#REF!</definedName>
    <definedName name="OUTROS_REMUNERACAO_3">#REF!</definedName>
    <definedName name="OUTROS_REMUNERACAO_3_DESCRICAO" localSheetId="2">#REF!</definedName>
    <definedName name="OUTROS_REMUNERACAO_3_DESCRICAO">#REF!</definedName>
    <definedName name="OutrosImpostos">'[3]2. Param Gerais'!$C$38</definedName>
    <definedName name="p">#REF!</definedName>
    <definedName name="P.1">#REF!</definedName>
    <definedName name="P.10">#REF!</definedName>
    <definedName name="P.11">#REF!</definedName>
    <definedName name="P.12">#REF!</definedName>
    <definedName name="P.13">#REF!</definedName>
    <definedName name="P.14">#REF!</definedName>
    <definedName name="P.15">#REF!</definedName>
    <definedName name="P.2">#REF!</definedName>
    <definedName name="P.200">#REF!</definedName>
    <definedName name="P.3">#REF!</definedName>
    <definedName name="P.4">#REF!</definedName>
    <definedName name="P.5">#REF!</definedName>
    <definedName name="P.6">#REF!</definedName>
    <definedName name="P.7">#REF!</definedName>
    <definedName name="P.8">#REF!</definedName>
    <definedName name="P.9">#REF!</definedName>
    <definedName name="PageMaker" localSheetId="2">#REF!</definedName>
    <definedName name="PageMaker">#REF!</definedName>
    <definedName name="PALCO">#REF!</definedName>
    <definedName name="PER01_" localSheetId="2">#REF!</definedName>
    <definedName name="PER01_">#REF!</definedName>
    <definedName name="PER02_" localSheetId="2">#REF!</definedName>
    <definedName name="PER02_">#REF!</definedName>
    <definedName name="PER03_" localSheetId="2">#REF!</definedName>
    <definedName name="PER03_">#REF!</definedName>
    <definedName name="PER04_" localSheetId="2">#REF!</definedName>
    <definedName name="PER04_">#REF!</definedName>
    <definedName name="PERC_ADIC_FERIAS">'[2]ENCARGOS-SOCIAIS-E-TRABALHISTAS'!$E$6</definedName>
    <definedName name="PERC_ADIC_INS">'[2]INSERÇÃO-DE-DADOS (ISS 5%)'!$F$33</definedName>
    <definedName name="PERC_ADIC_INSALUB" localSheetId="2">#REF!</definedName>
    <definedName name="PERC_ADIC_INSALUB">#REF!</definedName>
    <definedName name="PERC_ADIC_NOT">'[2]INSERÇÃO-DE-DADOS (ISS 5%)'!$F$32</definedName>
    <definedName name="PERC_ADIC_PERIC">'[2]INSERÇÃO-DE-DADOS (ISS 5%)'!$F$31</definedName>
    <definedName name="PERC_AVISO_PREVIO_IND">'[2]ENCARGOS-SOCIAIS-E-TRABALHISTAS'!$E$20</definedName>
    <definedName name="PERC_AVISO_PREVIO_TRAB">'[2]ENCARGOS-SOCIAIS-E-TRABALHISTAS'!$E$21</definedName>
    <definedName name="PERC_COFINS" localSheetId="2">#REF!</definedName>
    <definedName name="PERC_COFINS">#REF!</definedName>
    <definedName name="PERC_CONTRIB_SOCIAL" localSheetId="2">'[2]DADOS-ESTATISTICOS'!#REF!</definedName>
    <definedName name="PERC_CONTRIB_SOCIAL">'[2]DADOS-ESTATISTICOS'!#REF!</definedName>
    <definedName name="PERC_CUSTOS_INDIRETOS" localSheetId="2">#REF!</definedName>
    <definedName name="PERC_CUSTOS_INDIRETOS">#REF!</definedName>
    <definedName name="PERC_DEC_TERC">'[2]ENCARGOS-SOCIAIS-E-TRABALHISTAS'!$E$5</definedName>
    <definedName name="PERC_DESC_TRANSP_REMUNERACAO">'[2]DADOS-ESTATISTICOS'!$F$14</definedName>
    <definedName name="PERC_EMPREG_AFAST_TRAB">'[2]DADOS-ESTATISTICOS'!$F$31</definedName>
    <definedName name="PERC_EMPREG_AVISO_PREVIO_IND">'[2]DADOS-ESTATISTICOS'!$F$19</definedName>
    <definedName name="PERC_EMPREG_AVISO_PREVIO_TRAB">'[2]DADOS-ESTATISTICOS'!$F$21</definedName>
    <definedName name="PERC_EMPREG_DEMIT_SEM_JUSTA_CAUSA_TOTAL_DESLIG">'[2]DADOS-ESTATISTICOS'!$F$18</definedName>
    <definedName name="PERC_FGTS">'[2]ENCARGOS-SOCIAIS-E-TRABALHISTAS'!$E$16</definedName>
    <definedName name="PERC_FGTS_AVISO_PREV_IND" localSheetId="2">'[2]ENCARGOS-SOCIAIS-E-TRABALHISTAS'!#REF!</definedName>
    <definedName name="PERC_FGTS_AVISO_PREV_IND">'[2]ENCARGOS-SOCIAIS-E-TRABALHISTAS'!#REF!</definedName>
    <definedName name="PERC_GPS_FGTS">'[2]ENCARGOS-SOCIAIS-E-TRABALHISTAS'!$E$17</definedName>
    <definedName name="PERC_GPS_FGTS_AVISO_PREVIO_TRAB" localSheetId="2">'[2]ENCARGOS-SOCIAIS-E-TRABALHISTAS'!#REF!</definedName>
    <definedName name="PERC_GPS_FGTS_AVISO_PREVIO_TRAB">'[2]ENCARGOS-SOCIAIS-E-TRABALHISTAS'!#REF!</definedName>
    <definedName name="PERC_HORA_EXTRA" localSheetId="2">#REF!</definedName>
    <definedName name="PERC_HORA_EXTRA">#REF!</definedName>
    <definedName name="PERC_INCRA">'[2]ENCARGOS-SOCIAIS-E-TRABALHISTAS'!$E$15</definedName>
    <definedName name="PERC_INSS">'[2]ENCARGOS-SOCIAIS-E-TRABALHISTAS'!$E$9</definedName>
    <definedName name="PERC_ISS" localSheetId="2">#REF!</definedName>
    <definedName name="PERC_ISS">#REF!</definedName>
    <definedName name="PERC_LUCRO" localSheetId="2">#REF!</definedName>
    <definedName name="PERC_LUCRO">#REF!</definedName>
    <definedName name="PERC_MOD_3_PROVISAO_RESCISAO">!#REF!</definedName>
    <definedName name="PERC_MULTA_FGTS">'[2]DADOS-ESTATISTICOS'!$F$20</definedName>
    <definedName name="PERC_MULTA_FGTS_AV_PREV_IND" localSheetId="2">'[2]ENCARGOS-SOCIAIS-E-TRABALHISTAS'!#REF!</definedName>
    <definedName name="PERC_MULTA_FGTS_AV_PREV_IND">'[2]ENCARGOS-SOCIAIS-E-TRABALHISTAS'!#REF!</definedName>
    <definedName name="PERC_MULTA_FGTS_AV_PREV_TRAB">'[2]ENCARGOS-SOCIAIS-E-TRABALHISTAS'!$E$22</definedName>
    <definedName name="PERC_NASCIDOS_VIVOS_POPUL_FEM">'[2]DADOS-ESTATISTICOS'!$F$29</definedName>
    <definedName name="PERC_PARTIC_FEM_VIGIL">'[2]DADOS-ESTATISTICOS'!$F$34</definedName>
    <definedName name="PERC_PARTIC_MASC_VIGIL">'[2]DADOS-ESTATISTICOS'!$F$30</definedName>
    <definedName name="PERC_PIS" localSheetId="2">#REF!</definedName>
    <definedName name="PERC_PIS">#REF!</definedName>
    <definedName name="PERC_RAT">'[2]ENCARGOS-SOCIAIS-E-TRABALHISTAS'!$E$11</definedName>
    <definedName name="PERC_SAL_EDUCACAO">'[2]ENCARGOS-SOCIAIS-E-TRABALHISTAS'!$E$10</definedName>
    <definedName name="PERC_SEBRAE">'[2]ENCARGOS-SOCIAIS-E-TRABALHISTAS'!$E$14</definedName>
    <definedName name="PERC_SENAC">'[2]ENCARGOS-SOCIAIS-E-TRABALHISTAS'!$E$13</definedName>
    <definedName name="PERC_SESC">'[2]ENCARGOS-SOCIAIS-E-TRABALHISTAS'!$E$12</definedName>
    <definedName name="PERC_SUBSTITUTO_ACID_TRAB">'[2]ENCARGOS-SOCIAIS-E-TRABALHISTAS'!$E$29</definedName>
    <definedName name="PERC_SUBSTITUTO_AFAST_MATERN">'[2]ENCARGOS-SOCIAIS-E-TRABALHISTAS'!$E$30</definedName>
    <definedName name="PERC_SUBSTITUTO_AUSENCIAS_LEGAIS">'[2]ENCARGOS-SOCIAIS-E-TRABALHISTAS'!$E$27</definedName>
    <definedName name="PERC_SUBSTITUTO_FERIAS">'[2]ENCARGOS-SOCIAIS-E-TRABALHISTAS'!$E$26</definedName>
    <definedName name="PERC_SUBSTITUTO_LICENCA_PATERNIDADE">'[2]ENCARGOS-SOCIAIS-E-TRABALHISTAS'!$E$28</definedName>
    <definedName name="PERC_SUBSTITUTO_OUTRAS_AUSENCIAS" localSheetId="2">#REF!</definedName>
    <definedName name="PERC_SUBSTITUTO_OUTRAS_AUSENCIAS">#REF!</definedName>
    <definedName name="PERC_TRIBUTOS">!#REF!</definedName>
    <definedName name="Pintor">#REF!</definedName>
    <definedName name="Pintor1">#REF!</definedName>
    <definedName name="PIS">'[3]2. Param Gerais'!$C$34</definedName>
    <definedName name="PisCofins" comment="Seleção do regime tributário da licitante para o Pis/Cofins">'[5]Parâmetros (não excluir)'!$A$1:$A$2</definedName>
    <definedName name="PL01_" localSheetId="2">#REF!</definedName>
    <definedName name="PL01_">#REF!</definedName>
    <definedName name="pl01__" localSheetId="2">#REF!</definedName>
    <definedName name="pl01__">#REF!</definedName>
    <definedName name="Plan_ajustada">#REF!</definedName>
    <definedName name="Planilha" localSheetId="2">#REF!</definedName>
    <definedName name="Planilha">#REF!</definedName>
    <definedName name="PN01_" localSheetId="2">#REF!</definedName>
    <definedName name="PN01_">#REF!</definedName>
    <definedName name="PN02_" localSheetId="2">#REF!</definedName>
    <definedName name="PN02_">#REF!</definedName>
    <definedName name="PN03_" localSheetId="2">#REF!</definedName>
    <definedName name="PN03_">#REF!</definedName>
    <definedName name="PN04_" localSheetId="2">#REF!</definedName>
    <definedName name="PN04_">#REF!</definedName>
    <definedName name="PN05_" localSheetId="2">#REF!</definedName>
    <definedName name="PN05_">#REF!</definedName>
    <definedName name="PN06_" localSheetId="2">#REF!</definedName>
    <definedName name="PN06_">#REF!</definedName>
    <definedName name="PN07_" localSheetId="2">#REF!</definedName>
    <definedName name="PN07_">#REF!</definedName>
    <definedName name="PN08_" localSheetId="2">#REF!</definedName>
    <definedName name="PN08_">#REF!</definedName>
    <definedName name="PN09_" localSheetId="2">#REF!</definedName>
    <definedName name="PN09_">#REF!</definedName>
    <definedName name="Po" localSheetId="2">#REF!</definedName>
    <definedName name="Po">#REF!</definedName>
    <definedName name="PORTARIA_LIMITES" localSheetId="2">#REF!</definedName>
    <definedName name="PORTARIA_LIMITES">#REF!</definedName>
    <definedName name="POSTO">'[5]Parâmetros (não excluir)'!$H$1:$H$20</definedName>
    <definedName name="POSTO_12X36_DIU">!#REF!</definedName>
    <definedName name="POSTO_12X36_NOT">!#REF!</definedName>
    <definedName name="POSTO_44H">!#REF!</definedName>
    <definedName name="PP">#REF!</definedName>
    <definedName name="PP01_" localSheetId="2">#REF!</definedName>
    <definedName name="PP01_">#REF!</definedName>
    <definedName name="PP01_03" localSheetId="2">#REF!</definedName>
    <definedName name="PP01_03">#REF!</definedName>
    <definedName name="PP01_COMP" localSheetId="2">#REF!</definedName>
    <definedName name="PP01_COMP">#REF!</definedName>
    <definedName name="PP02_COMP" localSheetId="2">#REF!</definedName>
    <definedName name="PP02_COMP">#REF!</definedName>
    <definedName name="PP03_c" localSheetId="2">#REF!</definedName>
    <definedName name="PP03_c">#REF!</definedName>
    <definedName name="PP03_COMP" localSheetId="2">#REF!</definedName>
    <definedName name="PP03_COMP">#REF!</definedName>
    <definedName name="PP04_" localSheetId="2">#REF!</definedName>
    <definedName name="PP04_">#REF!</definedName>
    <definedName name="PP04_C" localSheetId="2">#REF!</definedName>
    <definedName name="PP04_C">#REF!</definedName>
    <definedName name="PP04_COMP" localSheetId="2">#REF!</definedName>
    <definedName name="PP04_COMP">#REF!</definedName>
    <definedName name="PP05_" localSheetId="2">#REF!</definedName>
    <definedName name="PP05_">#REF!</definedName>
    <definedName name="PP05_C" localSheetId="2">#REF!</definedName>
    <definedName name="PP05_C">#REF!</definedName>
    <definedName name="PP05_COMP" localSheetId="2">#REF!</definedName>
    <definedName name="PP05_COMP">#REF!</definedName>
    <definedName name="PP06_" localSheetId="2">#REF!</definedName>
    <definedName name="PP06_">#REF!</definedName>
    <definedName name="pp06__" localSheetId="2">#REF!</definedName>
    <definedName name="pp06__">#REF!</definedName>
    <definedName name="PP06_C" localSheetId="2">#REF!</definedName>
    <definedName name="PP06_C">#REF!</definedName>
    <definedName name="PP06_COMP" localSheetId="2">#REF!</definedName>
    <definedName name="PP06_COMP">#REF!</definedName>
    <definedName name="PP07_" localSheetId="2">#REF!</definedName>
    <definedName name="PP07_">#REF!</definedName>
    <definedName name="pp07__" localSheetId="2">#REF!</definedName>
    <definedName name="pp07__">#REF!</definedName>
    <definedName name="PP07_C" localSheetId="2">#REF!</definedName>
    <definedName name="PP07_C">#REF!</definedName>
    <definedName name="PP07_COMP" localSheetId="2">#REF!</definedName>
    <definedName name="PP07_COMP">#REF!</definedName>
    <definedName name="PP08_" localSheetId="2">#REF!</definedName>
    <definedName name="PP08_">#REF!</definedName>
    <definedName name="pp08__" localSheetId="2">#REF!</definedName>
    <definedName name="pp08__">#REF!</definedName>
    <definedName name="PP08_C" localSheetId="2">#REF!</definedName>
    <definedName name="PP08_C">#REF!</definedName>
    <definedName name="PP08_COMP" localSheetId="2">#REF!</definedName>
    <definedName name="PP08_COMP">#REF!</definedName>
    <definedName name="PP09_" localSheetId="2">#REF!</definedName>
    <definedName name="PP09_">#REF!</definedName>
    <definedName name="pp09__" localSheetId="2">#REF!</definedName>
    <definedName name="pp09__">#REF!</definedName>
    <definedName name="PP09_C" localSheetId="2">#REF!</definedName>
    <definedName name="PP09_C">#REF!</definedName>
    <definedName name="PP09_COMP" localSheetId="2">#REF!</definedName>
    <definedName name="PP09_COMP">#REF!</definedName>
    <definedName name="PP1.1">#REF!</definedName>
    <definedName name="PP1.10">#REF!</definedName>
    <definedName name="PP1.11">#REF!</definedName>
    <definedName name="PP1.12">#REF!</definedName>
    <definedName name="PP1.13">#REF!</definedName>
    <definedName name="PP1.14">#REF!</definedName>
    <definedName name="PP1.15">#REF!</definedName>
    <definedName name="PP1.2">#REF!</definedName>
    <definedName name="PP1.3">#REF!</definedName>
    <definedName name="PP1.4">#REF!</definedName>
    <definedName name="PP1.5">#REF!</definedName>
    <definedName name="PP1.6">#REF!</definedName>
    <definedName name="PP1.7">#REF!</definedName>
    <definedName name="PP1.8">#REF!</definedName>
    <definedName name="PP1.9">#REF!</definedName>
    <definedName name="PP10_" localSheetId="2">#REF!</definedName>
    <definedName name="PP10_">#REF!</definedName>
    <definedName name="pp10__" localSheetId="2">#REF!</definedName>
    <definedName name="pp10__">#REF!</definedName>
    <definedName name="PP10_C" localSheetId="2">#REF!</definedName>
    <definedName name="PP10_C">#REF!</definedName>
    <definedName name="PP10_COMP" localSheetId="2">#REF!</definedName>
    <definedName name="PP10_COMP">#REF!</definedName>
    <definedName name="PP11_" localSheetId="2">#REF!</definedName>
    <definedName name="PP11_">#REF!</definedName>
    <definedName name="pp11__" localSheetId="2">#REF!</definedName>
    <definedName name="pp11__">#REF!</definedName>
    <definedName name="PP11_C" localSheetId="2">#REF!</definedName>
    <definedName name="PP11_C">#REF!</definedName>
    <definedName name="PP11_COMP" localSheetId="2">#REF!</definedName>
    <definedName name="PP11_COMP">#REF!</definedName>
    <definedName name="PP12_" localSheetId="2">#REF!</definedName>
    <definedName name="PP12_">#REF!</definedName>
    <definedName name="pp12__" localSheetId="2">#REF!</definedName>
    <definedName name="pp12__">#REF!</definedName>
    <definedName name="PP12_C" localSheetId="2">#REF!</definedName>
    <definedName name="PP12_C">#REF!</definedName>
    <definedName name="PP12_COMP" localSheetId="2">#REF!</definedName>
    <definedName name="PP12_COMP">#REF!</definedName>
    <definedName name="PP13_" localSheetId="2">#REF!</definedName>
    <definedName name="PP13_">#REF!</definedName>
    <definedName name="pp13__" localSheetId="2">#REF!</definedName>
    <definedName name="pp13__">#REF!</definedName>
    <definedName name="PP13_C" localSheetId="2">#REF!</definedName>
    <definedName name="PP13_C">#REF!</definedName>
    <definedName name="PP13_COMP" localSheetId="2">#REF!</definedName>
    <definedName name="PP13_COMP">#REF!</definedName>
    <definedName name="PP14_" localSheetId="2">#REF!</definedName>
    <definedName name="PP14_">#REF!</definedName>
    <definedName name="pp14__" localSheetId="2">#REF!</definedName>
    <definedName name="pp14__">#REF!</definedName>
    <definedName name="PP14_C" localSheetId="2">#REF!</definedName>
    <definedName name="PP14_C">#REF!</definedName>
    <definedName name="PP14_COMP" localSheetId="2">#REF!</definedName>
    <definedName name="PP14_COMP">#REF!</definedName>
    <definedName name="PP15_" localSheetId="2">#REF!</definedName>
    <definedName name="PP15_">#REF!</definedName>
    <definedName name="pp15__" localSheetId="2">#REF!</definedName>
    <definedName name="pp15__">#REF!</definedName>
    <definedName name="PP15_C" localSheetId="2">#REF!</definedName>
    <definedName name="PP15_C">#REF!</definedName>
    <definedName name="PP15_COMP" localSheetId="2">#REF!</definedName>
    <definedName name="PP15_COMP">#REF!</definedName>
    <definedName name="PP16_" localSheetId="2">#REF!</definedName>
    <definedName name="PP16_">#REF!</definedName>
    <definedName name="pp16__" localSheetId="2">#REF!</definedName>
    <definedName name="pp16__">#REF!</definedName>
    <definedName name="PP16_C" localSheetId="2">#REF!</definedName>
    <definedName name="PP16_C">#REF!</definedName>
    <definedName name="PP16_COMP" localSheetId="2">#REF!</definedName>
    <definedName name="PP16_COMP">#REF!</definedName>
    <definedName name="PP17_" localSheetId="2">#REF!</definedName>
    <definedName name="PP17_">#REF!</definedName>
    <definedName name="pp17__" localSheetId="2">#REF!</definedName>
    <definedName name="pp17__">#REF!</definedName>
    <definedName name="PP17_C" localSheetId="2">#REF!</definedName>
    <definedName name="PP17_C">#REF!</definedName>
    <definedName name="PP17_COMP" localSheetId="2">#REF!</definedName>
    <definedName name="PP17_COMP">#REF!</definedName>
    <definedName name="PP18_" localSheetId="2">#REF!</definedName>
    <definedName name="PP18_">#REF!</definedName>
    <definedName name="pp18__" localSheetId="2">#REF!</definedName>
    <definedName name="pp18__">#REF!</definedName>
    <definedName name="PP18_C" localSheetId="2">#REF!</definedName>
    <definedName name="PP18_C">#REF!</definedName>
    <definedName name="PP18_COMP" localSheetId="2">#REF!</definedName>
    <definedName name="PP18_COMP">#REF!</definedName>
    <definedName name="PP19_" localSheetId="2">#REF!</definedName>
    <definedName name="PP19_">#REF!</definedName>
    <definedName name="PP19_C" localSheetId="2">#REF!</definedName>
    <definedName name="PP19_C">#REF!</definedName>
    <definedName name="PP20_" localSheetId="2">#REF!</definedName>
    <definedName name="PP20_">#REF!</definedName>
    <definedName name="PP20_C" localSheetId="2">#REF!</definedName>
    <definedName name="PP20_C">#REF!</definedName>
    <definedName name="PP21_" localSheetId="2">#REF!</definedName>
    <definedName name="PP21_">#REF!</definedName>
    <definedName name="PP21_C" localSheetId="2">#REF!</definedName>
    <definedName name="PP21_C">#REF!</definedName>
    <definedName name="PP22_" localSheetId="2">#REF!</definedName>
    <definedName name="PP22_">#REF!</definedName>
    <definedName name="PP22_C" localSheetId="2">#REF!</definedName>
    <definedName name="PP22_C">#REF!</definedName>
    <definedName name="PP23_" localSheetId="2">#REF!</definedName>
    <definedName name="PP23_">#REF!</definedName>
    <definedName name="PP23_C" localSheetId="2">#REF!</definedName>
    <definedName name="PP23_C">#REF!</definedName>
    <definedName name="PP24_" localSheetId="2">#REF!</definedName>
    <definedName name="PP24_">#REF!</definedName>
    <definedName name="PP24_C" localSheetId="2">#REF!</definedName>
    <definedName name="PP24_C">#REF!</definedName>
    <definedName name="PPPAs">#REF!</definedName>
    <definedName name="prazo">#REF!</definedName>
    <definedName name="PrazoContrato">'[9]2. Param Gerais'!$E$17</definedName>
    <definedName name="PRECO" localSheetId="2">#REF!</definedName>
    <definedName name="PRECO">#REF!</definedName>
    <definedName name="precounitariobdi">#REF!</definedName>
    <definedName name="Print_Area" localSheetId="2">#REF!</definedName>
    <definedName name="Print_Area">#REF!</definedName>
    <definedName name="Print_Area_1" localSheetId="2">#REF!</definedName>
    <definedName name="Print_Area_1">#REF!</definedName>
    <definedName name="Print_Area_MI">#REF!</definedName>
    <definedName name="PRODUT_AREA_ESQ_EXTERNA" localSheetId="2">#REF!</definedName>
    <definedName name="PRODUT_AREA_ESQ_EXTERNA">#REF!</definedName>
    <definedName name="PRODUT_AREA_EXTERNA" localSheetId="2">#REF!</definedName>
    <definedName name="PRODUT_AREA_EXTERNA">#REF!</definedName>
    <definedName name="PRODUT_AREA_FACHADA_ENVID" localSheetId="2">#REF!</definedName>
    <definedName name="PRODUT_AREA_FACHADA_ENVID">#REF!</definedName>
    <definedName name="PRODUT_AREA_HOSPITALAR" localSheetId="2">#REF!</definedName>
    <definedName name="PRODUT_AREA_HOSPITALAR">#REF!</definedName>
    <definedName name="PRODUT_AREA_INTERNA" localSheetId="2">#REF!</definedName>
    <definedName name="PRODUT_AREA_INTERNA">#REF!</definedName>
    <definedName name="PRP01_" localSheetId="2">#REF!</definedName>
    <definedName name="PRP01_">#REF!</definedName>
    <definedName name="PRP02_" localSheetId="2">#REF!</definedName>
    <definedName name="PRP02_">#REF!</definedName>
    <definedName name="PRP03_" localSheetId="2">#REF!</definedName>
    <definedName name="PRP03_">#REF!</definedName>
    <definedName name="PRP04_" localSheetId="2">#REF!</definedName>
    <definedName name="PRP04_">#REF!</definedName>
    <definedName name="PRP04_C" localSheetId="2">#REF!</definedName>
    <definedName name="PRP04_C">#REF!</definedName>
    <definedName name="PRP04_COMP" localSheetId="2">#REF!</definedName>
    <definedName name="PRP04_COMP">#REF!</definedName>
    <definedName name="PRP05_" localSheetId="2">#REF!</definedName>
    <definedName name="PRP05_">#REF!</definedName>
    <definedName name="PRP05_C" localSheetId="2">#REF!</definedName>
    <definedName name="PRP05_C">#REF!</definedName>
    <definedName name="PRP05_COMP" localSheetId="2">#REF!</definedName>
    <definedName name="PRP05_COMP">#REF!</definedName>
    <definedName name="PRP06_" localSheetId="2">#REF!</definedName>
    <definedName name="PRP06_">#REF!</definedName>
    <definedName name="PRP06__" localSheetId="2">#REF!</definedName>
    <definedName name="PRP06__">#REF!</definedName>
    <definedName name="PRP07_" localSheetId="2">#REF!</definedName>
    <definedName name="PRP07_">#REF!</definedName>
    <definedName name="PRP08_" localSheetId="2">#REF!</definedName>
    <definedName name="PRP08_">#REF!</definedName>
    <definedName name="PRP08_C" localSheetId="2">#REF!</definedName>
    <definedName name="PRP08_C">#REF!</definedName>
    <definedName name="PRP08_COMP" localSheetId="2">#REF!</definedName>
    <definedName name="PRP08_COMP">#REF!</definedName>
    <definedName name="PRP09_" localSheetId="2">#REF!</definedName>
    <definedName name="PRP09_">#REF!</definedName>
    <definedName name="PRP09_C" localSheetId="2">#REF!</definedName>
    <definedName name="PRP09_C">#REF!</definedName>
    <definedName name="PRP10_" localSheetId="2">#REF!</definedName>
    <definedName name="PRP10_">#REF!</definedName>
    <definedName name="PRP11_" localSheetId="2">#REF!</definedName>
    <definedName name="PRP11_">#REF!</definedName>
    <definedName name="PRP11_C" localSheetId="2">#REF!</definedName>
    <definedName name="PRP11_C">#REF!</definedName>
    <definedName name="PRP12_" localSheetId="2">#REF!</definedName>
    <definedName name="PRP12_">#REF!</definedName>
    <definedName name="PRP12_C" localSheetId="2">#REF!</definedName>
    <definedName name="PRP12_C">#REF!</definedName>
    <definedName name="PRP13_" localSheetId="2">#REF!</definedName>
    <definedName name="PRP13_">#REF!</definedName>
    <definedName name="PRP13_C" localSheetId="2">#REF!</definedName>
    <definedName name="PRP13_C">#REF!</definedName>
    <definedName name="PRP14_" localSheetId="2">#REF!</definedName>
    <definedName name="PRP14_">#REF!</definedName>
    <definedName name="PRP15_" localSheetId="2">#REF!</definedName>
    <definedName name="PRP15_">#REF!</definedName>
    <definedName name="PRP15_C" localSheetId="2">#REF!</definedName>
    <definedName name="PRP15_C">#REF!</definedName>
    <definedName name="PT01_" localSheetId="2">#REF!</definedName>
    <definedName name="PT01_">#REF!</definedName>
    <definedName name="PT01_C" localSheetId="2">#REF!</definedName>
    <definedName name="PT01_C">#REF!</definedName>
    <definedName name="PT02_" localSheetId="2">#REF!</definedName>
    <definedName name="PT02_">#REF!</definedName>
    <definedName name="pt02__" localSheetId="2">#REF!</definedName>
    <definedName name="pt02__">#REF!</definedName>
    <definedName name="PT03_" localSheetId="2">#REF!</definedName>
    <definedName name="PT03_">#REF!</definedName>
    <definedName name="PT03_04" localSheetId="2">#REF!</definedName>
    <definedName name="PT03_04">#REF!</definedName>
    <definedName name="PT04_C" localSheetId="2">#REF!</definedName>
    <definedName name="PT04_C">#REF!</definedName>
    <definedName name="PT04_COMP" localSheetId="2">#REF!</definedName>
    <definedName name="PT04_COMP">#REF!</definedName>
    <definedName name="punitario">#REF!</definedName>
    <definedName name="QQ">#REF!</definedName>
    <definedName name="Qtd_Dias">'[10]HORAS,VT,VA'!#REF!</definedName>
    <definedName name="QTDE_DE_ENC" localSheetId="2">#REF!</definedName>
    <definedName name="QTDE_DE_ENC">#REF!</definedName>
    <definedName name="QTDE_DE_POSTOS_12X36_DIU">!#REF!</definedName>
    <definedName name="QTDE_DE_POSTOS_12X36_NOT">!#REF!</definedName>
    <definedName name="QTDE_DE_POSTOS_44H">!#REF!</definedName>
    <definedName name="QTDE_DE_SERV" localSheetId="2">#REF!</definedName>
    <definedName name="QTDE_DE_SERV">#REF!</definedName>
    <definedName name="QTDE_DE_SERV_HOSP" localSheetId="2">#REF!</definedName>
    <definedName name="QTDE_DE_SERV_HOSP">#REF!</definedName>
    <definedName name="QUAD1">#REF!</definedName>
    <definedName name="QUAD11">#REF!</definedName>
    <definedName name="QUAD21">#REF!</definedName>
    <definedName name="QUAD211">#REF!</definedName>
    <definedName name="QUAD22">#REF!</definedName>
    <definedName name="QUAD221">#REF!</definedName>
    <definedName name="QUAD23">#REF!</definedName>
    <definedName name="quant">#REF!</definedName>
    <definedName name="RA01_" localSheetId="2">#REF!</definedName>
    <definedName name="RA01_">#REF!</definedName>
    <definedName name="RA01_02" localSheetId="2">#REF!</definedName>
    <definedName name="RA01_02">#REF!</definedName>
    <definedName name="RA03_" localSheetId="2">#REF!</definedName>
    <definedName name="RA03_">#REF!</definedName>
    <definedName name="ra03__" localSheetId="2">#REF!</definedName>
    <definedName name="ra03__">#REF!</definedName>
    <definedName name="RA04_" localSheetId="2">#REF!</definedName>
    <definedName name="RA04_">#REF!</definedName>
    <definedName name="ra04__" localSheetId="2">#REF!</definedName>
    <definedName name="ra04__">#REF!</definedName>
    <definedName name="RA05_" localSheetId="2">#REF!</definedName>
    <definedName name="RA05_">#REF!</definedName>
    <definedName name="ra05__" localSheetId="2">#REF!</definedName>
    <definedName name="ra05__">#REF!</definedName>
    <definedName name="RAMO" localSheetId="2">#REF!</definedName>
    <definedName name="RAMO">#REF!</definedName>
    <definedName name="REGIÃO">[11]FAP!$AK$8:$AK$13</definedName>
    <definedName name="REGULADORA" localSheetId="2">#REF!</definedName>
    <definedName name="REGULADORA">#REF!</definedName>
    <definedName name="RELACAO_SERVENTES_ENCARREGADOS" localSheetId="2">#REF!</definedName>
    <definedName name="RELACAO_SERVENTES_ENCARREGADOS">#REF!</definedName>
    <definedName name="RELMOBRA">#REF!</definedName>
    <definedName name="REMUNERAÇÃO">#REF!</definedName>
    <definedName name="REMUNERACAO2">'[12]apoio administrativo'!#REF!</definedName>
    <definedName name="RES" localSheetId="2">#REF!</definedName>
    <definedName name="RES">#REF!</definedName>
    <definedName name="resumo">#REF!</definedName>
    <definedName name="Reuniao">#REF!</definedName>
    <definedName name="rev">#REF!</definedName>
    <definedName name="rm">#REF!</definedName>
    <definedName name="RR">#REF!</definedName>
    <definedName name="rrrrrrrrrrr">#REF!</definedName>
    <definedName name="rrrrrrrrrrrrr">#REF!</definedName>
    <definedName name="rrrrrrrrrrrrrrrrrrr">#REF!</definedName>
    <definedName name="RTUJH" localSheetId="2">#REF!</definedName>
    <definedName name="RTUJH">#REF!</definedName>
    <definedName name="RV01_" localSheetId="2">#REF!</definedName>
    <definedName name="RV01_">#REF!</definedName>
    <definedName name="RV02_" localSheetId="2">#REF!</definedName>
    <definedName name="RV02_">#REF!</definedName>
    <definedName name="RV02_03" localSheetId="2">#REF!</definedName>
    <definedName name="RV02_03">#REF!</definedName>
    <definedName name="RV03_" localSheetId="2">#REF!</definedName>
    <definedName name="RV03_">#REF!</definedName>
    <definedName name="RV04_" localSheetId="2">#REF!</definedName>
    <definedName name="RV04_">#REF!</definedName>
    <definedName name="RV04_C" localSheetId="2">#REF!</definedName>
    <definedName name="RV04_C">#REF!</definedName>
    <definedName name="RV04_COMP" localSheetId="2">#REF!</definedName>
    <definedName name="RV04_COMP">#REF!</definedName>
    <definedName name="RV05_" localSheetId="2">#REF!</definedName>
    <definedName name="RV05_">#REF!</definedName>
    <definedName name="RV06_" localSheetId="2">#REF!</definedName>
    <definedName name="RV06_">#REF!</definedName>
    <definedName name="RV07_" localSheetId="2">#REF!</definedName>
    <definedName name="RV07_">#REF!</definedName>
    <definedName name="RV08_" localSheetId="2">#REF!</definedName>
    <definedName name="RV08_">#REF!</definedName>
    <definedName name="s" localSheetId="2">#REF!</definedName>
    <definedName name="s">#REF!</definedName>
    <definedName name="SAC01.1_C" localSheetId="2">#REF!</definedName>
    <definedName name="SAC01.1_C">#REF!</definedName>
    <definedName name="SAC01.2_C" localSheetId="2">#REF!</definedName>
    <definedName name="SAC01.2_C">#REF!</definedName>
    <definedName name="SAC01_" localSheetId="2">#REF!</definedName>
    <definedName name="SAC01_">#REF!</definedName>
    <definedName name="SAC02.1_C" localSheetId="2">#REF!</definedName>
    <definedName name="SAC02.1_C">#REF!</definedName>
    <definedName name="SAC02.10_C" localSheetId="2">#REF!</definedName>
    <definedName name="SAC02.10_C">#REF!</definedName>
    <definedName name="SAC02.11_C" localSheetId="2">#REF!</definedName>
    <definedName name="SAC02.11_C">#REF!</definedName>
    <definedName name="SAC02.2_C" localSheetId="2">#REF!</definedName>
    <definedName name="SAC02.2_C">#REF!</definedName>
    <definedName name="SAC02.3_C" localSheetId="2">#REF!</definedName>
    <definedName name="SAC02.3_C">#REF!</definedName>
    <definedName name="SAC02.7_C" localSheetId="2">#REF!</definedName>
    <definedName name="SAC02.7_C">#REF!</definedName>
    <definedName name="SAC02.8_C" localSheetId="2">#REF!</definedName>
    <definedName name="SAC02.8_C">#REF!</definedName>
    <definedName name="SAC02.9_C" localSheetId="2">#REF!</definedName>
    <definedName name="SAC02.9_C">#REF!</definedName>
    <definedName name="SAC02_" localSheetId="2">#REF!</definedName>
    <definedName name="SAC02_">#REF!</definedName>
    <definedName name="SAC03.1_C" localSheetId="2">#REF!</definedName>
    <definedName name="SAC03.1_C">#REF!</definedName>
    <definedName name="SAC03.2_C" localSheetId="2">#REF!</definedName>
    <definedName name="SAC03.2_C">#REF!</definedName>
    <definedName name="SAC03_" localSheetId="2">#REF!</definedName>
    <definedName name="SAC03_">#REF!</definedName>
    <definedName name="sac03__" localSheetId="2">#REF!</definedName>
    <definedName name="sac03__">#REF!</definedName>
    <definedName name="SAC04_" localSheetId="2">#REF!</definedName>
    <definedName name="SAC04_">#REF!</definedName>
    <definedName name="SAC05.1_C" localSheetId="2">#REF!</definedName>
    <definedName name="SAC05.1_C">#REF!</definedName>
    <definedName name="SAC05.2_C" localSheetId="2">#REF!</definedName>
    <definedName name="SAC05.2_C">#REF!</definedName>
    <definedName name="SAC05.3_C" localSheetId="2">#REF!</definedName>
    <definedName name="SAC05.3_C">#REF!</definedName>
    <definedName name="SAC05_" localSheetId="2">#REF!</definedName>
    <definedName name="SAC05_">#REF!</definedName>
    <definedName name="sac05__" localSheetId="2">#REF!</definedName>
    <definedName name="sac05__">#REF!</definedName>
    <definedName name="SAC06.1_C" localSheetId="2">#REF!</definedName>
    <definedName name="SAC06.1_C">#REF!</definedName>
    <definedName name="SAC06.2_C" localSheetId="2">#REF!</definedName>
    <definedName name="SAC06.2_C">#REF!</definedName>
    <definedName name="SAC06_" localSheetId="2">#REF!</definedName>
    <definedName name="SAC06_">#REF!</definedName>
    <definedName name="sac06__" localSheetId="2">#REF!</definedName>
    <definedName name="sac06__">#REF!</definedName>
    <definedName name="SAC07.1_C" localSheetId="2">#REF!</definedName>
    <definedName name="SAC07.1_C">#REF!</definedName>
    <definedName name="SAC07.2_C" localSheetId="2">#REF!</definedName>
    <definedName name="SAC07.2_C">#REF!</definedName>
    <definedName name="SAC07_" localSheetId="2">#REF!</definedName>
    <definedName name="SAC07_">#REF!</definedName>
    <definedName name="SAC07_08" localSheetId="2">#REF!</definedName>
    <definedName name="SAC07_08">#REF!</definedName>
    <definedName name="SAC08.1_C" localSheetId="2">#REF!</definedName>
    <definedName name="SAC08.1_C">#REF!</definedName>
    <definedName name="SAC08.2_C" localSheetId="2">#REF!</definedName>
    <definedName name="SAC08.2_C">#REF!</definedName>
    <definedName name="SAC08.3_C" localSheetId="2">#REF!</definedName>
    <definedName name="SAC08.3_C">#REF!</definedName>
    <definedName name="SAC08.4_C" localSheetId="2">#REF!</definedName>
    <definedName name="SAC08.4_C">#REF!</definedName>
    <definedName name="SAC09.1_C" localSheetId="2">#REF!</definedName>
    <definedName name="SAC09.1_C">#REF!</definedName>
    <definedName name="SAC09.2_C" localSheetId="2">#REF!</definedName>
    <definedName name="SAC09.2_C">#REF!</definedName>
    <definedName name="SAC09_" localSheetId="2">#REF!</definedName>
    <definedName name="SAC09_">#REF!</definedName>
    <definedName name="SAC10_" localSheetId="2">#REF!</definedName>
    <definedName name="SAC10_">#REF!</definedName>
    <definedName name="SAC11_" localSheetId="2">#REF!</definedName>
    <definedName name="SAC11_">#REF!</definedName>
    <definedName name="SAC12.6_C" localSheetId="2">#REF!</definedName>
    <definedName name="SAC12.6_C">#REF!</definedName>
    <definedName name="SAC12.6_COMP" localSheetId="2">#REF!</definedName>
    <definedName name="SAC12.6_COMP">#REF!</definedName>
    <definedName name="SAC12_" localSheetId="2">#REF!</definedName>
    <definedName name="SAC12_">#REF!</definedName>
    <definedName name="SAC13_" localSheetId="2">#REF!</definedName>
    <definedName name="SAC13_">#REF!</definedName>
    <definedName name="SAC14_" localSheetId="2">#REF!</definedName>
    <definedName name="SAC14_">#REF!</definedName>
    <definedName name="sac15_" localSheetId="2">#REF!</definedName>
    <definedName name="sac15_">#REF!</definedName>
    <definedName name="SAL_MINIMO" localSheetId="2">#REF!</definedName>
    <definedName name="SAL_MINIMO">#REF!</definedName>
    <definedName name="Salário" localSheetId="2">#REF!</definedName>
    <definedName name="Salário">#REF!</definedName>
    <definedName name="SALARIO_BASE">'[2]INSERÇÃO-DE-DADOS (ISS 5%)'!$F$30</definedName>
    <definedName name="SALARIO_ENCARREGADO">'[12]apoio administrativo'!#REF!</definedName>
    <definedName name="SALARIO_NORMATIVO_ENC" localSheetId="2">#REF!</definedName>
    <definedName name="SALARIO_NORMATIVO_ENC">#REF!</definedName>
    <definedName name="SALARIO_NORMATIVO_SERV" localSheetId="2">#REF!</definedName>
    <definedName name="SALARIO_NORMATIVO_SERV">#REF!</definedName>
    <definedName name="SALARIO_NORMATIVO_SERV_HOSP" localSheetId="2">#REF!</definedName>
    <definedName name="SALARIO_NORMATIVO_SERV_HOSP">#REF!</definedName>
    <definedName name="SALÁRIOS">[4]SALÁRIOS!$B$1:$H$8</definedName>
    <definedName name="SDFGDFGF" localSheetId="2">#REF!</definedName>
    <definedName name="SDFGDFGF">#REF!</definedName>
    <definedName name="SDFGSDGASDF" localSheetId="2">#REF!</definedName>
    <definedName name="SDFGSDGASDF">#REF!</definedName>
    <definedName name="sdfsdf">#REF!</definedName>
    <definedName name="sdfsdfsdf" localSheetId="2">#REF!</definedName>
    <definedName name="sdfsdfsdf">#REF!</definedName>
    <definedName name="sdkljfsam">#REF!</definedName>
    <definedName name="sdsd">#REF!</definedName>
    <definedName name="SE01_" localSheetId="2">#REF!</definedName>
    <definedName name="SE01_">#REF!</definedName>
    <definedName name="SE01_C" localSheetId="2">#REF!</definedName>
    <definedName name="SE01_C">#REF!</definedName>
    <definedName name="SE02_" localSheetId="2">#REF!</definedName>
    <definedName name="SE02_">#REF!</definedName>
    <definedName name="SE02_C" localSheetId="2">#REF!</definedName>
    <definedName name="SE02_C">#REF!</definedName>
    <definedName name="SE03_" localSheetId="2">#REF!</definedName>
    <definedName name="SE03_">#REF!</definedName>
    <definedName name="SE03_C" localSheetId="2">#REF!</definedName>
    <definedName name="SE03_C">#REF!</definedName>
    <definedName name="SE04_" localSheetId="2">#REF!</definedName>
    <definedName name="SE04_">#REF!</definedName>
    <definedName name="SE04_C" localSheetId="2">#REF!</definedName>
    <definedName name="SE04_C">#REF!</definedName>
    <definedName name="SE04_COMP" localSheetId="2">#REF!</definedName>
    <definedName name="SE04_COMP">#REF!</definedName>
    <definedName name="SE05_" localSheetId="2">#REF!</definedName>
    <definedName name="SE05_">#REF!</definedName>
    <definedName name="SE05_C" localSheetId="2">#REF!</definedName>
    <definedName name="SE05_C">#REF!</definedName>
    <definedName name="SE06_" localSheetId="2">#REF!</definedName>
    <definedName name="SE06_">#REF!</definedName>
    <definedName name="SE06_C" localSheetId="2">#REF!</definedName>
    <definedName name="SE06_C">#REF!</definedName>
    <definedName name="SE06_COMP" localSheetId="2">#REF!</definedName>
    <definedName name="SE06_COMP">#REF!</definedName>
    <definedName name="SE07_" localSheetId="2">#REF!</definedName>
    <definedName name="SE07_">#REF!</definedName>
    <definedName name="SE07_C" localSheetId="2">#REF!</definedName>
    <definedName name="SE07_C">#REF!</definedName>
    <definedName name="SE08_" localSheetId="2">#REF!</definedName>
    <definedName name="SE08_">#REF!</definedName>
    <definedName name="SE09_" localSheetId="2">#REF!</definedName>
    <definedName name="SE09_">#REF!</definedName>
    <definedName name="SE09_C" localSheetId="2">#REF!</definedName>
    <definedName name="SE09_C">#REF!</definedName>
    <definedName name="SE10_" localSheetId="2">#REF!</definedName>
    <definedName name="SE10_">#REF!</definedName>
    <definedName name="SE10_C" localSheetId="2">#REF!</definedName>
    <definedName name="SE10_C">#REF!</definedName>
    <definedName name="SE10_COMP" localSheetId="2">#REF!</definedName>
    <definedName name="SE10_COMP">#REF!</definedName>
    <definedName name="SE11_" localSheetId="2">#REF!</definedName>
    <definedName name="SE11_">#REF!</definedName>
    <definedName name="SE11_C" localSheetId="2">#REF!</definedName>
    <definedName name="SE11_C">#REF!</definedName>
    <definedName name="SE12_" localSheetId="2">#REF!</definedName>
    <definedName name="SE12_">#REF!</definedName>
    <definedName name="SE12__" localSheetId="2">#REF!</definedName>
    <definedName name="SE12__">#REF!</definedName>
    <definedName name="SE12_C" localSheetId="2">#REF!</definedName>
    <definedName name="SE12_C">#REF!</definedName>
    <definedName name="SE12_COMP" localSheetId="2">#REF!</definedName>
    <definedName name="SE12_COMP">#REF!</definedName>
    <definedName name="SE13_" localSheetId="2">#REF!</definedName>
    <definedName name="SE13_">#REF!</definedName>
    <definedName name="se13__" localSheetId="2">#REF!</definedName>
    <definedName name="se13__">#REF!</definedName>
    <definedName name="SE13_C" localSheetId="2">#REF!</definedName>
    <definedName name="SE13_C">#REF!</definedName>
    <definedName name="SE13_COMP" localSheetId="2">#REF!</definedName>
    <definedName name="SE13_COMP">#REF!</definedName>
    <definedName name="SE14_" localSheetId="2">#REF!</definedName>
    <definedName name="SE14_">#REF!</definedName>
    <definedName name="SE14_C" localSheetId="2">#REF!</definedName>
    <definedName name="SE14_C">#REF!</definedName>
    <definedName name="SE15_" localSheetId="2">#REF!</definedName>
    <definedName name="SE15_">#REF!</definedName>
    <definedName name="SE15_C" localSheetId="2">#REF!</definedName>
    <definedName name="SE15_C">#REF!</definedName>
    <definedName name="SE15_COMP" localSheetId="2">#REF!</definedName>
    <definedName name="SE15_COMP">#REF!</definedName>
    <definedName name="SE16_" localSheetId="2">#REF!</definedName>
    <definedName name="SE16_">#REF!</definedName>
    <definedName name="SE16_C" localSheetId="2">#REF!</definedName>
    <definedName name="SE16_C">#REF!</definedName>
    <definedName name="SE17_" localSheetId="2">#REF!</definedName>
    <definedName name="SE17_">#REF!</definedName>
    <definedName name="SE17__" localSheetId="2">#REF!</definedName>
    <definedName name="SE17__">#REF!</definedName>
    <definedName name="SE17_C" localSheetId="2">#REF!</definedName>
    <definedName name="SE17_C">#REF!</definedName>
    <definedName name="SE18_" localSheetId="2">#REF!</definedName>
    <definedName name="SE18_">#REF!</definedName>
    <definedName name="SE18__" localSheetId="2">#REF!</definedName>
    <definedName name="SE18__">#REF!</definedName>
    <definedName name="SE18_C" localSheetId="2">#REF!</definedName>
    <definedName name="SE18_C">#REF!</definedName>
    <definedName name="SE19_" localSheetId="2">#REF!</definedName>
    <definedName name="SE19_">#REF!</definedName>
    <definedName name="SE19__" localSheetId="2">#REF!</definedName>
    <definedName name="SE19__">#REF!</definedName>
    <definedName name="SE19_C" localSheetId="2">#REF!</definedName>
    <definedName name="SE19_C">#REF!</definedName>
    <definedName name="SE20_" localSheetId="2">#REF!</definedName>
    <definedName name="SE20_">#REF!</definedName>
    <definedName name="SE20__" localSheetId="2">#REF!</definedName>
    <definedName name="SE20__">#REF!</definedName>
    <definedName name="SE20_C" localSheetId="2">#REF!</definedName>
    <definedName name="SE20_C">#REF!</definedName>
    <definedName name="SE20_COMP" localSheetId="2">#REF!</definedName>
    <definedName name="SE20_COMP">#REF!</definedName>
    <definedName name="SE21_" localSheetId="2">#REF!</definedName>
    <definedName name="SE21_">#REF!</definedName>
    <definedName name="SE21__" localSheetId="2">#REF!</definedName>
    <definedName name="SE21__">#REF!</definedName>
    <definedName name="SE21_C" localSheetId="2">#REF!</definedName>
    <definedName name="SE21_C">#REF!</definedName>
    <definedName name="SE22_" localSheetId="2">#REF!</definedName>
    <definedName name="SE22_">#REF!</definedName>
    <definedName name="SE22__" localSheetId="2">#REF!</definedName>
    <definedName name="SE22__">#REF!</definedName>
    <definedName name="SE22_COMP" localSheetId="2">#REF!</definedName>
    <definedName name="SE22_COMP">#REF!</definedName>
    <definedName name="SE23_" localSheetId="2">#REF!</definedName>
    <definedName name="SE23_">#REF!</definedName>
    <definedName name="SE23__" localSheetId="2">#REF!</definedName>
    <definedName name="SE23__">#REF!</definedName>
    <definedName name="SE23_C" localSheetId="2">#REF!</definedName>
    <definedName name="SE23_C">#REF!</definedName>
    <definedName name="SE24_" localSheetId="2">#REF!</definedName>
    <definedName name="SE24_">#REF!</definedName>
    <definedName name="SE24_C" localSheetId="2">#REF!</definedName>
    <definedName name="SE24_C">#REF!</definedName>
    <definedName name="SE25_" localSheetId="2">#REF!</definedName>
    <definedName name="SE25_">#REF!</definedName>
    <definedName name="SE25_C" localSheetId="2">#REF!</definedName>
    <definedName name="SE25_C">#REF!</definedName>
    <definedName name="SE26_" localSheetId="2">#REF!</definedName>
    <definedName name="SE26_">#REF!</definedName>
    <definedName name="SE26_C" localSheetId="2">#REF!</definedName>
    <definedName name="SE26_C">#REF!</definedName>
    <definedName name="SE26_COMP" localSheetId="2">#REF!</definedName>
    <definedName name="SE26_COMP">#REF!</definedName>
    <definedName name="SE27_" localSheetId="2">#REF!</definedName>
    <definedName name="SE27_">#REF!</definedName>
    <definedName name="SE27_C" localSheetId="2">#REF!</definedName>
    <definedName name="SE27_C">#REF!</definedName>
    <definedName name="SE28_" localSheetId="2">#REF!</definedName>
    <definedName name="SE28_">#REF!</definedName>
    <definedName name="SE28_C" localSheetId="2">#REF!</definedName>
    <definedName name="SE28_C">#REF!</definedName>
    <definedName name="SE28_COMP" localSheetId="2">#REF!</definedName>
    <definedName name="SE28_COMP">#REF!</definedName>
    <definedName name="SE29_" localSheetId="2">#REF!</definedName>
    <definedName name="SE29_">#REF!</definedName>
    <definedName name="SE29_C" localSheetId="2">#REF!</definedName>
    <definedName name="SE29_C">#REF!</definedName>
    <definedName name="SE29_COMP" localSheetId="2">#REF!</definedName>
    <definedName name="SE29_COMP">#REF!</definedName>
    <definedName name="SE30_" localSheetId="2">#REF!</definedName>
    <definedName name="SE30_">#REF!</definedName>
    <definedName name="SE30_C" localSheetId="2">#REF!</definedName>
    <definedName name="SE30_C">#REF!</definedName>
    <definedName name="SE30_COMP" localSheetId="2">#REF!</definedName>
    <definedName name="SE30_COMP">#REF!</definedName>
    <definedName name="SE31_" localSheetId="2">#REF!</definedName>
    <definedName name="SE31_">#REF!</definedName>
    <definedName name="SE31_C" localSheetId="2">#REF!</definedName>
    <definedName name="SE31_C">#REF!</definedName>
    <definedName name="SE31_COMP" localSheetId="2">#REF!</definedName>
    <definedName name="SE31_COMP">#REF!</definedName>
    <definedName name="SE32_" localSheetId="2">#REF!</definedName>
    <definedName name="SE32_">#REF!</definedName>
    <definedName name="SE32_C" localSheetId="2">#REF!</definedName>
    <definedName name="SE32_C">#REF!</definedName>
    <definedName name="SE32_COMP" localSheetId="2">#REF!</definedName>
    <definedName name="SE32_COMP">#REF!</definedName>
    <definedName name="SE33_" localSheetId="2">#REF!</definedName>
    <definedName name="SE33_">#REF!</definedName>
    <definedName name="SE33_C" localSheetId="2">#REF!</definedName>
    <definedName name="SE33_C">#REF!</definedName>
    <definedName name="SE33_COMP" localSheetId="2">#REF!</definedName>
    <definedName name="SE33_COMP">#REF!</definedName>
    <definedName name="SE34_" localSheetId="2">#REF!</definedName>
    <definedName name="SE34_">#REF!</definedName>
    <definedName name="SE34__" localSheetId="2">#REF!</definedName>
    <definedName name="SE34__">#REF!</definedName>
    <definedName name="SE34_COMP" localSheetId="2">#REF!</definedName>
    <definedName name="SE34_COMP">#REF!</definedName>
    <definedName name="SE35_" localSheetId="2">#REF!</definedName>
    <definedName name="SE35_">#REF!</definedName>
    <definedName name="SE35__" localSheetId="2">#REF!</definedName>
    <definedName name="SE35__">#REF!</definedName>
    <definedName name="SE35_C" localSheetId="2">#REF!</definedName>
    <definedName name="SE35_C">#REF!</definedName>
    <definedName name="SE35_COMP" localSheetId="2">#REF!</definedName>
    <definedName name="SE35_COMP">#REF!</definedName>
    <definedName name="SE36_" localSheetId="2">#REF!</definedName>
    <definedName name="SE36_">#REF!</definedName>
    <definedName name="SE36__" localSheetId="2">#REF!</definedName>
    <definedName name="SE36__">#REF!</definedName>
    <definedName name="SE36_C" localSheetId="2">#REF!</definedName>
    <definedName name="SE36_C">#REF!</definedName>
    <definedName name="SE36_COMP" localSheetId="2">#REF!</definedName>
    <definedName name="SE36_COMP">#REF!</definedName>
    <definedName name="SE37_" localSheetId="2">#REF!</definedName>
    <definedName name="SE37_">#REF!</definedName>
    <definedName name="SE37__" localSheetId="2">#REF!</definedName>
    <definedName name="SE37__">#REF!</definedName>
    <definedName name="SE37_C" localSheetId="2">#REF!</definedName>
    <definedName name="SE37_C">#REF!</definedName>
    <definedName name="SE37_COMP" localSheetId="2">#REF!</definedName>
    <definedName name="SE37_COMP">#REF!</definedName>
    <definedName name="SE38_" localSheetId="2">#REF!</definedName>
    <definedName name="SE38_">#REF!</definedName>
    <definedName name="SE38__" localSheetId="2">#REF!</definedName>
    <definedName name="SE38__">#REF!</definedName>
    <definedName name="SE38_C" localSheetId="2">#REF!</definedName>
    <definedName name="SE38_C">#REF!</definedName>
    <definedName name="SE38_COMP" localSheetId="2">#REF!</definedName>
    <definedName name="SE38_COMP">#REF!</definedName>
    <definedName name="SE39_" localSheetId="2">#REF!</definedName>
    <definedName name="SE39_">#REF!</definedName>
    <definedName name="SE39_C" localSheetId="2">#REF!</definedName>
    <definedName name="SE39_C">#REF!</definedName>
    <definedName name="SE39_COMP" localSheetId="2">#REF!</definedName>
    <definedName name="SE39_COMP">#REF!</definedName>
    <definedName name="SE40_" localSheetId="2">#REF!</definedName>
    <definedName name="SE40_">#REF!</definedName>
    <definedName name="SE40_C" localSheetId="2">#REF!</definedName>
    <definedName name="SE40_C">#REF!</definedName>
    <definedName name="SE40_COMP" localSheetId="2">#REF!</definedName>
    <definedName name="SE40_COMP">#REF!</definedName>
    <definedName name="SE41_" localSheetId="2">#REF!</definedName>
    <definedName name="SE41_">#REF!</definedName>
    <definedName name="SE41_C" localSheetId="2">#REF!</definedName>
    <definedName name="SE41_C">#REF!</definedName>
    <definedName name="SE41_COMP" localSheetId="2">#REF!</definedName>
    <definedName name="SE41_COMP">#REF!</definedName>
    <definedName name="SE42_" localSheetId="2">#REF!</definedName>
    <definedName name="SE42_">#REF!</definedName>
    <definedName name="SE42_C" localSheetId="2">#REF!</definedName>
    <definedName name="SE42_C">#REF!</definedName>
    <definedName name="SE42_COMP" localSheetId="2">#REF!</definedName>
    <definedName name="SE42_COMP">#REF!</definedName>
    <definedName name="SE43_" localSheetId="2">#REF!</definedName>
    <definedName name="SE43_">#REF!</definedName>
    <definedName name="SE43_C" localSheetId="2">#REF!</definedName>
    <definedName name="SE43_C">#REF!</definedName>
    <definedName name="SE43_COMP" localSheetId="2">#REF!</definedName>
    <definedName name="SE43_COMP">#REF!</definedName>
    <definedName name="SE44_" localSheetId="2">#REF!</definedName>
    <definedName name="SE44_">#REF!</definedName>
    <definedName name="SE44_C" localSheetId="2">#REF!</definedName>
    <definedName name="SE44_C">#REF!</definedName>
    <definedName name="SE44_COMP" localSheetId="2">#REF!</definedName>
    <definedName name="SE44_COMP">#REF!</definedName>
    <definedName name="SE45_" localSheetId="2">#REF!</definedName>
    <definedName name="SE45_">#REF!</definedName>
    <definedName name="SE45_C" localSheetId="2">#REF!</definedName>
    <definedName name="SE45_C">#REF!</definedName>
    <definedName name="SE45_COMP" localSheetId="2">#REF!</definedName>
    <definedName name="SE45_COMP">#REF!</definedName>
    <definedName name="SE46_" localSheetId="2">#REF!</definedName>
    <definedName name="SE46_">#REF!</definedName>
    <definedName name="SE46_C" localSheetId="2">#REF!</definedName>
    <definedName name="SE46_C">#REF!</definedName>
    <definedName name="SE46_COMP" localSheetId="2">#REF!</definedName>
    <definedName name="SE46_COMP">#REF!</definedName>
    <definedName name="SE47_" localSheetId="2">#REF!</definedName>
    <definedName name="SE47_">#REF!</definedName>
    <definedName name="SE47_C" localSheetId="2">#REF!</definedName>
    <definedName name="SE47_C">#REF!</definedName>
    <definedName name="SE47_COMP" localSheetId="2">#REF!</definedName>
    <definedName name="SE47_COMP">#REF!</definedName>
    <definedName name="SE48_" localSheetId="2">#REF!</definedName>
    <definedName name="SE48_">#REF!</definedName>
    <definedName name="SE48_C" localSheetId="2">#REF!</definedName>
    <definedName name="SE48_C">#REF!</definedName>
    <definedName name="SE48_COMP" localSheetId="2">#REF!</definedName>
    <definedName name="SE48_COMP">#REF!</definedName>
    <definedName name="SE49_" localSheetId="2">#REF!</definedName>
    <definedName name="SE49_">#REF!</definedName>
    <definedName name="SE49_C" localSheetId="2">#REF!</definedName>
    <definedName name="SE49_C">#REF!</definedName>
    <definedName name="SE49_COMP" localSheetId="2">#REF!</definedName>
    <definedName name="SE49_COMP">#REF!</definedName>
    <definedName name="SE50_" localSheetId="2">#REF!</definedName>
    <definedName name="SE50_">#REF!</definedName>
    <definedName name="SE50_C" localSheetId="2">#REF!</definedName>
    <definedName name="SE50_C">#REF!</definedName>
    <definedName name="SE50_COMP" localSheetId="2">#REF!</definedName>
    <definedName name="SE50_COMP">#REF!</definedName>
    <definedName name="SE51_" localSheetId="2">#REF!</definedName>
    <definedName name="SE51_">#REF!</definedName>
    <definedName name="SE51_C" localSheetId="2">#REF!</definedName>
    <definedName name="SE51_C">#REF!</definedName>
    <definedName name="SE52_" localSheetId="2">#REF!</definedName>
    <definedName name="SE52_">#REF!</definedName>
    <definedName name="SE52_C" localSheetId="2">#REF!</definedName>
    <definedName name="SE52_C">#REF!</definedName>
    <definedName name="SE53_" localSheetId="2">#REF!</definedName>
    <definedName name="SE53_">#REF!</definedName>
    <definedName name="SE53_C" localSheetId="2">#REF!</definedName>
    <definedName name="SE53_C">#REF!</definedName>
    <definedName name="SE54_" localSheetId="2">#REF!</definedName>
    <definedName name="SE54_">#REF!</definedName>
    <definedName name="SE54_C" localSheetId="2">#REF!</definedName>
    <definedName name="SE54_C">#REF!</definedName>
    <definedName name="SE55_" localSheetId="2">#REF!</definedName>
    <definedName name="SE55_">#REF!</definedName>
    <definedName name="SE55_C" localSheetId="2">#REF!</definedName>
    <definedName name="SE55_C">#REF!</definedName>
    <definedName name="SE56_" localSheetId="2">#REF!</definedName>
    <definedName name="SE56_">#REF!</definedName>
    <definedName name="SE56__" localSheetId="2">#REF!</definedName>
    <definedName name="SE56__">#REF!</definedName>
    <definedName name="SE56_C" localSheetId="2">#REF!</definedName>
    <definedName name="SE56_C">#REF!</definedName>
    <definedName name="SE57_" localSheetId="2">#REF!</definedName>
    <definedName name="SE57_">#REF!</definedName>
    <definedName name="SE57_C" localSheetId="2">#REF!</definedName>
    <definedName name="SE57_C">#REF!</definedName>
    <definedName name="SE58_" localSheetId="2">#REF!</definedName>
    <definedName name="SE58_">#REF!</definedName>
    <definedName name="SE58__" localSheetId="2">#REF!</definedName>
    <definedName name="SE58__">#REF!</definedName>
    <definedName name="SE58_C" localSheetId="2">#REF!</definedName>
    <definedName name="SE58_C">#REF!</definedName>
    <definedName name="SE58_comp" localSheetId="2">#REF!</definedName>
    <definedName name="SE58_comp">#REF!</definedName>
    <definedName name="SE59_" localSheetId="2">#REF!</definedName>
    <definedName name="SE59_">#REF!</definedName>
    <definedName name="SE59_C" localSheetId="2">#REF!</definedName>
    <definedName name="SE59_C">#REF!</definedName>
    <definedName name="SE59_COMP" localSheetId="2">#REF!</definedName>
    <definedName name="SE59_COMP">#REF!</definedName>
    <definedName name="SE60_" localSheetId="2">#REF!</definedName>
    <definedName name="SE60_">#REF!</definedName>
    <definedName name="SE60__" localSheetId="2">#REF!</definedName>
    <definedName name="SE60__">#REF!</definedName>
    <definedName name="SE61_" localSheetId="2">#REF!</definedName>
    <definedName name="SE61_">#REF!</definedName>
    <definedName name="SE62_" localSheetId="2">#REF!</definedName>
    <definedName name="SE62_">#REF!</definedName>
    <definedName name="SE62_C" localSheetId="2">#REF!</definedName>
    <definedName name="SE62_C">#REF!</definedName>
    <definedName name="SE63_" localSheetId="2">#REF!</definedName>
    <definedName name="SE63_">#REF!</definedName>
    <definedName name="se65__" localSheetId="2">#REF!</definedName>
    <definedName name="se65__">#REF!</definedName>
    <definedName name="SE67_" localSheetId="2">#REF!</definedName>
    <definedName name="SE67_">#REF!</definedName>
    <definedName name="SE68_" localSheetId="2">#REF!</definedName>
    <definedName name="SE68_">#REF!</definedName>
    <definedName name="SE692_" localSheetId="2">#REF!</definedName>
    <definedName name="SE692_">#REF!</definedName>
    <definedName name="SE72_C" localSheetId="2">#REF!</definedName>
    <definedName name="SE72_C">#REF!</definedName>
    <definedName name="SE74_" localSheetId="2">#REF!</definedName>
    <definedName name="SE74_">#REF!</definedName>
    <definedName name="SE75_" localSheetId="2">#REF!</definedName>
    <definedName name="SE75_">#REF!</definedName>
    <definedName name="SE76_" localSheetId="2">#REF!</definedName>
    <definedName name="SE76_">#REF!</definedName>
    <definedName name="SE77_C" localSheetId="2">#REF!</definedName>
    <definedName name="SE77_C">#REF!</definedName>
    <definedName name="SE78_" localSheetId="2">#REF!</definedName>
    <definedName name="SE78_">#REF!</definedName>
    <definedName name="SE79_" localSheetId="2">#REF!</definedName>
    <definedName name="SE79_">#REF!</definedName>
    <definedName name="SE80_" localSheetId="2">#REF!</definedName>
    <definedName name="SE80_">#REF!</definedName>
    <definedName name="SE81_" localSheetId="2">#REF!</definedName>
    <definedName name="SE81_">#REF!</definedName>
    <definedName name="SE82_" localSheetId="2">#REF!</definedName>
    <definedName name="SE82_">#REF!</definedName>
    <definedName name="SE83_" localSheetId="2">#REF!</definedName>
    <definedName name="SE83_">#REF!</definedName>
    <definedName name="SE84_" localSheetId="2">#REF!</definedName>
    <definedName name="SE84_">#REF!</definedName>
    <definedName name="SE85_" localSheetId="2">#REF!</definedName>
    <definedName name="SE85_">#REF!</definedName>
    <definedName name="SE86_" localSheetId="2">#REF!</definedName>
    <definedName name="SE86_">#REF!</definedName>
    <definedName name="SE87_" localSheetId="2">#REF!</definedName>
    <definedName name="SE87_">#REF!</definedName>
    <definedName name="SE88_" localSheetId="2">#REF!</definedName>
    <definedName name="SE88_">#REF!</definedName>
    <definedName name="SE89_" localSheetId="2">#REF!</definedName>
    <definedName name="SE89_">#REF!</definedName>
    <definedName name="SE90_" localSheetId="2">#REF!</definedName>
    <definedName name="SE90_">#REF!</definedName>
    <definedName name="segdfhg" localSheetId="2">#REF!</definedName>
    <definedName name="segdfhg">#REF!</definedName>
    <definedName name="SEGURO_SIEMACO__RJ">[4]SALÁRIOS!#REF!</definedName>
    <definedName name="SEGURO_SINDASSEIO__RS">[4]SALÁRIOS!#REF!</definedName>
    <definedName name="SEGURO_SINDISERVIÇOS">[4]SALÁRIOS!$L$3</definedName>
    <definedName name="SEGURO_SINELPA__PA">[4]SALÁRIOS!#REF!</definedName>
    <definedName name="SEGURO_SISDF">[4]SALÁRIOS!$L$7</definedName>
    <definedName name="SERVENTE" localSheetId="2">#REF!</definedName>
    <definedName name="SERVENTE">#REF!</definedName>
    <definedName name="SERVENTE_AREA_HOSPITALAR" localSheetId="2">#REF!</definedName>
    <definedName name="SERVENTE_AREA_HOSPITALAR">#REF!</definedName>
    <definedName name="Serviços">'[13]Dados - Não mexer'!$A:$A</definedName>
    <definedName name="SETA">#REF!</definedName>
    <definedName name="SFSF">#REF!</definedName>
    <definedName name="SH01_04" localSheetId="2">#REF!</definedName>
    <definedName name="SH01_04">#REF!</definedName>
    <definedName name="SH01_C" localSheetId="2">#REF!</definedName>
    <definedName name="SH01_C">#REF!</definedName>
    <definedName name="SH01_COMP" localSheetId="2">#REF!</definedName>
    <definedName name="SH01_COMP">#REF!</definedName>
    <definedName name="SH02_C" localSheetId="2">#REF!</definedName>
    <definedName name="SH02_C">#REF!</definedName>
    <definedName name="SH02_COMP" localSheetId="2">#REF!</definedName>
    <definedName name="SH02_COMP">#REF!</definedName>
    <definedName name="SH03_C" localSheetId="2">#REF!</definedName>
    <definedName name="SH03_C">#REF!</definedName>
    <definedName name="SH03_COMP" localSheetId="2">#REF!</definedName>
    <definedName name="SH03_COMP">#REF!</definedName>
    <definedName name="SH04_C" localSheetId="2">#REF!</definedName>
    <definedName name="SH04_C">#REF!</definedName>
    <definedName name="SH04_COMP" localSheetId="2">#REF!</definedName>
    <definedName name="SH04_COMP">#REF!</definedName>
    <definedName name="SH05_" localSheetId="2">#REF!</definedName>
    <definedName name="SH05_">#REF!</definedName>
    <definedName name="SH05_06" localSheetId="2">#REF!</definedName>
    <definedName name="SH05_06">#REF!</definedName>
    <definedName name="SH05_C" localSheetId="2">#REF!</definedName>
    <definedName name="SH05_C">#REF!</definedName>
    <definedName name="SH05_COMP" localSheetId="2">#REF!</definedName>
    <definedName name="SH05_COMP">#REF!</definedName>
    <definedName name="SH06_C" localSheetId="2">#REF!</definedName>
    <definedName name="SH06_C">#REF!</definedName>
    <definedName name="SH06_COMP" localSheetId="2">#REF!</definedName>
    <definedName name="SH06_COMP">#REF!</definedName>
    <definedName name="SH07_" localSheetId="2">#REF!</definedName>
    <definedName name="SH07_">#REF!</definedName>
    <definedName name="SH07_08" localSheetId="2">#REF!</definedName>
    <definedName name="SH07_08">#REF!</definedName>
    <definedName name="SH07_COMP" localSheetId="2">#REF!</definedName>
    <definedName name="SH07_COMP">#REF!</definedName>
    <definedName name="SH08_COMP" localSheetId="2">#REF!</definedName>
    <definedName name="SH08_COMP">#REF!</definedName>
    <definedName name="SH09_" localSheetId="2">#REF!</definedName>
    <definedName name="SH09_">#REF!</definedName>
    <definedName name="SH09_10" localSheetId="2">#REF!</definedName>
    <definedName name="SH09_10">#REF!</definedName>
    <definedName name="SH09_C" localSheetId="2">#REF!</definedName>
    <definedName name="SH09_C">#REF!</definedName>
    <definedName name="SH09_COMP" localSheetId="2">#REF!</definedName>
    <definedName name="SH09_COMP">#REF!</definedName>
    <definedName name="SH10_C" localSheetId="2">#REF!</definedName>
    <definedName name="SH10_C">#REF!</definedName>
    <definedName name="SH10_COMP" localSheetId="2">#REF!</definedName>
    <definedName name="SH10_COMP">#REF!</definedName>
    <definedName name="SH11_" localSheetId="2">#REF!</definedName>
    <definedName name="SH11_">#REF!</definedName>
    <definedName name="sh11__" localSheetId="2">#REF!</definedName>
    <definedName name="sh11__">#REF!</definedName>
    <definedName name="SH12_" localSheetId="2">#REF!</definedName>
    <definedName name="SH12_">#REF!</definedName>
    <definedName name="sh12__" localSheetId="2">#REF!</definedName>
    <definedName name="sh12__">#REF!</definedName>
    <definedName name="SH13_" localSheetId="2">#REF!</definedName>
    <definedName name="SH13_">#REF!</definedName>
    <definedName name="sh13__" localSheetId="2">#REF!</definedName>
    <definedName name="sh13__">#REF!</definedName>
    <definedName name="SH13_C" localSheetId="2">#REF!</definedName>
    <definedName name="SH13_C">#REF!</definedName>
    <definedName name="SH13_COMP" localSheetId="2">#REF!</definedName>
    <definedName name="SH13_COMP">#REF!</definedName>
    <definedName name="SH14_" localSheetId="2">#REF!</definedName>
    <definedName name="SH14_">#REF!</definedName>
    <definedName name="sh14__" localSheetId="2">#REF!</definedName>
    <definedName name="sh14__">#REF!</definedName>
    <definedName name="SH14_C" localSheetId="2">#REF!</definedName>
    <definedName name="SH14_C">#REF!</definedName>
    <definedName name="SH14_COMP" localSheetId="2">#REF!</definedName>
    <definedName name="SH14_COMP">#REF!</definedName>
    <definedName name="SH15_" localSheetId="2">#REF!</definedName>
    <definedName name="SH15_">#REF!</definedName>
    <definedName name="sh15__" localSheetId="2">#REF!</definedName>
    <definedName name="sh15__">#REF!</definedName>
    <definedName name="SH15_C" localSheetId="2">#REF!</definedName>
    <definedName name="SH15_C">#REF!</definedName>
    <definedName name="SH15_COMP" localSheetId="2">#REF!</definedName>
    <definedName name="SH15_COMP">#REF!</definedName>
    <definedName name="SH16_" localSheetId="2">#REF!</definedName>
    <definedName name="SH16_">#REF!</definedName>
    <definedName name="sh16__" localSheetId="2">#REF!</definedName>
    <definedName name="sh16__">#REF!</definedName>
    <definedName name="SH16_C" localSheetId="2">#REF!</definedName>
    <definedName name="SH16_C">#REF!</definedName>
    <definedName name="SH16_COMP" localSheetId="2">#REF!</definedName>
    <definedName name="SH16_COMP">#REF!</definedName>
    <definedName name="SH17_" localSheetId="2">#REF!</definedName>
    <definedName name="SH17_">#REF!</definedName>
    <definedName name="sh17__" localSheetId="2">#REF!</definedName>
    <definedName name="sh17__">#REF!</definedName>
    <definedName name="SH17_C" localSheetId="2">#REF!</definedName>
    <definedName name="SH17_C">#REF!</definedName>
    <definedName name="SH17_COMP" localSheetId="2">#REF!</definedName>
    <definedName name="SH17_COMP">#REF!</definedName>
    <definedName name="SH18_" localSheetId="2">#REF!</definedName>
    <definedName name="SH18_">#REF!</definedName>
    <definedName name="sh18__" localSheetId="2">#REF!</definedName>
    <definedName name="sh18__">#REF!</definedName>
    <definedName name="SH18_C" localSheetId="2">#REF!</definedName>
    <definedName name="SH18_C">#REF!</definedName>
    <definedName name="SH18_COMP" localSheetId="2">#REF!</definedName>
    <definedName name="SH18_COMP">#REF!</definedName>
    <definedName name="SH19_" localSheetId="2">#REF!</definedName>
    <definedName name="SH19_">#REF!</definedName>
    <definedName name="sh19__" localSheetId="2">#REF!</definedName>
    <definedName name="sh19__">#REF!</definedName>
    <definedName name="SH19_C" localSheetId="2">#REF!</definedName>
    <definedName name="SH19_C">#REF!</definedName>
    <definedName name="SH19_COMP" localSheetId="2">#REF!</definedName>
    <definedName name="SH19_COMP">#REF!</definedName>
    <definedName name="SH20_" localSheetId="2">#REF!</definedName>
    <definedName name="SH20_">#REF!</definedName>
    <definedName name="sh20__" localSheetId="2">#REF!</definedName>
    <definedName name="sh20__">#REF!</definedName>
    <definedName name="SH20_C" localSheetId="2">#REF!</definedName>
    <definedName name="SH20_C">#REF!</definedName>
    <definedName name="SH20_COMP" localSheetId="2">#REF!</definedName>
    <definedName name="SH20_COMP">#REF!</definedName>
    <definedName name="SH21_" localSheetId="2">#REF!</definedName>
    <definedName name="SH21_">#REF!</definedName>
    <definedName name="sh21__" localSheetId="2">#REF!</definedName>
    <definedName name="sh21__">#REF!</definedName>
    <definedName name="SH21_C" localSheetId="2">#REF!</definedName>
    <definedName name="SH21_C">#REF!</definedName>
    <definedName name="SH21_COMP" localSheetId="2">#REF!</definedName>
    <definedName name="SH21_COMP">#REF!</definedName>
    <definedName name="SH22_" localSheetId="2">#REF!</definedName>
    <definedName name="SH22_">#REF!</definedName>
    <definedName name="sh22__" localSheetId="2">#REF!</definedName>
    <definedName name="sh22__">#REF!</definedName>
    <definedName name="SH22_C" localSheetId="2">#REF!</definedName>
    <definedName name="SH22_C">#REF!</definedName>
    <definedName name="SH22_COMP" localSheetId="2">#REF!</definedName>
    <definedName name="SH22_COMP">#REF!</definedName>
    <definedName name="SH23_" localSheetId="2">#REF!</definedName>
    <definedName name="SH23_">#REF!</definedName>
    <definedName name="sh23__" localSheetId="2">#REF!</definedName>
    <definedName name="sh23__">#REF!</definedName>
    <definedName name="SH23_C" localSheetId="2">#REF!</definedName>
    <definedName name="SH23_C">#REF!</definedName>
    <definedName name="SH23_COMP" localSheetId="2">#REF!</definedName>
    <definedName name="SH23_COMP">#REF!</definedName>
    <definedName name="SH24_" localSheetId="2">#REF!</definedName>
    <definedName name="SH24_">#REF!</definedName>
    <definedName name="sh24__" localSheetId="2">#REF!</definedName>
    <definedName name="sh24__">#REF!</definedName>
    <definedName name="SH24_C" localSheetId="2">#REF!</definedName>
    <definedName name="SH24_C">#REF!</definedName>
    <definedName name="SH24_COMP" localSheetId="2">#REF!</definedName>
    <definedName name="SH24_COMP">#REF!</definedName>
    <definedName name="SH25_" localSheetId="2">#REF!</definedName>
    <definedName name="SH25_">#REF!</definedName>
    <definedName name="sh25__" localSheetId="2">#REF!</definedName>
    <definedName name="sh25__">#REF!</definedName>
    <definedName name="SH25_C" localSheetId="2">#REF!</definedName>
    <definedName name="SH25_C">#REF!</definedName>
    <definedName name="SH25_COMP" localSheetId="2">#REF!</definedName>
    <definedName name="SH25_COMP">#REF!</definedName>
    <definedName name="SH26_" localSheetId="2">#REF!</definedName>
    <definedName name="SH26_">#REF!</definedName>
    <definedName name="sh26__" localSheetId="2">#REF!</definedName>
    <definedName name="sh26__">#REF!</definedName>
    <definedName name="SH26_C" localSheetId="2">#REF!</definedName>
    <definedName name="SH26_C">#REF!</definedName>
    <definedName name="SH26_COMP" localSheetId="2">#REF!</definedName>
    <definedName name="SH26_COMP">#REF!</definedName>
    <definedName name="SH27_" localSheetId="2">#REF!</definedName>
    <definedName name="SH27_">#REF!</definedName>
    <definedName name="sh27__" localSheetId="2">#REF!</definedName>
    <definedName name="sh27__">#REF!</definedName>
    <definedName name="SH27_C" localSheetId="2">#REF!</definedName>
    <definedName name="SH27_C">#REF!</definedName>
    <definedName name="SH27_COMP" localSheetId="2">#REF!</definedName>
    <definedName name="SH27_COMP">#REF!</definedName>
    <definedName name="SH28_" localSheetId="2">#REF!</definedName>
    <definedName name="SH28_">#REF!</definedName>
    <definedName name="sh28__" localSheetId="2">#REF!</definedName>
    <definedName name="sh28__">#REF!</definedName>
    <definedName name="SH28_C" localSheetId="2">#REF!</definedName>
    <definedName name="SH28_C">#REF!</definedName>
    <definedName name="SH28_COMP" localSheetId="2">#REF!</definedName>
    <definedName name="SH28_COMP">#REF!</definedName>
    <definedName name="SH29_" localSheetId="2">#REF!</definedName>
    <definedName name="SH29_">#REF!</definedName>
    <definedName name="sh29__" localSheetId="2">#REF!</definedName>
    <definedName name="sh29__">#REF!</definedName>
    <definedName name="SH29_C" localSheetId="2">#REF!</definedName>
    <definedName name="SH29_C">#REF!</definedName>
    <definedName name="SH29_COMP" localSheetId="2">#REF!</definedName>
    <definedName name="SH29_COMP">#REF!</definedName>
    <definedName name="SH30_" localSheetId="2">#REF!</definedName>
    <definedName name="SH30_">#REF!</definedName>
    <definedName name="sh30__" localSheetId="2">#REF!</definedName>
    <definedName name="sh30__">#REF!</definedName>
    <definedName name="SH30_C" localSheetId="2">#REF!</definedName>
    <definedName name="SH30_C">#REF!</definedName>
    <definedName name="SH30_COMP" localSheetId="2">#REF!</definedName>
    <definedName name="SH30_COMP">#REF!</definedName>
    <definedName name="SH31_" localSheetId="2">#REF!</definedName>
    <definedName name="SH31_">#REF!</definedName>
    <definedName name="sh31__" localSheetId="2">#REF!</definedName>
    <definedName name="sh31__">#REF!</definedName>
    <definedName name="SH31_C" localSheetId="2">#REF!</definedName>
    <definedName name="SH31_C">#REF!</definedName>
    <definedName name="SH31_COMP" localSheetId="2">#REF!</definedName>
    <definedName name="SH31_COMP">#REF!</definedName>
    <definedName name="SH32_" localSheetId="2">#REF!</definedName>
    <definedName name="SH32_">#REF!</definedName>
    <definedName name="sh32__" localSheetId="2">#REF!</definedName>
    <definedName name="sh32__">#REF!</definedName>
    <definedName name="SH32_C" localSheetId="2">#REF!</definedName>
    <definedName name="SH32_C">#REF!</definedName>
    <definedName name="SH32_COMP" localSheetId="2">#REF!</definedName>
    <definedName name="SH32_COMP">#REF!</definedName>
    <definedName name="SH33_" localSheetId="2">#REF!</definedName>
    <definedName name="SH33_">#REF!</definedName>
    <definedName name="sh33__" localSheetId="2">#REF!</definedName>
    <definedName name="sh33__">#REF!</definedName>
    <definedName name="SH33_C" localSheetId="2">#REF!</definedName>
    <definedName name="SH33_C">#REF!</definedName>
    <definedName name="SH33_COMP" localSheetId="2">#REF!</definedName>
    <definedName name="SH33_COMP">#REF!</definedName>
    <definedName name="SH34_" localSheetId="2">#REF!</definedName>
    <definedName name="SH34_">#REF!</definedName>
    <definedName name="sh34__" localSheetId="2">#REF!</definedName>
    <definedName name="sh34__">#REF!</definedName>
    <definedName name="SH34_C" localSheetId="2">#REF!</definedName>
    <definedName name="SH34_C">#REF!</definedName>
    <definedName name="SH34_COMP" localSheetId="2">#REF!</definedName>
    <definedName name="SH34_COMP">#REF!</definedName>
    <definedName name="SH35_" localSheetId="2">#REF!</definedName>
    <definedName name="SH35_">#REF!</definedName>
    <definedName name="sh35__" localSheetId="2">#REF!</definedName>
    <definedName name="sh35__">#REF!</definedName>
    <definedName name="SH35_C" localSheetId="2">#REF!</definedName>
    <definedName name="SH35_C">#REF!</definedName>
    <definedName name="SH35_COMP" localSheetId="2">#REF!</definedName>
    <definedName name="SH35_COMP">#REF!</definedName>
    <definedName name="SH36_" localSheetId="2">#REF!</definedName>
    <definedName name="SH36_">#REF!</definedName>
    <definedName name="sh36__" localSheetId="2">#REF!</definedName>
    <definedName name="sh36__">#REF!</definedName>
    <definedName name="SH36_C" localSheetId="2">#REF!</definedName>
    <definedName name="SH36_C">#REF!</definedName>
    <definedName name="SH36_COMP" localSheetId="2">#REF!</definedName>
    <definedName name="SH36_COMP">#REF!</definedName>
    <definedName name="SH37_" localSheetId="2">#REF!</definedName>
    <definedName name="SH37_">#REF!</definedName>
    <definedName name="sh37__" localSheetId="2">#REF!</definedName>
    <definedName name="sh37__">#REF!</definedName>
    <definedName name="SH37_C" localSheetId="2">#REF!</definedName>
    <definedName name="SH37_C">#REF!</definedName>
    <definedName name="SH37_COMP" localSheetId="2">#REF!</definedName>
    <definedName name="SH37_COMP">#REF!</definedName>
    <definedName name="SH38_" localSheetId="2">#REF!</definedName>
    <definedName name="SH38_">#REF!</definedName>
    <definedName name="sh38__" localSheetId="2">#REF!</definedName>
    <definedName name="sh38__">#REF!</definedName>
    <definedName name="SH38_C" localSheetId="2">#REF!</definedName>
    <definedName name="SH38_C">#REF!</definedName>
    <definedName name="SH38_COMP" localSheetId="2">#REF!</definedName>
    <definedName name="SH38_COMP">#REF!</definedName>
    <definedName name="SH39_" localSheetId="2">#REF!</definedName>
    <definedName name="SH39_">#REF!</definedName>
    <definedName name="sh39__" localSheetId="2">#REF!</definedName>
    <definedName name="sh39__">#REF!</definedName>
    <definedName name="SH39_C" localSheetId="2">#REF!</definedName>
    <definedName name="SH39_C">#REF!</definedName>
    <definedName name="SH39_COMP" localSheetId="2">#REF!</definedName>
    <definedName name="SH39_COMP">#REF!</definedName>
    <definedName name="SH40_" localSheetId="2">#REF!</definedName>
    <definedName name="SH40_">#REF!</definedName>
    <definedName name="sh40__" localSheetId="2">#REF!</definedName>
    <definedName name="sh40__">#REF!</definedName>
    <definedName name="SH40_C" localSheetId="2">#REF!</definedName>
    <definedName name="SH40_C">#REF!</definedName>
    <definedName name="SH40_COMP" localSheetId="2">#REF!</definedName>
    <definedName name="SH40_COMP">#REF!</definedName>
    <definedName name="SH41_" localSheetId="2">#REF!</definedName>
    <definedName name="SH41_">#REF!</definedName>
    <definedName name="sh41__" localSheetId="2">#REF!</definedName>
    <definedName name="sh41__">#REF!</definedName>
    <definedName name="SH41_C" localSheetId="2">#REF!</definedName>
    <definedName name="SH41_C">#REF!</definedName>
    <definedName name="SH41_COMP" localSheetId="2">#REF!</definedName>
    <definedName name="SH41_COMP">#REF!</definedName>
    <definedName name="SH42_" localSheetId="2">#REF!</definedName>
    <definedName name="SH42_">#REF!</definedName>
    <definedName name="sh42__" localSheetId="2">#REF!</definedName>
    <definedName name="sh42__">#REF!</definedName>
    <definedName name="SH42_C" localSheetId="2">#REF!</definedName>
    <definedName name="SH42_C">#REF!</definedName>
    <definedName name="SH42_COMP" localSheetId="2">#REF!</definedName>
    <definedName name="SH42_COMP">#REF!</definedName>
    <definedName name="SH43_" localSheetId="2">#REF!</definedName>
    <definedName name="SH43_">#REF!</definedName>
    <definedName name="sh43__" localSheetId="2">#REF!</definedName>
    <definedName name="sh43__">#REF!</definedName>
    <definedName name="SH43_C" localSheetId="2">#REF!</definedName>
    <definedName name="SH43_C">#REF!</definedName>
    <definedName name="SH43_COMP" localSheetId="2">#REF!</definedName>
    <definedName name="SH43_COMP">#REF!</definedName>
    <definedName name="SH44_" localSheetId="2">#REF!</definedName>
    <definedName name="SH44_">#REF!</definedName>
    <definedName name="sh44__" localSheetId="2">#REF!</definedName>
    <definedName name="sh44__">#REF!</definedName>
    <definedName name="SH44_C" localSheetId="2">#REF!</definedName>
    <definedName name="SH44_C">#REF!</definedName>
    <definedName name="SH44_COMP" localSheetId="2">#REF!</definedName>
    <definedName name="SH44_COMP">#REF!</definedName>
    <definedName name="SH45_" localSheetId="2">#REF!</definedName>
    <definedName name="SH45_">#REF!</definedName>
    <definedName name="sh45__" localSheetId="2">#REF!</definedName>
    <definedName name="sh45__">#REF!</definedName>
    <definedName name="SH45_C" localSheetId="2">#REF!</definedName>
    <definedName name="SH45_C">#REF!</definedName>
    <definedName name="SH45_COMP" localSheetId="2">#REF!</definedName>
    <definedName name="SH45_COMP">#REF!</definedName>
    <definedName name="SH46_" localSheetId="2">#REF!</definedName>
    <definedName name="SH46_">#REF!</definedName>
    <definedName name="sh46__" localSheetId="2">#REF!</definedName>
    <definedName name="sh46__">#REF!</definedName>
    <definedName name="SH46_C" localSheetId="2">#REF!</definedName>
    <definedName name="SH46_C">#REF!</definedName>
    <definedName name="SH46_COMP" localSheetId="2">#REF!</definedName>
    <definedName name="SH46_COMP">#REF!</definedName>
    <definedName name="SH47_" localSheetId="2">#REF!</definedName>
    <definedName name="SH47_">#REF!</definedName>
    <definedName name="sh47__" localSheetId="2">#REF!</definedName>
    <definedName name="sh47__">#REF!</definedName>
    <definedName name="SH47_C" localSheetId="2">#REF!</definedName>
    <definedName name="SH47_C">#REF!</definedName>
    <definedName name="SH47_COMP" localSheetId="2">#REF!</definedName>
    <definedName name="SH47_COMP">#REF!</definedName>
    <definedName name="SH48_" localSheetId="2">#REF!</definedName>
    <definedName name="SH48_">#REF!</definedName>
    <definedName name="sh48__" localSheetId="2">#REF!</definedName>
    <definedName name="sh48__">#REF!</definedName>
    <definedName name="SH48_C" localSheetId="2">#REF!</definedName>
    <definedName name="SH48_C">#REF!</definedName>
    <definedName name="SH48_COMP" localSheetId="2">#REF!</definedName>
    <definedName name="SH48_COMP">#REF!</definedName>
    <definedName name="SH49_" localSheetId="2">#REF!</definedName>
    <definedName name="SH49_">#REF!</definedName>
    <definedName name="sh49__" localSheetId="2">#REF!</definedName>
    <definedName name="sh49__">#REF!</definedName>
    <definedName name="SH49_C" localSheetId="2">#REF!</definedName>
    <definedName name="SH49_C">#REF!</definedName>
    <definedName name="SH49_COMP" localSheetId="2">#REF!</definedName>
    <definedName name="SH49_COMP">#REF!</definedName>
    <definedName name="SH50_" localSheetId="2">#REF!</definedName>
    <definedName name="SH50_">#REF!</definedName>
    <definedName name="sh50__" localSheetId="2">#REF!</definedName>
    <definedName name="sh50__">#REF!</definedName>
    <definedName name="SH50_C" localSheetId="2">#REF!</definedName>
    <definedName name="SH50_C">#REF!</definedName>
    <definedName name="SH50_COMP" localSheetId="2">#REF!</definedName>
    <definedName name="SH50_COMP">#REF!</definedName>
    <definedName name="SH51_" localSheetId="2">#REF!</definedName>
    <definedName name="SH51_">#REF!</definedName>
    <definedName name="sh51__" localSheetId="2">#REF!</definedName>
    <definedName name="sh51__">#REF!</definedName>
    <definedName name="SH51_C" localSheetId="2">#REF!</definedName>
    <definedName name="SH51_C">#REF!</definedName>
    <definedName name="SH51_COMP" localSheetId="2">#REF!</definedName>
    <definedName name="SH51_COMP">#REF!</definedName>
    <definedName name="SH52_" localSheetId="2">#REF!</definedName>
    <definedName name="SH52_">#REF!</definedName>
    <definedName name="sh52__" localSheetId="2">#REF!</definedName>
    <definedName name="sh52__">#REF!</definedName>
    <definedName name="SH52_C" localSheetId="2">#REF!</definedName>
    <definedName name="SH52_C">#REF!</definedName>
    <definedName name="SH52_COMP" localSheetId="2">#REF!</definedName>
    <definedName name="SH52_COMP">#REF!</definedName>
    <definedName name="SH53_" localSheetId="2">#REF!</definedName>
    <definedName name="SH53_">#REF!</definedName>
    <definedName name="sh53__" localSheetId="2">#REF!</definedName>
    <definedName name="sh53__">#REF!</definedName>
    <definedName name="SH53_C" localSheetId="2">#REF!</definedName>
    <definedName name="SH53_C">#REF!</definedName>
    <definedName name="SH53_COMP" localSheetId="2">#REF!</definedName>
    <definedName name="SH53_COMP">#REF!</definedName>
    <definedName name="SH54_" localSheetId="2">#REF!</definedName>
    <definedName name="SH54_">#REF!</definedName>
    <definedName name="sh54__" localSheetId="2">#REF!</definedName>
    <definedName name="sh54__">#REF!</definedName>
    <definedName name="SH54_C" localSheetId="2">#REF!</definedName>
    <definedName name="SH54_C">#REF!</definedName>
    <definedName name="SH54_COMP" localSheetId="2">#REF!</definedName>
    <definedName name="SH54_COMP">#REF!</definedName>
    <definedName name="SH55_" localSheetId="2">#REF!</definedName>
    <definedName name="SH55_">#REF!</definedName>
    <definedName name="sh55__" localSheetId="2">#REF!</definedName>
    <definedName name="sh55__">#REF!</definedName>
    <definedName name="SH55_C" localSheetId="2">#REF!</definedName>
    <definedName name="SH55_C">#REF!</definedName>
    <definedName name="SH55_COMP" localSheetId="2">#REF!</definedName>
    <definedName name="SH55_COMP">#REF!</definedName>
    <definedName name="SH56_" localSheetId="2">#REF!</definedName>
    <definedName name="SH56_">#REF!</definedName>
    <definedName name="sh56__" localSheetId="2">#REF!</definedName>
    <definedName name="sh56__">#REF!</definedName>
    <definedName name="SH56_C" localSheetId="2">#REF!</definedName>
    <definedName name="SH56_C">#REF!</definedName>
    <definedName name="SH56_COMP" localSheetId="2">#REF!</definedName>
    <definedName name="SH56_COMP">#REF!</definedName>
    <definedName name="SH57_" localSheetId="2">#REF!</definedName>
    <definedName name="SH57_">#REF!</definedName>
    <definedName name="sh57__" localSheetId="2">#REF!</definedName>
    <definedName name="sh57__">#REF!</definedName>
    <definedName name="SH57_C" localSheetId="2">#REF!</definedName>
    <definedName name="SH57_C">#REF!</definedName>
    <definedName name="SH57_COMP" localSheetId="2">#REF!</definedName>
    <definedName name="SH57_COMP">#REF!</definedName>
    <definedName name="SH58_" localSheetId="2">#REF!</definedName>
    <definedName name="SH58_">#REF!</definedName>
    <definedName name="sh58__" localSheetId="2">#REF!</definedName>
    <definedName name="sh58__">#REF!</definedName>
    <definedName name="SH58_C" localSheetId="2">#REF!</definedName>
    <definedName name="SH58_C">#REF!</definedName>
    <definedName name="SH58_comp" localSheetId="2">#REF!</definedName>
    <definedName name="SH58_comp">#REF!</definedName>
    <definedName name="SH59_" localSheetId="2">#REF!</definedName>
    <definedName name="SH59_">#REF!</definedName>
    <definedName name="sh59__" localSheetId="2">#REF!</definedName>
    <definedName name="sh59__">#REF!</definedName>
    <definedName name="SH59_C" localSheetId="2">#REF!</definedName>
    <definedName name="SH59_C">#REF!</definedName>
    <definedName name="SH59_COMP" localSheetId="2">#REF!</definedName>
    <definedName name="SH59_COMP">#REF!</definedName>
    <definedName name="SH60_" localSheetId="2">#REF!</definedName>
    <definedName name="SH60_">#REF!</definedName>
    <definedName name="sh60__" localSheetId="2">#REF!</definedName>
    <definedName name="sh60__">#REF!</definedName>
    <definedName name="SH60_C" localSheetId="2">#REF!</definedName>
    <definedName name="SH60_C">#REF!</definedName>
    <definedName name="SH60_COMP" localSheetId="2">#REF!</definedName>
    <definedName name="SH60_COMP">#REF!</definedName>
    <definedName name="SH61_" localSheetId="2">#REF!</definedName>
    <definedName name="SH61_">#REF!</definedName>
    <definedName name="sh61__" localSheetId="2">#REF!</definedName>
    <definedName name="sh61__">#REF!</definedName>
    <definedName name="SH61_C" localSheetId="2">#REF!</definedName>
    <definedName name="SH61_C">#REF!</definedName>
    <definedName name="SH61_COMP" localSheetId="2">#REF!</definedName>
    <definedName name="SH61_COMP">#REF!</definedName>
    <definedName name="SH62_" localSheetId="2">#REF!</definedName>
    <definedName name="SH62_">#REF!</definedName>
    <definedName name="sh62__" localSheetId="2">#REF!</definedName>
    <definedName name="sh62__">#REF!</definedName>
    <definedName name="SH62_C" localSheetId="2">#REF!</definedName>
    <definedName name="SH62_C">#REF!</definedName>
    <definedName name="SH62_COMP" localSheetId="2">#REF!</definedName>
    <definedName name="SH62_COMP">#REF!</definedName>
    <definedName name="SH63_" localSheetId="2">#REF!</definedName>
    <definedName name="SH63_">#REF!</definedName>
    <definedName name="sh63__" localSheetId="2">#REF!</definedName>
    <definedName name="sh63__">#REF!</definedName>
    <definedName name="SH63_C" localSheetId="2">#REF!</definedName>
    <definedName name="SH63_C">#REF!</definedName>
    <definedName name="SH63_COMP" localSheetId="2">#REF!</definedName>
    <definedName name="SH63_COMP">#REF!</definedName>
    <definedName name="SH64_" localSheetId="2">#REF!</definedName>
    <definedName name="SH64_">#REF!</definedName>
    <definedName name="sh64__" localSheetId="2">#REF!</definedName>
    <definedName name="sh64__">#REF!</definedName>
    <definedName name="SH64_C" localSheetId="2">#REF!</definedName>
    <definedName name="SH64_C">#REF!</definedName>
    <definedName name="SH64_COMP" localSheetId="2">#REF!</definedName>
    <definedName name="SH64_COMP">#REF!</definedName>
    <definedName name="SH65_" localSheetId="2">#REF!</definedName>
    <definedName name="SH65_">#REF!</definedName>
    <definedName name="sh65__" localSheetId="2">#REF!</definedName>
    <definedName name="sh65__">#REF!</definedName>
    <definedName name="SH65_C" localSheetId="2">#REF!</definedName>
    <definedName name="SH65_C">#REF!</definedName>
    <definedName name="SH65_COMP" localSheetId="2">#REF!</definedName>
    <definedName name="SH65_COMP">#REF!</definedName>
    <definedName name="SH66_" localSheetId="2">#REF!</definedName>
    <definedName name="SH66_">#REF!</definedName>
    <definedName name="sh66__" localSheetId="2">#REF!</definedName>
    <definedName name="sh66__">#REF!</definedName>
    <definedName name="SH66_C" localSheetId="2">#REF!</definedName>
    <definedName name="SH66_C">#REF!</definedName>
    <definedName name="SH66_COMP" localSheetId="2">#REF!</definedName>
    <definedName name="SH66_COMP">#REF!</definedName>
    <definedName name="SH67_" localSheetId="2">#REF!</definedName>
    <definedName name="SH67_">#REF!</definedName>
    <definedName name="sh67__" localSheetId="2">#REF!</definedName>
    <definedName name="sh67__">#REF!</definedName>
    <definedName name="SH67_C" localSheetId="2">#REF!</definedName>
    <definedName name="SH67_C">#REF!</definedName>
    <definedName name="SH67_comp" localSheetId="2">#REF!</definedName>
    <definedName name="SH67_comp">#REF!</definedName>
    <definedName name="SH68_" localSheetId="2">#REF!</definedName>
    <definedName name="SH68_">#REF!</definedName>
    <definedName name="sh68__" localSheetId="2">#REF!</definedName>
    <definedName name="sh68__">#REF!</definedName>
    <definedName name="SH68_C" localSheetId="2">#REF!</definedName>
    <definedName name="SH68_C">#REF!</definedName>
    <definedName name="SH68_COMP" localSheetId="2">#REF!</definedName>
    <definedName name="SH68_COMP">#REF!</definedName>
    <definedName name="SH69_" localSheetId="2">#REF!</definedName>
    <definedName name="SH69_">#REF!</definedName>
    <definedName name="sh69__" localSheetId="2">#REF!</definedName>
    <definedName name="sh69__">#REF!</definedName>
    <definedName name="SH69_C" localSheetId="2">#REF!</definedName>
    <definedName name="SH69_C">#REF!</definedName>
    <definedName name="SH69_COMP" localSheetId="2">#REF!</definedName>
    <definedName name="SH69_COMP">#REF!</definedName>
    <definedName name="SH70_" localSheetId="2">#REF!</definedName>
    <definedName name="SH70_">#REF!</definedName>
    <definedName name="sh70__" localSheetId="2">#REF!</definedName>
    <definedName name="sh70__">#REF!</definedName>
    <definedName name="SH70_C" localSheetId="2">#REF!</definedName>
    <definedName name="SH70_C">#REF!</definedName>
    <definedName name="SH70_COMP" localSheetId="2">#REF!</definedName>
    <definedName name="SH70_COMP">#REF!</definedName>
    <definedName name="SH71_" localSheetId="2">#REF!</definedName>
    <definedName name="SH71_">#REF!</definedName>
    <definedName name="sh71__" localSheetId="2">#REF!</definedName>
    <definedName name="sh71__">#REF!</definedName>
    <definedName name="SH71_C" localSheetId="2">#REF!</definedName>
    <definedName name="SH71_C">#REF!</definedName>
    <definedName name="SH71_COMP" localSheetId="2">#REF!</definedName>
    <definedName name="SH71_COMP">#REF!</definedName>
    <definedName name="SH72_" localSheetId="2">#REF!</definedName>
    <definedName name="SH72_">#REF!</definedName>
    <definedName name="sh72__" localSheetId="2">#REF!</definedName>
    <definedName name="sh72__">#REF!</definedName>
    <definedName name="SH72_C" localSheetId="2">#REF!</definedName>
    <definedName name="SH72_C">#REF!</definedName>
    <definedName name="SH72_COMP" localSheetId="2">#REF!</definedName>
    <definedName name="SH72_COMP">#REF!</definedName>
    <definedName name="SH73_" localSheetId="2">#REF!</definedName>
    <definedName name="SH73_">#REF!</definedName>
    <definedName name="sh73__" localSheetId="2">#REF!</definedName>
    <definedName name="sh73__">#REF!</definedName>
    <definedName name="SH73_C" localSheetId="2">#REF!</definedName>
    <definedName name="SH73_C">#REF!</definedName>
    <definedName name="SH73_COMP" localSheetId="2">#REF!</definedName>
    <definedName name="SH73_COMP">#REF!</definedName>
    <definedName name="SH74_" localSheetId="2">#REF!</definedName>
    <definedName name="SH74_">#REF!</definedName>
    <definedName name="sh74__" localSheetId="2">#REF!</definedName>
    <definedName name="sh74__">#REF!</definedName>
    <definedName name="SH74_C" localSheetId="2">#REF!</definedName>
    <definedName name="SH74_C">#REF!</definedName>
    <definedName name="SH74_COMP" localSheetId="2">#REF!</definedName>
    <definedName name="SH74_COMP">#REF!</definedName>
    <definedName name="SH75_" localSheetId="2">#REF!</definedName>
    <definedName name="SH75_">#REF!</definedName>
    <definedName name="sh75__" localSheetId="2">#REF!</definedName>
    <definedName name="sh75__">#REF!</definedName>
    <definedName name="SH75_C" localSheetId="2">#REF!</definedName>
    <definedName name="SH75_C">#REF!</definedName>
    <definedName name="SH75_COMP" localSheetId="2">#REF!</definedName>
    <definedName name="SH75_COMP">#REF!</definedName>
    <definedName name="SH76_" localSheetId="2">#REF!</definedName>
    <definedName name="SH76_">#REF!</definedName>
    <definedName name="sh76__" localSheetId="2">#REF!</definedName>
    <definedName name="sh76__">#REF!</definedName>
    <definedName name="SH76_C" localSheetId="2">#REF!</definedName>
    <definedName name="SH76_C">#REF!</definedName>
    <definedName name="SH76_COMP" localSheetId="2">#REF!</definedName>
    <definedName name="SH76_COMP">#REF!</definedName>
    <definedName name="SH77_" localSheetId="2">#REF!</definedName>
    <definedName name="SH77_">#REF!</definedName>
    <definedName name="sh77__" localSheetId="2">#REF!</definedName>
    <definedName name="sh77__">#REF!</definedName>
    <definedName name="SH77_C" localSheetId="2">#REF!</definedName>
    <definedName name="SH77_C">#REF!</definedName>
    <definedName name="SH77_COMP" localSheetId="2">#REF!</definedName>
    <definedName name="SH77_COMP">#REF!</definedName>
    <definedName name="SH78_" localSheetId="2">#REF!</definedName>
    <definedName name="SH78_">#REF!</definedName>
    <definedName name="sh78__" localSheetId="2">#REF!</definedName>
    <definedName name="sh78__">#REF!</definedName>
    <definedName name="SH78_C" localSheetId="2">#REF!</definedName>
    <definedName name="SH78_C">#REF!</definedName>
    <definedName name="SH78_COMP" localSheetId="2">#REF!</definedName>
    <definedName name="SH78_COMP">#REF!</definedName>
    <definedName name="SH79_" localSheetId="2">#REF!</definedName>
    <definedName name="SH79_">#REF!</definedName>
    <definedName name="sh79__" localSheetId="2">#REF!</definedName>
    <definedName name="sh79__">#REF!</definedName>
    <definedName name="SH79_C" localSheetId="2">#REF!</definedName>
    <definedName name="SH79_C">#REF!</definedName>
    <definedName name="SH79_COMP" localSheetId="2">#REF!</definedName>
    <definedName name="SH79_COMP">#REF!</definedName>
    <definedName name="SH80_" localSheetId="2">#REF!</definedName>
    <definedName name="SH80_">#REF!</definedName>
    <definedName name="sh80__" localSheetId="2">#REF!</definedName>
    <definedName name="sh80__">#REF!</definedName>
    <definedName name="SH80_C" localSheetId="2">#REF!</definedName>
    <definedName name="SH80_C">#REF!</definedName>
    <definedName name="SH80_COMP" localSheetId="2">#REF!</definedName>
    <definedName name="SH80_COMP">#REF!</definedName>
    <definedName name="SH81_" localSheetId="2">#REF!</definedName>
    <definedName name="SH81_">#REF!</definedName>
    <definedName name="sh81__" localSheetId="2">#REF!</definedName>
    <definedName name="sh81__">#REF!</definedName>
    <definedName name="SH81_C" localSheetId="2">#REF!</definedName>
    <definedName name="SH81_C">#REF!</definedName>
    <definedName name="SH81_COMP" localSheetId="2">#REF!</definedName>
    <definedName name="SH81_COMP">#REF!</definedName>
    <definedName name="SH82_" localSheetId="2">#REF!</definedName>
    <definedName name="SH82_">#REF!</definedName>
    <definedName name="sh82__" localSheetId="2">#REF!</definedName>
    <definedName name="sh82__">#REF!</definedName>
    <definedName name="SH82_COMP" localSheetId="2">#REF!</definedName>
    <definedName name="SH82_COMP">#REF!</definedName>
    <definedName name="SH83_" localSheetId="2">#REF!</definedName>
    <definedName name="SH83_">#REF!</definedName>
    <definedName name="sh83__" localSheetId="2">#REF!</definedName>
    <definedName name="sh83__">#REF!</definedName>
    <definedName name="SH83_COMP" localSheetId="2">#REF!</definedName>
    <definedName name="SH83_COMP">#REF!</definedName>
    <definedName name="SH84_" localSheetId="2">#REF!</definedName>
    <definedName name="SH84_">#REF!</definedName>
    <definedName name="sh84__" localSheetId="2">#REF!</definedName>
    <definedName name="sh84__">#REF!</definedName>
    <definedName name="SH84_COMP" localSheetId="2">#REF!</definedName>
    <definedName name="SH84_COMP">#REF!</definedName>
    <definedName name="SH85_" localSheetId="2">#REF!</definedName>
    <definedName name="SH85_">#REF!</definedName>
    <definedName name="SH86_" localSheetId="2">#REF!</definedName>
    <definedName name="SH86_">#REF!</definedName>
    <definedName name="sh86_C" localSheetId="2">#REF!</definedName>
    <definedName name="sh86_C">#REF!</definedName>
    <definedName name="sh87_c" localSheetId="2">#REF!</definedName>
    <definedName name="sh87_c">#REF!</definedName>
    <definedName name="SH88_" localSheetId="2">#REF!</definedName>
    <definedName name="SH88_">#REF!</definedName>
    <definedName name="SH88__">#REF!</definedName>
    <definedName name="SH88_C" localSheetId="2">#REF!</definedName>
    <definedName name="SH88_C">#REF!</definedName>
    <definedName name="SH89_" localSheetId="2">#REF!</definedName>
    <definedName name="SH89_">#REF!</definedName>
    <definedName name="SH89_C" localSheetId="2">#REF!</definedName>
    <definedName name="SH89_C">#REF!</definedName>
    <definedName name="SH90_" localSheetId="2">#REF!</definedName>
    <definedName name="SH90_">#REF!</definedName>
    <definedName name="SH90_C" localSheetId="2">#REF!</definedName>
    <definedName name="SH90_C">#REF!</definedName>
    <definedName name="SH91_" localSheetId="2">#REF!</definedName>
    <definedName name="SH91_">#REF!</definedName>
    <definedName name="SHARED_FORMULA_10_4_10_4_10">"ROUND((#REF!*(#REF!%/12));2)"</definedName>
    <definedName name="SHARED_FORMULA_11_4_11_4_10">"ROUND((#REF!-#REF!)/#REF!;2)+#REF!"</definedName>
    <definedName name="SHARED_FORMULA_12_4_12_4_10">"#REF!*#REF!"</definedName>
    <definedName name="SHARED_FORMULA_3_2_3_2_0">"[.B3]*[.C3]"</definedName>
    <definedName name="SHARED_FORMULA_4_109_4_109_1">"ROUND([.D110]%*[.$E$52];2)"</definedName>
    <definedName name="SHARED_FORMULA_4_109_4_109_2">"ROUND([.D110]%*[.$E$52];2)"</definedName>
    <definedName name="SHARED_FORMULA_4_109_4_109_3">"ROUND([.D110]%*[.$E$52];2)"</definedName>
    <definedName name="SHARED_FORMULA_4_109_4_109_4">"ROUND([.D110]%*[.$E$52];2)"</definedName>
    <definedName name="SHARED_FORMULA_4_109_4_109_5">"ROUND([.D110]%*[.$E$52];2)"</definedName>
    <definedName name="SHARED_FORMULA_4_109_4_109_6">"ROUND([.D110]%*[.$E$52];2)"</definedName>
    <definedName name="SHARED_FORMULA_4_109_4_109_7">"ROUND([.D110]%*[.$E$52];2)"</definedName>
    <definedName name="SHARED_FORMULA_4_109_4_109_8">"ROUND([.D110]%*[.$E$52];2)"</definedName>
    <definedName name="SHARED_FORMULA_4_109_4_109_9">"ROUND([.D110]%*[.$E$52];2)"</definedName>
    <definedName name="SHARED_FORMULA_4_73_4_73_1">"ROUND([.D74]%*[.$E$52];2)"</definedName>
    <definedName name="SHARED_FORMULA_4_73_4_73_2">"ROUND([.D74]%*[.$E$52];2)"</definedName>
    <definedName name="SHARED_FORMULA_4_73_4_73_3">"ROUND([.D74]%*[.$E$52];2)"</definedName>
    <definedName name="SHARED_FORMULA_4_73_4_73_4">"ROUND([.D74]%*[.$E$52];2)"</definedName>
    <definedName name="SHARED_FORMULA_4_73_4_73_5">"ROUND([.D74]%*[.$E$52];2)"</definedName>
    <definedName name="SHARED_FORMULA_4_73_4_73_6">"ROUND([.D74]%*[.$E$52];2)"</definedName>
    <definedName name="SHARED_FORMULA_4_73_4_73_7">"ROUND([.D74]%*[.$E$52];2)"</definedName>
    <definedName name="SHARED_FORMULA_4_73_4_73_8">"ROUND([.D74]%*[.$E$52];2)"</definedName>
    <definedName name="SHARED_FORMULA_4_73_4_73_9">"ROUND([.D74]%*[.$E$52];2)"</definedName>
    <definedName name="SHARED_FORMULA_4_99_4_99_1">"ROUND([.D100]%*[.$E$52];2)"</definedName>
    <definedName name="SHARED_FORMULA_4_99_4_99_2">"ROUND([.D100]%*[.$E$52];2)"</definedName>
    <definedName name="SHARED_FORMULA_4_99_4_99_3">"ROUND([.D100]%*[.$E$52];2)"</definedName>
    <definedName name="SHARED_FORMULA_4_99_4_99_4">"ROUND([.D100]%*[.$E$52];2)"</definedName>
    <definedName name="SHARED_FORMULA_4_99_4_99_5">"ROUND([.D100]%*[.$E$52];2)"</definedName>
    <definedName name="SHARED_FORMULA_4_99_4_99_6">"ROUND([.D100]%*[.$E$52];2)"</definedName>
    <definedName name="SHARED_FORMULA_4_99_4_99_7">"ROUND([.D100]%*[.$E$52];2)"</definedName>
    <definedName name="SHARED_FORMULA_4_99_4_99_8">"ROUND([.D100]%*[.$E$52];2)"</definedName>
    <definedName name="SHARED_FORMULA_4_99_4_99_9">"ROUND([.D100]%*[.$E$52];2)"</definedName>
    <definedName name="SHARED_FORMULA_5_3_5_3_14">"(#REF!/12)*#REF!"</definedName>
    <definedName name="SHARED_FORMULA_9_4_9_4_10">"#REF!*#REF!"</definedName>
    <definedName name="SHGFSDHFFDG" localSheetId="2">#REF!</definedName>
    <definedName name="SHGFSDHFFDG">#REF!</definedName>
    <definedName name="SOMA" localSheetId="2">#REF!</definedName>
    <definedName name="SOMA">#REF!</definedName>
    <definedName name="SP_23" localSheetId="2">#REF!</definedName>
    <definedName name="SP_23">#REF!</definedName>
    <definedName name="SP_24" localSheetId="2">#REF!</definedName>
    <definedName name="SP_24">#REF!</definedName>
    <definedName name="SP_25" localSheetId="2">#REF!</definedName>
    <definedName name="SP_25">#REF!</definedName>
    <definedName name="SP_26" localSheetId="2">#REF!</definedName>
    <definedName name="SP_26">#REF!</definedName>
    <definedName name="SP_27" localSheetId="2">#REF!</definedName>
    <definedName name="SP_27">#REF!</definedName>
    <definedName name="SP_28" localSheetId="2">#REF!</definedName>
    <definedName name="SP_28">#REF!</definedName>
    <definedName name="SP_30" localSheetId="2">#REF!</definedName>
    <definedName name="SP_30">#REF!</definedName>
    <definedName name="SP_31" localSheetId="2">#REF!</definedName>
    <definedName name="SP_31">#REF!</definedName>
    <definedName name="SP_32" localSheetId="2">#REF!</definedName>
    <definedName name="SP_32">#REF!</definedName>
    <definedName name="SP_33" localSheetId="2">#REF!</definedName>
    <definedName name="SP_33">#REF!</definedName>
    <definedName name="SP_34" localSheetId="2">#REF!</definedName>
    <definedName name="SP_34">#REF!</definedName>
    <definedName name="SP_35" localSheetId="2">#REF!</definedName>
    <definedName name="SP_35">#REF!</definedName>
    <definedName name="SP_36" localSheetId="2">#REF!</definedName>
    <definedName name="SP_36">#REF!</definedName>
    <definedName name="SP_37" localSheetId="2">#REF!</definedName>
    <definedName name="SP_37">#REF!</definedName>
    <definedName name="SP_38" localSheetId="2">#REF!</definedName>
    <definedName name="SP_38">#REF!</definedName>
    <definedName name="SP_39" localSheetId="2">#REF!</definedName>
    <definedName name="SP_39">#REF!</definedName>
    <definedName name="SP_40" localSheetId="2">#REF!</definedName>
    <definedName name="SP_40">#REF!</definedName>
    <definedName name="SP_41" localSheetId="2">#REF!</definedName>
    <definedName name="SP_41">#REF!</definedName>
    <definedName name="SP_42" localSheetId="2">#REF!</definedName>
    <definedName name="SP_42">#REF!</definedName>
    <definedName name="SP_43" localSheetId="2">#REF!</definedName>
    <definedName name="SP_43">#REF!</definedName>
    <definedName name="SP_44" localSheetId="2">#REF!</definedName>
    <definedName name="SP_44">#REF!</definedName>
    <definedName name="SP_45a47" localSheetId="2">#REF!</definedName>
    <definedName name="SP_45a47">#REF!</definedName>
    <definedName name="SP_48" localSheetId="2">#REF!</definedName>
    <definedName name="SP_48">#REF!</definedName>
    <definedName name="SP_49" localSheetId="2">#REF!</definedName>
    <definedName name="SP_49">#REF!</definedName>
    <definedName name="SP01_" localSheetId="2">#REF!</definedName>
    <definedName name="SP01_">#REF!</definedName>
    <definedName name="SP02_" localSheetId="2">#REF!</definedName>
    <definedName name="SP02_">#REF!</definedName>
    <definedName name="SP03_" localSheetId="2">#REF!</definedName>
    <definedName name="SP03_">#REF!</definedName>
    <definedName name="SP04_" localSheetId="2">#REF!</definedName>
    <definedName name="SP04_">#REF!</definedName>
    <definedName name="SP05_" localSheetId="2">#REF!</definedName>
    <definedName name="SP05_">#REF!</definedName>
    <definedName name="SP06_" localSheetId="2">#REF!</definedName>
    <definedName name="SP06_">#REF!</definedName>
    <definedName name="SP06_C" localSheetId="2">#REF!</definedName>
    <definedName name="SP06_C">#REF!</definedName>
    <definedName name="SP06_COMP" localSheetId="2">#REF!</definedName>
    <definedName name="SP06_COMP">#REF!</definedName>
    <definedName name="SP07_" localSheetId="2">#REF!</definedName>
    <definedName name="SP07_">#REF!</definedName>
    <definedName name="SP07_C" localSheetId="2">#REF!</definedName>
    <definedName name="SP07_C">#REF!</definedName>
    <definedName name="SP07_COMP" localSheetId="2">#REF!</definedName>
    <definedName name="SP07_COMP">#REF!</definedName>
    <definedName name="SP08_" localSheetId="2">#REF!</definedName>
    <definedName name="SP08_">#REF!</definedName>
    <definedName name="SP08_C" localSheetId="2">#REF!</definedName>
    <definedName name="SP08_C">#REF!</definedName>
    <definedName name="SP08_COMP" localSheetId="2">#REF!</definedName>
    <definedName name="SP08_COMP">#REF!</definedName>
    <definedName name="SP09_" localSheetId="2">#REF!</definedName>
    <definedName name="SP09_">#REF!</definedName>
    <definedName name="SP10_" localSheetId="2">#REF!</definedName>
    <definedName name="SP10_">#REF!</definedName>
    <definedName name="SP11_" localSheetId="2">#REF!</definedName>
    <definedName name="SP11_">#REF!</definedName>
    <definedName name="SP11_C" localSheetId="2">#REF!</definedName>
    <definedName name="SP11_C">#REF!</definedName>
    <definedName name="SP11_COMP" localSheetId="2">#REF!</definedName>
    <definedName name="SP11_COMP">#REF!</definedName>
    <definedName name="SP12_" localSheetId="2">#REF!</definedName>
    <definedName name="SP12_">#REF!</definedName>
    <definedName name="SP12_C" localSheetId="2">#REF!</definedName>
    <definedName name="SP12_C">#REF!</definedName>
    <definedName name="SP12_COMP" localSheetId="2">#REF!</definedName>
    <definedName name="SP12_COMP">#REF!</definedName>
    <definedName name="SP13_" localSheetId="2">#REF!</definedName>
    <definedName name="SP13_">#REF!</definedName>
    <definedName name="SP13_C" localSheetId="2">#REF!</definedName>
    <definedName name="SP13_C">#REF!</definedName>
    <definedName name="SP13_COMP" localSheetId="2">#REF!</definedName>
    <definedName name="SP13_COMP">#REF!</definedName>
    <definedName name="SP14_" localSheetId="2">#REF!</definedName>
    <definedName name="SP14_">#REF!</definedName>
    <definedName name="SP15_" localSheetId="2">#REF!</definedName>
    <definedName name="SP15_">#REF!</definedName>
    <definedName name="SP16_" localSheetId="2">#REF!</definedName>
    <definedName name="SP16_">#REF!</definedName>
    <definedName name="SP17_" localSheetId="2">#REF!</definedName>
    <definedName name="SP17_">#REF!</definedName>
    <definedName name="SP18_" localSheetId="2">#REF!</definedName>
    <definedName name="SP18_">#REF!</definedName>
    <definedName name="SP19_" localSheetId="2">#REF!</definedName>
    <definedName name="SP19_">#REF!</definedName>
    <definedName name="SP20_" localSheetId="2">#REF!</definedName>
    <definedName name="SP20_">#REF!</definedName>
    <definedName name="SP21_" localSheetId="2">#REF!</definedName>
    <definedName name="SP21_">#REF!</definedName>
    <definedName name="SP22_" localSheetId="2">#REF!</definedName>
    <definedName name="SP22_">#REF!</definedName>
    <definedName name="SP27_C" localSheetId="2">#REF!</definedName>
    <definedName name="SP27_C">#REF!</definedName>
    <definedName name="SP27_COMP" localSheetId="2">#REF!</definedName>
    <definedName name="SP27_COMP">#REF!</definedName>
    <definedName name="SP28_C" localSheetId="2">#REF!</definedName>
    <definedName name="SP28_C">#REF!</definedName>
    <definedName name="SP28_COMP" localSheetId="2">#REF!</definedName>
    <definedName name="SP28_COMP">#REF!</definedName>
    <definedName name="SP29_" localSheetId="2">#REF!</definedName>
    <definedName name="SP29_">#REF!</definedName>
    <definedName name="SP31_C" localSheetId="2">#REF!</definedName>
    <definedName name="SP31_C">#REF!</definedName>
    <definedName name="SP31_COMP" localSheetId="2">#REF!</definedName>
    <definedName name="SP31_COMP">#REF!</definedName>
    <definedName name="SP32_C" localSheetId="2">#REF!</definedName>
    <definedName name="SP32_C">#REF!</definedName>
    <definedName name="SP32_COMP" localSheetId="2">#REF!</definedName>
    <definedName name="SP32_COMP">#REF!</definedName>
    <definedName name="SP35_C" localSheetId="2">#REF!</definedName>
    <definedName name="SP35_C">#REF!</definedName>
    <definedName name="SP35_COMP" localSheetId="2">#REF!</definedName>
    <definedName name="SP35_COMP">#REF!</definedName>
    <definedName name="SP36_C" localSheetId="2">#REF!</definedName>
    <definedName name="SP36_C">#REF!</definedName>
    <definedName name="SP36_COMP" localSheetId="2">#REF!</definedName>
    <definedName name="SP36_COMP">#REF!</definedName>
    <definedName name="SP37_C" localSheetId="2">#REF!</definedName>
    <definedName name="SP37_C">#REF!</definedName>
    <definedName name="SP37_COMP" localSheetId="2">#REF!</definedName>
    <definedName name="SP37_COMP">#REF!</definedName>
    <definedName name="SP42_C" localSheetId="2">#REF!</definedName>
    <definedName name="SP42_C">#REF!</definedName>
    <definedName name="SP42_COMP" localSheetId="2">#REF!</definedName>
    <definedName name="SP42_COMP">#REF!</definedName>
    <definedName name="SP43_C" localSheetId="2">#REF!</definedName>
    <definedName name="SP43_C">#REF!</definedName>
    <definedName name="SP43_COMP" localSheetId="2">#REF!</definedName>
    <definedName name="SP43_COMP">#REF!</definedName>
    <definedName name="SP44_C" localSheetId="2">#REF!</definedName>
    <definedName name="SP44_C">#REF!</definedName>
    <definedName name="SP44_COMP" localSheetId="2">#REF!</definedName>
    <definedName name="SP44_COMP">#REF!</definedName>
    <definedName name="SP50_" localSheetId="2">#REF!</definedName>
    <definedName name="SP50_">#REF!</definedName>
    <definedName name="SP51_" localSheetId="2">#REF!</definedName>
    <definedName name="SP51_">#REF!</definedName>
    <definedName name="SP51_C" localSheetId="2">#REF!</definedName>
    <definedName name="SP51_C">#REF!</definedName>
    <definedName name="SS">#REF!</definedName>
    <definedName name="ssss" localSheetId="2">#REF!</definedName>
    <definedName name="ssss">#REF!</definedName>
    <definedName name="ST01_05" localSheetId="2">#REF!</definedName>
    <definedName name="ST01_05">#REF!</definedName>
    <definedName name="ST01_C" localSheetId="2">#REF!</definedName>
    <definedName name="ST01_C">#REF!</definedName>
    <definedName name="ST01_COMP" localSheetId="2">#REF!</definedName>
    <definedName name="ST01_COMP">#REF!</definedName>
    <definedName name="ST02_C" localSheetId="2">#REF!</definedName>
    <definedName name="ST02_C">#REF!</definedName>
    <definedName name="ST02_COMP" localSheetId="2">#REF!</definedName>
    <definedName name="ST02_COMP">#REF!</definedName>
    <definedName name="ST03_C" localSheetId="2">#REF!</definedName>
    <definedName name="ST03_C">#REF!</definedName>
    <definedName name="ST03_COMP" localSheetId="2">#REF!</definedName>
    <definedName name="ST03_COMP">#REF!</definedName>
    <definedName name="ST04_C" localSheetId="2">#REF!</definedName>
    <definedName name="ST04_C">#REF!</definedName>
    <definedName name="ST04_COMP" localSheetId="2">#REF!</definedName>
    <definedName name="ST04_COMP">#REF!</definedName>
    <definedName name="ST05_COMP" localSheetId="2">#REF!</definedName>
    <definedName name="ST05_COMP">#REF!</definedName>
    <definedName name="ST06_" localSheetId="2">#REF!</definedName>
    <definedName name="ST06_">#REF!</definedName>
    <definedName name="ST06_COMP" localSheetId="2">#REF!</definedName>
    <definedName name="ST06_COMP">#REF!</definedName>
    <definedName name="ST07_" localSheetId="2">#REF!</definedName>
    <definedName name="ST07_">#REF!</definedName>
    <definedName name="ST07_COMP" localSheetId="2">#REF!</definedName>
    <definedName name="ST07_COMP">#REF!</definedName>
    <definedName name="ST08_" localSheetId="2">#REF!</definedName>
    <definedName name="ST08_">#REF!</definedName>
    <definedName name="ST08_COMP" localSheetId="2">#REF!</definedName>
    <definedName name="ST08_COMP">#REF!</definedName>
    <definedName name="SUBMOD_2_1_DEC_TERC_ADIC_FERIAS_12X36_DIU">!#REF!</definedName>
    <definedName name="SUBMOD_2_1_DEC_TERC_ADIC_FERIAS_12X36_NOT">!#REF!</definedName>
    <definedName name="SUBMOD_2_1_DEC_TERC_ADIC_FERIAS_44H">!#REF!</definedName>
    <definedName name="SUBMOD_2_2_GPS_FGTS_12X36_DIU">!#REF!</definedName>
    <definedName name="SUBMOD_2_2_GPS_FGTS_12X36_NOT">!#REF!</definedName>
    <definedName name="SUBMOD_2_2_GPS_FGTS_44H">!#REF!</definedName>
    <definedName name="SUBMOD_2_3_BENEFICIOS_12X36_DIU">!#REF!</definedName>
    <definedName name="SUBMOD_2_3_BENEFICIOS_12X36_NOT">!#REF!</definedName>
    <definedName name="SUBMOD_2_3_BENEFICIOS_44H">!#REF!</definedName>
    <definedName name="SUBMOD_4_1_AUSENCIAS_LEGAIS_44H">!#REF!</definedName>
    <definedName name="SUBMOD_4_1_SUBSTITUTO_12X36_DIU">!#REF!</definedName>
    <definedName name="SUBMOD_4_1_SUBSTITUTO_12X36_NOT">!#REF!</definedName>
    <definedName name="SUBMOD_4_1_SUBSTITUTO_44H">!#REF!</definedName>
    <definedName name="SUBMOD_4_2_INTRAJORNADA_12X36_DIU">!#REF!</definedName>
    <definedName name="SUBMOD_4_2_INTRAJORNADA_12X36_NOT">!#REF!</definedName>
    <definedName name="SUBMOD_4_2_INTRAJORNADA_44H">!#REF!</definedName>
    <definedName name="sv">#REF!</definedName>
    <definedName name="T">#REF!</definedName>
    <definedName name="T.1">#REF!</definedName>
    <definedName name="T.10">#REF!</definedName>
    <definedName name="T.11">#REF!</definedName>
    <definedName name="T.12">#REF!</definedName>
    <definedName name="T.13">#REF!</definedName>
    <definedName name="T.14">#REF!</definedName>
    <definedName name="T.15">#REF!</definedName>
    <definedName name="T.2">#REF!</definedName>
    <definedName name="T.3">#REF!</definedName>
    <definedName name="T.4">#REF!</definedName>
    <definedName name="T.5">#REF!</definedName>
    <definedName name="T.6">#REF!</definedName>
    <definedName name="T.7">#REF!</definedName>
    <definedName name="T.8">#REF!</definedName>
    <definedName name="T.9">#REF!</definedName>
    <definedName name="Tabela_Inpc" localSheetId="2">#REF!</definedName>
    <definedName name="Tabela_Inpc">#REF!</definedName>
    <definedName name="TabGeral" localSheetId="2">#REF!</definedName>
    <definedName name="TabGeral">#REF!</definedName>
    <definedName name="TaxaAdm">'[3]2. Param Gerais'!$D$15</definedName>
    <definedName name="Telefonista_VAZIA">#REF!</definedName>
    <definedName name="TEMPO_INTERVALO_REFEICAO" localSheetId="2">#REF!</definedName>
    <definedName name="TEMPO_INTERVALO_REFEICAO">#REF!</definedName>
    <definedName name="Teste">#N/A</definedName>
    <definedName name="TIPO_CONTRATAÇÃO">[11]FAP!$AM$8:$AM$13</definedName>
    <definedName name="tipo_de_contratação">[6]FAP!$H$14</definedName>
    <definedName name="Tipo_de_Joranda_de_Trabalho">OFFSET([14]Apoio!$A$1,1,0,COUNTA([14]Apoio!$A:$A)-1,1)</definedName>
    <definedName name="TIPO_DE_SERVICO" localSheetId="2">#REF!</definedName>
    <definedName name="TIPO_DE_SERVICO">#REF!</definedName>
    <definedName name="TIPO_DO_CERTAME">[11]FAP!$AJ$8:$AJ$13</definedName>
    <definedName name="To" localSheetId="2">#REF!</definedName>
    <definedName name="To">#REF!</definedName>
    <definedName name="TOT.P">#REF!</definedName>
    <definedName name="TOT1.P">#REF!</definedName>
    <definedName name="Total" localSheetId="2">#REF!</definedName>
    <definedName name="Total">#REF!</definedName>
    <definedName name="TOTALCLP03" localSheetId="2">#REF!</definedName>
    <definedName name="TOTALCLP03">#REF!</definedName>
    <definedName name="TRANSPORTE_POR_DIA" localSheetId="2">#REF!</definedName>
    <definedName name="TRANSPORTE_POR_DIA">#REF!</definedName>
    <definedName name="TRIBUTOS">#REF!</definedName>
    <definedName name="TT">#REF!</definedName>
    <definedName name="TT.1">#REF!</definedName>
    <definedName name="TT.10">#REF!</definedName>
    <definedName name="TT.11">#REF!</definedName>
    <definedName name="TT.12">#REF!</definedName>
    <definedName name="TT.13">#REF!</definedName>
    <definedName name="TT.14">#REF!</definedName>
    <definedName name="TT.15">#REF!</definedName>
    <definedName name="TT.2">#REF!</definedName>
    <definedName name="TT.3">#REF!</definedName>
    <definedName name="TT.4">#REF!</definedName>
    <definedName name="TT.5">#REF!</definedName>
    <definedName name="TT.6">#REF!</definedName>
    <definedName name="TT.7">#REF!</definedName>
    <definedName name="TT.8">#REF!</definedName>
    <definedName name="TT.9">#REF!</definedName>
    <definedName name="TxAdmCorporativa">'[3]2. Param Gerais'!$I$21</definedName>
    <definedName name="UF" localSheetId="2">#REF!</definedName>
    <definedName name="UF">#REF!</definedName>
    <definedName name="UG" localSheetId="2">#REF!</definedName>
    <definedName name="UG">#REF!</definedName>
    <definedName name="um">#REF!</definedName>
    <definedName name="UN" localSheetId="2">#REF!</definedName>
    <definedName name="UN">#REF!</definedName>
    <definedName name="uni">#REF!</definedName>
    <definedName name="unidade">#REF!</definedName>
    <definedName name="UNIFORME">#REF!</definedName>
    <definedName name="UniformeMensageiro" localSheetId="2">#REF!</definedName>
    <definedName name="UniformeMensageiro">#REF!</definedName>
    <definedName name="UniformeMensageiros" localSheetId="2">#REF!</definedName>
    <definedName name="UniformeMensageiros">#REF!</definedName>
    <definedName name="UniformeRecepcionista" localSheetId="2">#REF!</definedName>
    <definedName name="UniformeRecepcionista">#REF!</definedName>
    <definedName name="UNIFORMES" localSheetId="2">#REF!</definedName>
    <definedName name="UNIFORMES">#REF!</definedName>
    <definedName name="UU">#REF!</definedName>
    <definedName name="v" localSheetId="2">#REF!</definedName>
    <definedName name="v">#REF!</definedName>
    <definedName name="VA" localSheetId="2">#REF!</definedName>
    <definedName name="VA">#REF!</definedName>
    <definedName name="VA_SIEMACO__RJ">[4]SALÁRIOS!#REF!</definedName>
    <definedName name="VA_SINDASSEIO__RS">[4]SALÁRIOS!#REF!</definedName>
    <definedName name="VA_SINDISERVIÇOS">[4]SALÁRIOS!$L$1</definedName>
    <definedName name="VA_SINELPA__PA">[4]SALÁRIOS!#REF!</definedName>
    <definedName name="VA_SISDF">[4]SALÁRIOS!$L$5</definedName>
    <definedName name="VALOR_LIMITE_CONTRATACAO_POR_AREA" localSheetId="2">#REF!</definedName>
    <definedName name="VALOR_LIMITE_CONTRATACAO_POR_AREA">#REF!</definedName>
    <definedName name="VALOR_LIMITES_AREA_EXTERNA" localSheetId="2">#REF!</definedName>
    <definedName name="VALOR_LIMITES_AREA_EXTERNA">#REF!</definedName>
    <definedName name="VALOR_LIMITES_AREA_INTERNA" localSheetId="2">#REF!</definedName>
    <definedName name="VALOR_LIMITES_AREA_INTERNA">#REF!</definedName>
    <definedName name="VALOR_LIMITES_ESQ_EXTERNA" localSheetId="2">#REF!</definedName>
    <definedName name="VALOR_LIMITES_ESQ_EXTERNA">#REF!</definedName>
    <definedName name="VALOR_LIMITES_FACHADA_ENVID" localSheetId="2">#REF!</definedName>
    <definedName name="VALOR_LIMITES_FACHADA_ENVID">#REF!</definedName>
    <definedName name="VALOR_TOTAL_EMPREGADO_12x36_DIU">!#REF!</definedName>
    <definedName name="VALOR_TOTAL_EMPREGADO_12x36_NOT">!#REF!</definedName>
    <definedName name="VALOR_TOTAL_EMPREGADO_44H">!#REF!</definedName>
    <definedName name="VALOR_TOTAL_POSTO_12x36_DIU">!#REF!</definedName>
    <definedName name="VALOR_TOTAL_POSTO_12x36_NOT">!#REF!</definedName>
    <definedName name="VALOR_TOTAL_POSTO_44H">!#REF!</definedName>
    <definedName name="VALOR_TOTAL_SERV" localSheetId="2">#REF!</definedName>
    <definedName name="VALOR_TOTAL_SERV">#REF!</definedName>
    <definedName name="VALOR_TOTAL_SERV_HOSP" localSheetId="2">#REF!</definedName>
    <definedName name="VALOR_TOTAL_SERV_HOSP">#REF!</definedName>
    <definedName name="VC01_" localSheetId="2">#REF!</definedName>
    <definedName name="VC01_">#REF!</definedName>
    <definedName name="VC01__" localSheetId="2">#REF!</definedName>
    <definedName name="VC01__">#REF!</definedName>
    <definedName name="VC02_" localSheetId="2">#REF!</definedName>
    <definedName name="VC02_">#REF!</definedName>
    <definedName name="VC02__" localSheetId="2">#REF!</definedName>
    <definedName name="VC02__">#REF!</definedName>
    <definedName name="VC03_" localSheetId="2">#REF!</definedName>
    <definedName name="VC03_">#REF!</definedName>
    <definedName name="VC04_" localSheetId="2">#REF!</definedName>
    <definedName name="VC04_">#REF!</definedName>
    <definedName name="VC05_" localSheetId="2">#REF!</definedName>
    <definedName name="VC05_">#REF!</definedName>
    <definedName name="VC05_C" localSheetId="2">#REF!</definedName>
    <definedName name="VC05_C">#REF!</definedName>
    <definedName name="VC05_COMP" localSheetId="2">#REF!</definedName>
    <definedName name="VC05_COMP">#REF!</definedName>
    <definedName name="VC06_" localSheetId="2">#REF!</definedName>
    <definedName name="VC06_">#REF!</definedName>
    <definedName name="VC06_C" localSheetId="2">#REF!</definedName>
    <definedName name="VC06_C">#REF!</definedName>
    <definedName name="VD01_" localSheetId="2">#REF!</definedName>
    <definedName name="VD01_">#REF!</definedName>
    <definedName name="VD02_" localSheetId="2">#REF!</definedName>
    <definedName name="VD02_">#REF!</definedName>
    <definedName name="VD03_" localSheetId="2">#REF!</definedName>
    <definedName name="VD03_">#REF!</definedName>
    <definedName name="vd03__" localSheetId="2">#REF!</definedName>
    <definedName name="vd03__">#REF!</definedName>
    <definedName name="VD04_" localSheetId="2">#REF!</definedName>
    <definedName name="VD04_">#REF!</definedName>
    <definedName name="VD04_C" localSheetId="2">#REF!</definedName>
    <definedName name="VD04_C">#REF!</definedName>
    <definedName name="VD04_COMP" localSheetId="2">#REF!</definedName>
    <definedName name="VD04_COMP">#REF!</definedName>
    <definedName name="vr">#REF!</definedName>
    <definedName name="vt">#REF!</definedName>
    <definedName name="VT_SIEMACO__RJ">[4]SALÁRIOS!#REF!</definedName>
    <definedName name="VT_SINDASSEIO__RS">[4]SALÁRIOS!#REF!</definedName>
    <definedName name="VT_SINDISERVIÇOS">[4]SALÁRIOS!$L$2</definedName>
    <definedName name="VT_SINELPA__PA">[4]SALÁRIOS!#REF!</definedName>
    <definedName name="VT_SISDF">[4]SALÁRIOS!$L$6</definedName>
    <definedName name="VT01_" localSheetId="2">#REF!</definedName>
    <definedName name="VT01_">#REF!</definedName>
    <definedName name="VT01_C" localSheetId="2">#REF!</definedName>
    <definedName name="VT01_C">#REF!</definedName>
    <definedName name="VT01_COMP" localSheetId="2">#REF!</definedName>
    <definedName name="VT01_COMP">#REF!</definedName>
    <definedName name="VT02_" localSheetId="2">#REF!</definedName>
    <definedName name="VT02_">#REF!</definedName>
    <definedName name="VT02__" localSheetId="2">#REF!</definedName>
    <definedName name="VT02__">#REF!</definedName>
    <definedName name="VT02_C" localSheetId="2">#REF!</definedName>
    <definedName name="VT02_C">#REF!</definedName>
    <definedName name="VT02_COMP" localSheetId="2">#REF!</definedName>
    <definedName name="VT02_COMP">#REF!</definedName>
    <definedName name="VT03_" localSheetId="2">#REF!</definedName>
    <definedName name="VT03_">#REF!</definedName>
    <definedName name="VT03__" localSheetId="2">#REF!</definedName>
    <definedName name="VT03__">#REF!</definedName>
    <definedName name="VT03_C" localSheetId="2">#REF!</definedName>
    <definedName name="VT03_C">#REF!</definedName>
    <definedName name="VT03_COMP" localSheetId="2">#REF!</definedName>
    <definedName name="VT03_COMP">#REF!</definedName>
    <definedName name="VT04_" localSheetId="2">#REF!</definedName>
    <definedName name="VT04_">#REF!</definedName>
    <definedName name="vt04__" localSheetId="2">#REF!</definedName>
    <definedName name="vt04__">#REF!</definedName>
    <definedName name="VT04_C" localSheetId="2">#REF!</definedName>
    <definedName name="VT04_C">#REF!</definedName>
    <definedName name="VT04_COMP" localSheetId="2">#REF!</definedName>
    <definedName name="VT04_COMP">#REF!</definedName>
    <definedName name="VV">#REF!</definedName>
    <definedName name="vvvv" localSheetId="2">#REF!</definedName>
    <definedName name="vvvv">#REF!</definedName>
    <definedName name="W" localSheetId="2">#REF!</definedName>
    <definedName name="W">#REF!</definedName>
    <definedName name="wrn.ACABINT.">#REF!</definedName>
    <definedName name="wrn.ACABINT._.TOT.">#REF!</definedName>
    <definedName name="wrn.esq">#REF!</definedName>
    <definedName name="wrn.ESQ._.TOT.">#REF!</definedName>
    <definedName name="wrn.FACHADA.">#REF!</definedName>
    <definedName name="wrn.ferpilar">#REF!</definedName>
    <definedName name="wrn.FERPILAR.">#REF!</definedName>
    <definedName name="wrn.LEVFER.">#REF!</definedName>
    <definedName name="wrn.SERV._.PAVTO.">#REF!</definedName>
    <definedName name="wrn.serv.xls.">#REF!</definedName>
    <definedName name="WW">#REF!</definedName>
    <definedName name="X" localSheetId="2">#REF!</definedName>
    <definedName name="X">#REF!</definedName>
    <definedName name="xwswsxasx" localSheetId="2">#REF!</definedName>
    <definedName name="xwswsxasx">#REF!</definedName>
    <definedName name="XX">#REF!</definedName>
    <definedName name="XXX" localSheetId="2">#REF!</definedName>
    <definedName name="XXX">#REF!</definedName>
    <definedName name="YY">#REF!</definedName>
    <definedName name="z">#REF!</definedName>
    <definedName name="zdfsdf" localSheetId="2">#REF!</definedName>
    <definedName name="zdfsdf">#REF!</definedName>
    <definedName name="ZZ">#REF!</definedName>
    <definedName name="ZZZZZ" localSheetId="2">#REF!</definedName>
    <definedName name="Z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3" l="1"/>
  <c r="C36" i="3"/>
  <c r="E27" i="3"/>
  <c r="C23" i="3"/>
  <c r="C11" i="3"/>
  <c r="D120" i="2"/>
  <c r="F115" i="2"/>
  <c r="F116" i="2" s="1"/>
  <c r="F114" i="2"/>
  <c r="E108" i="2"/>
  <c r="E128" i="2" s="1"/>
  <c r="D90" i="2"/>
  <c r="D101" i="2" s="1"/>
  <c r="E55" i="2"/>
  <c r="D50" i="2"/>
  <c r="D38" i="2"/>
  <c r="E29" i="2"/>
  <c r="F14" i="1"/>
  <c r="F13" i="1"/>
  <c r="C32" i="3" l="1"/>
  <c r="D67" i="2"/>
  <c r="D78" i="2"/>
  <c r="E31" i="2"/>
  <c r="E54" i="2"/>
  <c r="E59" i="2" s="1"/>
  <c r="E66" i="2" s="1"/>
  <c r="E75" i="2"/>
  <c r="E76" i="2" s="1"/>
  <c r="J20" i="1"/>
  <c r="J21" i="1" s="1"/>
  <c r="I20" i="1"/>
  <c r="F20" i="1"/>
  <c r="E109" i="2" l="1"/>
  <c r="E36" i="2"/>
  <c r="E77" i="2"/>
  <c r="E89" i="2"/>
  <c r="E124" i="2"/>
  <c r="E74" i="2"/>
  <c r="E37" i="2"/>
  <c r="E72" i="2"/>
  <c r="E73" i="2" l="1"/>
  <c r="E78" i="2" s="1"/>
  <c r="E126" i="2" s="1"/>
  <c r="E38" i="2"/>
  <c r="E64" i="2" l="1"/>
  <c r="E43" i="2"/>
  <c r="E49" i="2"/>
  <c r="E44" i="2"/>
  <c r="E42" i="2"/>
  <c r="E47" i="2"/>
  <c r="E48" i="2"/>
  <c r="E45" i="2"/>
  <c r="E46" i="2"/>
  <c r="E50" i="2" l="1"/>
  <c r="E65" i="2" l="1"/>
  <c r="E67" i="2" s="1"/>
  <c r="E84" i="2"/>
  <c r="E82" i="2"/>
  <c r="E88" i="2" l="1"/>
  <c r="E87" i="2"/>
  <c r="E85" i="2"/>
  <c r="E86" i="2"/>
  <c r="E125" i="2"/>
  <c r="E94" i="2"/>
  <c r="E95" i="2" s="1"/>
  <c r="E100" i="2" s="1"/>
  <c r="E90" i="2" l="1"/>
  <c r="E99" i="2" s="1"/>
  <c r="E101" i="2" s="1"/>
  <c r="E127" i="2" s="1"/>
  <c r="E129" i="2" s="1"/>
  <c r="E114" i="2" l="1"/>
  <c r="E115" i="2" l="1"/>
  <c r="E117" i="2" s="1"/>
  <c r="E118" i="2"/>
  <c r="E119" i="2" l="1"/>
  <c r="E120" i="2"/>
  <c r="E130" i="2" s="1"/>
  <c r="E13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9" authorId="0" shapeId="0" xr:uid="{3905A03A-A011-41D6-99C7-B9FBF6F00B36}">
      <text>
        <r>
          <rPr>
            <b/>
            <sz val="10"/>
            <color indexed="81"/>
            <rFont val="Segoe UI"/>
            <family val="2"/>
          </rPr>
          <t>Os valores estão estimados com percentuais máximos na planilha de custos, como por exemplo:
     Lucro 5%
     Custo indireto 5%
     SAT 3%
     INSS 20%
Além de outros custos quem compões a planilha de custo e formação de preços.</t>
        </r>
        <r>
          <rPr>
            <sz val="10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<sst xmlns="http://schemas.openxmlformats.org/spreadsheetml/2006/main" count="317" uniqueCount="205">
  <si>
    <t>ANEXO *** - MODELO DE PROPOSTA</t>
  </si>
  <si>
    <t>A. IDENTIFICAÇÃO</t>
  </si>
  <si>
    <t>RAZÃO SOCIAL:</t>
  </si>
  <si>
    <t xml:space="preserve">ENDEREÇO COMPLETO: </t>
  </si>
  <si>
    <t>DADOS BANCÁRIOS:</t>
  </si>
  <si>
    <t>REPRESENTANTE LEGAL: (NOME, RG E CPF)</t>
  </si>
  <si>
    <t>TELEFONE:</t>
  </si>
  <si>
    <t xml:space="preserve">E-MAIL: </t>
  </si>
  <si>
    <t>Valores Estimados</t>
  </si>
  <si>
    <t>Grupo</t>
  </si>
  <si>
    <t>ITEM</t>
  </si>
  <si>
    <t>CATSER</t>
  </si>
  <si>
    <t>Tipo de Serviço (A)</t>
  </si>
  <si>
    <t>UNIDADE</t>
  </si>
  <si>
    <t>Qtd (B)</t>
  </si>
  <si>
    <t>Salário Base R$</t>
  </si>
  <si>
    <r>
      <rPr>
        <sz val="11"/>
        <color rgb="FF000000"/>
        <rFont val="Calibri"/>
        <family val="2"/>
        <scheme val="minor"/>
      </rPr>
      <t>Prestação de Serviços de</t>
    </r>
    <r>
      <rPr>
        <b/>
        <sz val="11"/>
        <color rgb="FF000000"/>
        <rFont val="Calibri"/>
        <family val="2"/>
        <scheme val="minor"/>
      </rPr>
      <t xml:space="preserve"> Assistente Administrativo I,  </t>
    </r>
    <r>
      <rPr>
        <sz val="11"/>
        <color rgb="FF000000"/>
        <rFont val="Calibri"/>
        <family val="2"/>
        <scheme val="minor"/>
      </rPr>
      <t>com jornada de 40 horas semanais</t>
    </r>
    <r>
      <rPr>
        <b/>
        <sz val="11"/>
        <color rgb="FF000000"/>
        <rFont val="Calibri"/>
        <family val="2"/>
        <scheme val="minor"/>
      </rPr>
      <t xml:space="preserve">, </t>
    </r>
    <r>
      <rPr>
        <sz val="11"/>
        <color rgb="FF000000"/>
        <rFont val="Calibri"/>
        <family val="2"/>
        <scheme val="minor"/>
      </rPr>
      <t>a serem executados nas instalações do MCID em Brasília/DF</t>
    </r>
  </si>
  <si>
    <t>posto/mês</t>
  </si>
  <si>
    <r>
      <rPr>
        <sz val="11"/>
        <color rgb="FF000000"/>
        <rFont val="Calibri"/>
        <family val="2"/>
        <scheme val="minor"/>
      </rPr>
      <t>Prestação de Serviços de</t>
    </r>
    <r>
      <rPr>
        <b/>
        <sz val="11"/>
        <color rgb="FF000000"/>
        <rFont val="Calibri"/>
        <family val="2"/>
        <scheme val="minor"/>
      </rPr>
      <t xml:space="preserve"> Assistente Administrativo II,  </t>
    </r>
    <r>
      <rPr>
        <sz val="11"/>
        <color rgb="FF000000"/>
        <rFont val="Calibri"/>
        <family val="2"/>
        <scheme val="minor"/>
      </rPr>
      <t>com jornada de 40 horas semanais</t>
    </r>
    <r>
      <rPr>
        <b/>
        <sz val="11"/>
        <color rgb="FF000000"/>
        <rFont val="Calibri"/>
        <family val="2"/>
        <scheme val="minor"/>
      </rPr>
      <t xml:space="preserve">, </t>
    </r>
    <r>
      <rPr>
        <sz val="11"/>
        <color rgb="FF000000"/>
        <rFont val="Calibri"/>
        <family val="2"/>
        <scheme val="minor"/>
      </rPr>
      <t>a serem executados nas instalações do MCID em Brasília/DF</t>
    </r>
  </si>
  <si>
    <r>
      <rPr>
        <sz val="11"/>
        <color rgb="FF000000"/>
        <rFont val="Calibri"/>
        <family val="2"/>
        <scheme val="minor"/>
      </rPr>
      <t>Prestação de Serviços de</t>
    </r>
    <r>
      <rPr>
        <b/>
        <sz val="11"/>
        <color rgb="FF000000"/>
        <rFont val="Calibri"/>
        <family val="2"/>
        <scheme val="minor"/>
      </rPr>
      <t xml:space="preserve"> Assistente Técnico Especializado,  </t>
    </r>
    <r>
      <rPr>
        <sz val="11"/>
        <color rgb="FF000000"/>
        <rFont val="Calibri"/>
        <family val="2"/>
        <scheme val="minor"/>
      </rPr>
      <t>com jornada de 40 horas semanais</t>
    </r>
    <r>
      <rPr>
        <b/>
        <sz val="11"/>
        <color rgb="FF000000"/>
        <rFont val="Calibri"/>
        <family val="2"/>
        <scheme val="minor"/>
      </rPr>
      <t xml:space="preserve">, </t>
    </r>
    <r>
      <rPr>
        <sz val="11"/>
        <color rgb="FF000000"/>
        <rFont val="Calibri"/>
        <family val="2"/>
        <scheme val="minor"/>
      </rPr>
      <t>a serem executados nas instalações do MCID em Brasília/DF</t>
    </r>
  </si>
  <si>
    <r>
      <rPr>
        <sz val="11"/>
        <color rgb="FF000000"/>
        <rFont val="Calibri"/>
        <family val="2"/>
        <scheme val="minor"/>
      </rPr>
      <t>Prestação de Serviços de</t>
    </r>
    <r>
      <rPr>
        <b/>
        <sz val="11"/>
        <color rgb="FF000000"/>
        <rFont val="Calibri"/>
        <family val="2"/>
        <scheme val="minor"/>
      </rPr>
      <t xml:space="preserve"> Técnico em Secretariado,  </t>
    </r>
    <r>
      <rPr>
        <sz val="11"/>
        <color rgb="FF000000"/>
        <rFont val="Calibri"/>
        <family val="2"/>
        <scheme val="minor"/>
      </rPr>
      <t>com jornada de 40 horas semanais</t>
    </r>
    <r>
      <rPr>
        <b/>
        <sz val="11"/>
        <color rgb="FF000000"/>
        <rFont val="Calibri"/>
        <family val="2"/>
        <scheme val="minor"/>
      </rPr>
      <t xml:space="preserve">, </t>
    </r>
    <r>
      <rPr>
        <sz val="11"/>
        <color rgb="FF000000"/>
        <rFont val="Calibri"/>
        <family val="2"/>
        <scheme val="minor"/>
      </rPr>
      <t>a serem executados nas instalações do MCID em Brasília/DF</t>
    </r>
  </si>
  <si>
    <r>
      <rPr>
        <sz val="11"/>
        <color rgb="FF000000"/>
        <rFont val="Calibri"/>
        <family val="2"/>
        <scheme val="minor"/>
      </rPr>
      <t>Prestação de Serviços de</t>
    </r>
    <r>
      <rPr>
        <b/>
        <sz val="11"/>
        <color rgb="FF000000"/>
        <rFont val="Calibri"/>
        <family val="2"/>
        <scheme val="minor"/>
      </rPr>
      <t xml:space="preserve"> Secretária(o) Executiva(o) I,  </t>
    </r>
    <r>
      <rPr>
        <sz val="11"/>
        <color rgb="FF000000"/>
        <rFont val="Calibri"/>
        <family val="2"/>
        <scheme val="minor"/>
      </rPr>
      <t>com jornada de 40 horas semanais</t>
    </r>
    <r>
      <rPr>
        <b/>
        <sz val="11"/>
        <color rgb="FF000000"/>
        <rFont val="Calibri"/>
        <family val="2"/>
        <scheme val="minor"/>
      </rPr>
      <t xml:space="preserve">, </t>
    </r>
    <r>
      <rPr>
        <sz val="11"/>
        <color rgb="FF000000"/>
        <rFont val="Calibri"/>
        <family val="2"/>
        <scheme val="minor"/>
      </rPr>
      <t>a serem executados nas instalações do MCID em Brasília/DF</t>
    </r>
  </si>
  <si>
    <r>
      <rPr>
        <sz val="11"/>
        <color rgb="FF000000"/>
        <rFont val="Calibri"/>
        <family val="2"/>
        <scheme val="minor"/>
      </rPr>
      <t>Prestação de Serviços de</t>
    </r>
    <r>
      <rPr>
        <b/>
        <sz val="11"/>
        <color rgb="FF000000"/>
        <rFont val="Calibri"/>
        <family val="2"/>
        <scheme val="minor"/>
      </rPr>
      <t xml:space="preserve"> Secretária(o) Executiva(o) II (Bilíngue),  </t>
    </r>
    <r>
      <rPr>
        <sz val="11"/>
        <color rgb="FF000000"/>
        <rFont val="Calibri"/>
        <family val="2"/>
        <scheme val="minor"/>
      </rPr>
      <t>com jornada de 40 horas semanais</t>
    </r>
    <r>
      <rPr>
        <b/>
        <sz val="11"/>
        <color rgb="FF000000"/>
        <rFont val="Calibri"/>
        <family val="2"/>
        <scheme val="minor"/>
      </rPr>
      <t xml:space="preserve">, </t>
    </r>
    <r>
      <rPr>
        <sz val="11"/>
        <color rgb="FF000000"/>
        <rFont val="Calibri"/>
        <family val="2"/>
        <scheme val="minor"/>
      </rPr>
      <t>a serem executados nas instalações do MCID em Brasília/DF</t>
    </r>
  </si>
  <si>
    <r>
      <rPr>
        <sz val="11"/>
        <color rgb="FF000000"/>
        <rFont val="Calibri"/>
        <family val="2"/>
        <scheme val="minor"/>
      </rPr>
      <t xml:space="preserve">Prestação de Serviços de </t>
    </r>
    <r>
      <rPr>
        <b/>
        <sz val="11"/>
        <color rgb="FF000000"/>
        <rFont val="Calibri"/>
        <family val="2"/>
        <scheme val="minor"/>
      </rPr>
      <t xml:space="preserve">Recepcionista,  </t>
    </r>
    <r>
      <rPr>
        <sz val="11"/>
        <color rgb="FF000000"/>
        <rFont val="Calibri"/>
        <family val="2"/>
        <scheme val="minor"/>
      </rPr>
      <t>com jornada de 40 horas semanais</t>
    </r>
    <r>
      <rPr>
        <b/>
        <sz val="11"/>
        <color rgb="FF000000"/>
        <rFont val="Calibri"/>
        <family val="2"/>
        <scheme val="minor"/>
      </rPr>
      <t xml:space="preserve">, </t>
    </r>
    <r>
      <rPr>
        <sz val="11"/>
        <color rgb="FF000000"/>
        <rFont val="Calibri"/>
        <family val="2"/>
        <scheme val="minor"/>
      </rPr>
      <t>a serem executados nas instalações do MCID em Brasília/DF</t>
    </r>
  </si>
  <si>
    <r>
      <rPr>
        <sz val="11"/>
        <color rgb="FF000000"/>
        <rFont val="Calibri"/>
        <family val="2"/>
        <scheme val="minor"/>
      </rPr>
      <t xml:space="preserve">Prestação de Serviços de </t>
    </r>
    <r>
      <rPr>
        <b/>
        <sz val="11"/>
        <color rgb="FF000000"/>
        <rFont val="Calibri"/>
        <family val="2"/>
        <scheme val="minor"/>
      </rPr>
      <t xml:space="preserve">Encarregado Geral,  </t>
    </r>
    <r>
      <rPr>
        <sz val="11"/>
        <color rgb="FF000000"/>
        <rFont val="Calibri"/>
        <family val="2"/>
        <scheme val="minor"/>
      </rPr>
      <t>com jornada de 40 horas semanais</t>
    </r>
    <r>
      <rPr>
        <b/>
        <sz val="11"/>
        <color rgb="FF000000"/>
        <rFont val="Calibri"/>
        <family val="2"/>
        <scheme val="minor"/>
      </rPr>
      <t xml:space="preserve">, </t>
    </r>
    <r>
      <rPr>
        <sz val="11"/>
        <color rgb="FF000000"/>
        <rFont val="Calibri"/>
        <family val="2"/>
        <scheme val="minor"/>
      </rPr>
      <t>a serem executados nas instalações do MCID em Brasília/DF</t>
    </r>
  </si>
  <si>
    <t>Total</t>
  </si>
  <si>
    <t>VALOR GLOBAL DOS SERVIÇOS - 12 MESES</t>
  </si>
  <si>
    <t>VALIDADE DA PROPOSTA</t>
  </si>
  <si>
    <t>90 DIAS</t>
  </si>
  <si>
    <t>OBSERVAÇÃO: Nos preços propostos, estão inclusos todos os custos necessários para a prestação dos serviços, todas as despesas com a mão de obra a ser utilizada, encargos trabalhistas, previdenciários, fiscais, comerciais, taxas ou quaisquer outras despesas que incidam ou venham a incidir sobre o objeto e que influenciem na formação dos preços desta proposta.</t>
  </si>
  <si>
    <t>PLANILHA DE CUSTOS E FORMAÇÃO DE PREÇOS  - ASSISTENTE ADMINISTRATIVO</t>
  </si>
  <si>
    <t>Processo Nº  ********</t>
  </si>
  <si>
    <t>Pregão Eletrônico nº ******</t>
  </si>
  <si>
    <t>DETERMINAÇÃO DOS SERVIÇOS</t>
  </si>
  <si>
    <t>A</t>
  </si>
  <si>
    <t>Data de Apresentação da Proposta</t>
  </si>
  <si>
    <t>B</t>
  </si>
  <si>
    <t>Municipio/UF</t>
  </si>
  <si>
    <t>Brasília/DF</t>
  </si>
  <si>
    <t>C</t>
  </si>
  <si>
    <t>Ano Acordo, Convenção ou Sentença Normativa em Dissidio Coletivo</t>
  </si>
  <si>
    <t>D</t>
  </si>
  <si>
    <t>Nº de meses de execução contratual</t>
  </si>
  <si>
    <t>IDENTIFICAÇÃO DOS SERVIÇOS</t>
  </si>
  <si>
    <t>Item</t>
  </si>
  <si>
    <t>Tipo de Serviço</t>
  </si>
  <si>
    <t xml:space="preserve">Unidade de medida </t>
  </si>
  <si>
    <t>Quantidade total a contratar</t>
  </si>
  <si>
    <t>Assistente Administrativo – 40h</t>
  </si>
  <si>
    <t>Posto/Mês</t>
  </si>
  <si>
    <t>MÃO-DE-OBRA VINCULADA À EXECUÇÃO CONTRATUAL</t>
  </si>
  <si>
    <t>DADOS COMPLEMENTARES PARA COMPOSIÇÃO DOS CUSTOS REFERENTE Á MÃO-DE-OBRA</t>
  </si>
  <si>
    <t xml:space="preserve">Tipo de serviço (mesmo serviço com características distintas) </t>
  </si>
  <si>
    <t>Classificação Brasileira de Ocupações</t>
  </si>
  <si>
    <t>4110-10</t>
  </si>
  <si>
    <t>Salário Base</t>
  </si>
  <si>
    <t>Salário Mínimo Nacional</t>
  </si>
  <si>
    <t xml:space="preserve">Categoria profissional (vinculada à execução contratual) </t>
  </si>
  <si>
    <t xml:space="preserve">Data base da categoria (dia/mês/ano) </t>
  </si>
  <si>
    <t>Regime Tributário</t>
  </si>
  <si>
    <t>MÓDULO 1 : COMPOSIÇÃO DA REMUNERAÇÃO</t>
  </si>
  <si>
    <t>Remuneração</t>
  </si>
  <si>
    <t>%</t>
  </si>
  <si>
    <t xml:space="preserve">Valor (R$) </t>
  </si>
  <si>
    <t xml:space="preserve">A </t>
  </si>
  <si>
    <r>
      <rPr>
        <sz val="11"/>
        <color rgb="FF000000"/>
        <rFont val="Cambria"/>
        <family val="1"/>
        <scheme val="major"/>
      </rPr>
      <t xml:space="preserve">Salário Base  </t>
    </r>
    <r>
      <rPr>
        <sz val="11"/>
        <color rgb="FFFF0000"/>
        <rFont val="Cambria"/>
        <family val="1"/>
        <scheme val="major"/>
      </rPr>
      <t>(Cláus. 6ª da CCT 2025)</t>
    </r>
  </si>
  <si>
    <t>Outros</t>
  </si>
  <si>
    <t>TOTAL DO MÓDULO 1</t>
  </si>
  <si>
    <t>MÓDULO 2: ENCARGOS, BENEFÍCIOS ANUAIS, MENSAIS E DIÁRIOS</t>
  </si>
  <si>
    <t>SUBMÓDULO 2.1 - 13º SALÁRIO, FÉRIAS E ADICIONAL DE FÉRIAS</t>
  </si>
  <si>
    <t>2.1</t>
  </si>
  <si>
    <t xml:space="preserve">13º salário, Férias e adicional de férias </t>
  </si>
  <si>
    <r>
      <t xml:space="preserve">13º (décimo terceiro) Salário             </t>
    </r>
    <r>
      <rPr>
        <sz val="11"/>
        <color rgb="FFFF0000"/>
        <rFont val="Cambria"/>
        <family val="1"/>
        <scheme val="major"/>
      </rPr>
      <t>(Conta Vinculada)</t>
    </r>
  </si>
  <si>
    <t xml:space="preserve">B </t>
  </si>
  <si>
    <t>Férias + Adicional de Férias</t>
  </si>
  <si>
    <t>(Conta Vinculada)</t>
  </si>
  <si>
    <t>TOTAL DO SUBMÓDULO 2.1</t>
  </si>
  <si>
    <t xml:space="preserve">SUBMÓDULO 2.2 - ENCARGOS PREVIDENCIÁRIOS, FGTS </t>
  </si>
  <si>
    <t>2.2</t>
  </si>
  <si>
    <t xml:space="preserve">Encargos previdenciários e FGTS </t>
  </si>
  <si>
    <t xml:space="preserve">INSS </t>
  </si>
  <si>
    <t xml:space="preserve">Salário Educação </t>
  </si>
  <si>
    <t>SAT - Riscos Ambientais de Trabalho (RAT  X FAP )</t>
  </si>
  <si>
    <t xml:space="preserve">SESC/SESI </t>
  </si>
  <si>
    <t>E</t>
  </si>
  <si>
    <t xml:space="preserve">SENAC/SENAI </t>
  </si>
  <si>
    <t xml:space="preserve">F </t>
  </si>
  <si>
    <t xml:space="preserve">SEBRAE </t>
  </si>
  <si>
    <t>G</t>
  </si>
  <si>
    <t>INCRA</t>
  </si>
  <si>
    <t>H</t>
  </si>
  <si>
    <t>FGTS</t>
  </si>
  <si>
    <t>TOTAL DO SUBMÓDULO 2.2</t>
  </si>
  <si>
    <t xml:space="preserve">SUBMÓDULO 2.3 -BENEFÍCIOS MENSAIS E DIÁRIOS </t>
  </si>
  <si>
    <t>2.3</t>
  </si>
  <si>
    <t>Benefícios</t>
  </si>
  <si>
    <t xml:space="preserve">Vale Transporte </t>
  </si>
  <si>
    <t xml:space="preserve">Vale Alimentação/Refeição </t>
  </si>
  <si>
    <t>Seguro de Vida/Assistência Funeral</t>
  </si>
  <si>
    <t>Assistência Odontológica</t>
  </si>
  <si>
    <t xml:space="preserve">Outros </t>
  </si>
  <si>
    <t>TOTAL DO SUBMÓDULO 2.3</t>
  </si>
  <si>
    <t>QUADRO RESUMO DO MÓDULO 2 - ENCARGOS E BENEFÍCIOS ANUAIS, MENSAIS E DIÁRIOS</t>
  </si>
  <si>
    <t>Encargos e benefícios anuais, mensis e diários</t>
  </si>
  <si>
    <t xml:space="preserve">% </t>
  </si>
  <si>
    <t>13º Salário, Férias e Adicional de Férias</t>
  </si>
  <si>
    <t>GPS, FGTS e outras contribuições</t>
  </si>
  <si>
    <t>Benefícios Mensais e Diários</t>
  </si>
  <si>
    <t>VALOR TOTAL DO MÓDULO 2</t>
  </si>
  <si>
    <t>MÓDULO 3: PROVISÃO PARA RESCISÃO</t>
  </si>
  <si>
    <t xml:space="preserve">Provisão para rescisão </t>
  </si>
  <si>
    <r>
      <rPr>
        <sz val="11"/>
        <color rgb="FF000000"/>
        <rFont val="Cambria"/>
        <family val="1"/>
      </rPr>
      <t xml:space="preserve">Aviso prévio indenizado  </t>
    </r>
    <r>
      <rPr>
        <sz val="11"/>
        <color rgb="FFFF0000"/>
        <rFont val="Cambria"/>
        <family val="1"/>
      </rPr>
      <t/>
    </r>
  </si>
  <si>
    <t xml:space="preserve">Incidência do FGTS  sobre aviso prévio indenizado  </t>
  </si>
  <si>
    <t>Multa do FGTS sobre aviso prévio indenizado (Conta Vinculada)</t>
  </si>
  <si>
    <t>Aviso prévio trabalhado. Redução de 7 dias ou 2 horas por dia</t>
  </si>
  <si>
    <t>Incidência dos encargos do submódulo 2.2 sobre o Aviso Prévio Trabalhado</t>
  </si>
  <si>
    <r>
      <t xml:space="preserve">Multa do FGTS sobre aviso prévio trabalhado e indenizado  </t>
    </r>
    <r>
      <rPr>
        <sz val="11"/>
        <color rgb="FFFF0000"/>
        <rFont val="Cambria"/>
        <family val="1"/>
        <scheme val="major"/>
      </rPr>
      <t>(Conta Vinculada)</t>
    </r>
  </si>
  <si>
    <t>TOTAL DO MÓDULO 3</t>
  </si>
  <si>
    <t>MÓDULO 4: CUSTO DE REPOSIÇÃO DO PROFISSIONAL AUSENTE</t>
  </si>
  <si>
    <t>SUBMÓDULO 4.1 - AUSÊNCIAS LEGAIS</t>
  </si>
  <si>
    <t>Base de Cálculo - Exceto Férias: (Módulo 1+Submódulo 2.1+Submódulo 2.2)</t>
  </si>
  <si>
    <t>4.1</t>
  </si>
  <si>
    <t>Ausências Legais</t>
  </si>
  <si>
    <t>Férias (custo do ferista - cobertura do residente)</t>
  </si>
  <si>
    <t xml:space="preserve">C </t>
  </si>
  <si>
    <t>Licença paternidade</t>
  </si>
  <si>
    <t xml:space="preserve">D </t>
  </si>
  <si>
    <t xml:space="preserve">Ausência por Acidente de trabalho </t>
  </si>
  <si>
    <t xml:space="preserve">E </t>
  </si>
  <si>
    <t>Afastamento Maternidade</t>
  </si>
  <si>
    <t>F</t>
  </si>
  <si>
    <t>Outros (especificar)</t>
  </si>
  <si>
    <t>TOTAL DO SUBMÓDULO 4.1</t>
  </si>
  <si>
    <t>SUBMÓDULO 4.2 - INTRAJORNADA</t>
  </si>
  <si>
    <t>4.2</t>
  </si>
  <si>
    <t>Intrajornada</t>
  </si>
  <si>
    <t xml:space="preserve">Intervalo para repouso ou alimentação </t>
  </si>
  <si>
    <t>TOTAL DO SUBMÓDULO 4.2</t>
  </si>
  <si>
    <t>QUADRO RESUMO DO MÓDULO 4 - CUSTO DE REPOSIÇÃO DO PROFISSIONAL AUSENTE</t>
  </si>
  <si>
    <t>Custo de reposição do profissional ausente</t>
  </si>
  <si>
    <t>TOTAL DO MÓDULO 4</t>
  </si>
  <si>
    <t>MÓDULO 5: INSUMOS DIVERSOS</t>
  </si>
  <si>
    <t>INSUMOS DIVERSOS</t>
  </si>
  <si>
    <t xml:space="preserve">Uniformes </t>
  </si>
  <si>
    <t>Materiais e Equipamentos</t>
  </si>
  <si>
    <t>TOTAL DOS INSUMOS DIVERSOS</t>
  </si>
  <si>
    <t>MÓDULO 6: CUSTOS INDIRETOS, TRIBUTOS E LUCRO</t>
  </si>
  <si>
    <t>Custos Indiretos</t>
  </si>
  <si>
    <t>CUSTOS INDIRETOS</t>
  </si>
  <si>
    <t>LUCRO</t>
  </si>
  <si>
    <t>TRIBUTOS</t>
  </si>
  <si>
    <t>PIS</t>
  </si>
  <si>
    <t>COFINS</t>
  </si>
  <si>
    <t xml:space="preserve">ISS </t>
  </si>
  <si>
    <t>VALOR DO MÓDULO 6</t>
  </si>
  <si>
    <t>QUADRO RESUMO DO CUSTO POR EMPREGADO</t>
  </si>
  <si>
    <t>MÃO DE OBRA VINCULADA Á EXECUÇÃO CONTRATUAL (VALOR POR EMPREGADO)</t>
  </si>
  <si>
    <t xml:space="preserve">(R$) </t>
  </si>
  <si>
    <t xml:space="preserve">Módulo 1 - Composição da Remuneração </t>
  </si>
  <si>
    <t xml:space="preserve">Módulo 2 - Encargos. Benefícios Anuais, Mensais e Diários </t>
  </si>
  <si>
    <t>Módulo 3 - Provisão para Rescisão</t>
  </si>
  <si>
    <t>Módulo 4 - Custo de Reposição do Profissional Ausente</t>
  </si>
  <si>
    <t>Módulo 5 - Insumos Diversos</t>
  </si>
  <si>
    <t xml:space="preserve">Subtotal (A + B + C + D+E) </t>
  </si>
  <si>
    <t xml:space="preserve">Módulo 6 - Custos indiretos, tributos e lucro </t>
  </si>
  <si>
    <t>VALOR TOTAL POR EMPREGADO</t>
  </si>
  <si>
    <t>Valor Unitário Posto</t>
  </si>
  <si>
    <t>Valor Mensal todos os postos</t>
  </si>
  <si>
    <t>Valor Global para 12 meses</t>
  </si>
  <si>
    <t>MÉMORIA DE CÁLCULO</t>
  </si>
  <si>
    <t xml:space="preserve">Composição da remuneração </t>
  </si>
  <si>
    <t>BASE LEGAL</t>
  </si>
  <si>
    <t xml:space="preserve">Salário Base </t>
  </si>
  <si>
    <t>Módulo 2 - Encargos e Benefícios Anuais, Mensais e Diários</t>
  </si>
  <si>
    <t>Submódulo 2.1 - 13º (décimo terceiro) Salário, Férias e Adicional de Férias</t>
  </si>
  <si>
    <t>Especificação</t>
  </si>
  <si>
    <r>
      <t>Alíquota</t>
    </r>
    <r>
      <rPr>
        <b/>
        <sz val="8.5"/>
        <color indexed="8"/>
        <rFont val="Times New Roman"/>
        <family val="1"/>
      </rPr>
      <t> %</t>
    </r>
  </si>
  <si>
    <t>Fundamento</t>
  </si>
  <si>
    <t>13º (décimo terceiro) Salário</t>
  </si>
  <si>
    <t xml:space="preserve">Adicional de Férias </t>
  </si>
  <si>
    <t xml:space="preserve">Total </t>
  </si>
  <si>
    <t>Submódulo 2.2 - Encargos Previdenciários (GPS), Fundo de Garantia por Tempo de Serviço (FGTS) e outras contribuições.</t>
  </si>
  <si>
    <t>INSS</t>
  </si>
  <si>
    <t>Salário Educação</t>
  </si>
  <si>
    <t>SAT (*)</t>
  </si>
  <si>
    <t>SESC ou SESI</t>
  </si>
  <si>
    <t>SENAI - SENAC</t>
  </si>
  <si>
    <t>SEBRAE</t>
  </si>
  <si>
    <t>Aviso Prévio Indenizado</t>
  </si>
  <si>
    <t>Incidência do FGTS sobre o Aviso Prévio Indenizado</t>
  </si>
  <si>
    <t>Multa do FGTS e contribuição social sobre o Aviso Prévio Indenizado</t>
  </si>
  <si>
    <t>Aviso Prévio Trabalhado (*)</t>
  </si>
  <si>
    <t>Multa do FGTS e contribuição social sobre o Aviso Prévio Trabalhado</t>
  </si>
  <si>
    <t>Substituto na cobertura de férias ﻿(custos com 13º, férias e 1/3 de férias do substituto)</t>
  </si>
  <si>
    <t>Art. 7º, VIII, CF/88. Item 14 do Anexo XII IN MPOG/SLTI 5/2017.                                                                                                              Férias:[1/12] = 8,33 % / 12 = número de meses no ano; (8,33/12) +                                                                                                                         13º Salário = 1/12 = 8,33 (1=salário, 12= meses do ano) (8,33/12) + 
Adicional de Férias: [(1/12/3] = (1=salário, 12=meses do ano, 3=abono de 1/3 de férias): Fórmula = (8,33/12/3)
Fundamento Legal: Artigos 7º, XVII, da CF/1988 e Arts. 129 a 153 da CLT
1/3 = adicional de férias;
12 = número de meses no ano;
100% = Remuneração
Férias de 8,33% + 13º Salário 8,33% + Adicional de Férias de 2,78 = 11,11% / 12 meses = 1,62% 
Memória de Cálculo: (8,33%/12) + (8,33%/12) + (8,33%/12/3) = 1,62%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</si>
  <si>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</si>
  <si>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</si>
  <si>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</si>
  <si>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</si>
  <si>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</si>
  <si>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Módulo 6 - Custos Indiretos, Tributos e Lucro</t>
  </si>
  <si>
    <t>Lucro</t>
  </si>
  <si>
    <t>Tributos</t>
  </si>
  <si>
    <t>C.1. Tributos Federais (PIS, COFINS)</t>
  </si>
  <si>
    <t>C.2. Tributos Estaduais (ISS)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</si>
</sst>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\ * #,##0.0000_-;\-&quot;R$&quot;\ * #,##0.0000_-;_-&quot;R$&quot;\ * &quot;-&quot;??_-;_-@_-"/>
    <numFmt numFmtId="165" formatCode="&quot;R$&quot;\ #,##0.00"/>
    <numFmt numFmtId="166" formatCode="&quot;R$&quot;\ #,##0.0000"/>
    <numFmt numFmtId="167" formatCode="_-* #,##0.0000_-;\-* #,##0.0000_-;_-* &quot;-&quot;??_-;_-@_-"/>
    <numFmt numFmtId="168" formatCode="0.000%"/>
    <numFmt numFmtId="169" formatCode="_(&quot;R$ &quot;* #,##0.00_);_(&quot;R$ &quot;* \(#,##0.00\);_(&quot;R$ &quot;* &quot;-&quot;??_);_(@_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11"/>
      <color theme="0"/>
      <name val="Cambria"/>
      <family val="1"/>
      <scheme val="major"/>
    </font>
    <font>
      <sz val="11"/>
      <name val="Cambria"/>
      <family val="1"/>
      <scheme val="major"/>
    </font>
    <font>
      <b/>
      <sz val="11"/>
      <color rgb="FFFF0000"/>
      <name val="Cambria"/>
      <family val="1"/>
      <scheme val="major"/>
    </font>
    <font>
      <b/>
      <sz val="11"/>
      <name val="Cambria"/>
      <family val="1"/>
      <scheme val="major"/>
    </font>
    <font>
      <b/>
      <sz val="12"/>
      <name val="Cambria"/>
      <family val="1"/>
      <scheme val="major"/>
    </font>
    <font>
      <sz val="11"/>
      <name val="Cambria"/>
      <family val="2"/>
      <scheme val="maj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</font>
    <font>
      <sz val="10"/>
      <color theme="1"/>
      <name val="Arial"/>
      <family val="2"/>
    </font>
    <font>
      <sz val="11"/>
      <color rgb="FF000000"/>
      <name val="Cambria"/>
      <family val="1"/>
      <scheme val="major"/>
    </font>
    <font>
      <sz val="11"/>
      <color rgb="FFFF0000"/>
      <name val="Cambria"/>
      <family val="1"/>
      <scheme val="major"/>
    </font>
    <font>
      <sz val="12"/>
      <name val="Bookman Old Style"/>
      <family val="1"/>
    </font>
    <font>
      <sz val="11"/>
      <color indexed="8"/>
      <name val="Times New Roman"/>
      <family val="1"/>
    </font>
    <font>
      <sz val="11"/>
      <name val="Cambria"/>
      <family val="1"/>
    </font>
    <font>
      <sz val="11"/>
      <color rgb="FF000000"/>
      <name val="Cambria"/>
      <family val="1"/>
    </font>
    <font>
      <sz val="11"/>
      <color rgb="FFFF0000"/>
      <name val="Cambria"/>
      <family val="1"/>
    </font>
    <font>
      <sz val="11"/>
      <color rgb="FF242424"/>
      <name val="Aptos Narrow"/>
      <family val="2"/>
    </font>
    <font>
      <sz val="11"/>
      <color theme="0"/>
      <name val="Cambria"/>
      <family val="1"/>
      <scheme val="major"/>
    </font>
    <font>
      <sz val="10"/>
      <name val="Arial"/>
      <family val="2"/>
    </font>
    <font>
      <b/>
      <u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1"/>
      <color theme="1"/>
      <name val="Times New Roman"/>
      <family val="1"/>
    </font>
    <font>
      <b/>
      <sz val="8.5"/>
      <color rgb="FF000000"/>
      <name val="Times New Roman"/>
      <family val="1"/>
    </font>
    <font>
      <b/>
      <sz val="8.5"/>
      <color indexed="8"/>
      <name val="Times New Roman"/>
      <family val="1"/>
    </font>
    <font>
      <sz val="8.5"/>
      <color rgb="FF000000"/>
      <name val="Times New Roman"/>
      <family val="1"/>
    </font>
    <font>
      <sz val="8.5"/>
      <name val="Times New Roman"/>
      <family val="1"/>
    </font>
    <font>
      <sz val="8"/>
      <color rgb="FF000000"/>
      <name val="Times New Roman"/>
      <family val="1"/>
    </font>
    <font>
      <sz val="8"/>
      <name val="Times New Roman"/>
      <family val="1"/>
    </font>
    <font>
      <b/>
      <sz val="1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rgb="FFB8CCE4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lightTrellis">
        <bgColor theme="8" tint="0.79998168889431442"/>
      </patternFill>
    </fill>
    <fill>
      <patternFill patternType="solid">
        <fgColor theme="6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9" fontId="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8" fillId="0" borderId="0"/>
    <xf numFmtId="169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</cellStyleXfs>
  <cellXfs count="269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3" fillId="0" borderId="1" xfId="3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3" fontId="6" fillId="0" borderId="0" xfId="1" applyFont="1"/>
    <xf numFmtId="164" fontId="3" fillId="0" borderId="1" xfId="2" applyNumberFormat="1" applyFont="1" applyFill="1" applyBorder="1" applyAlignment="1">
      <alignment horizontal="center" vertical="center"/>
    </xf>
    <xf numFmtId="164" fontId="3" fillId="0" borderId="1" xfId="3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" fontId="7" fillId="5" borderId="1" xfId="0" applyNumberFormat="1" applyFont="1" applyFill="1" applyBorder="1" applyAlignment="1">
      <alignment horizontal="center" vertical="center"/>
    </xf>
    <xf numFmtId="165" fontId="2" fillId="5" borderId="1" xfId="0" applyNumberFormat="1" applyFont="1" applyFill="1" applyBorder="1" applyAlignment="1">
      <alignment horizontal="center" vertical="center"/>
    </xf>
    <xf numFmtId="166" fontId="2" fillId="5" borderId="1" xfId="0" applyNumberFormat="1" applyFont="1" applyFill="1" applyBorder="1" applyAlignment="1">
      <alignment horizontal="center" vertical="center"/>
    </xf>
    <xf numFmtId="166" fontId="0" fillId="0" borderId="0" xfId="0" applyNumberFormat="1"/>
    <xf numFmtId="167" fontId="6" fillId="0" borderId="0" xfId="1" applyNumberFormat="1" applyFont="1"/>
    <xf numFmtId="0" fontId="7" fillId="2" borderId="1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66" fontId="7" fillId="2" borderId="1" xfId="0" applyNumberFormat="1" applyFont="1" applyFill="1" applyBorder="1"/>
    <xf numFmtId="0" fontId="7" fillId="6" borderId="7" xfId="0" applyFont="1" applyFill="1" applyBorder="1" applyAlignment="1">
      <alignment horizontal="right" vertical="center"/>
    </xf>
    <xf numFmtId="0" fontId="7" fillId="6" borderId="8" xfId="0" applyFont="1" applyFill="1" applyBorder="1" applyAlignment="1">
      <alignment horizontal="right" vertical="center"/>
    </xf>
    <xf numFmtId="49" fontId="3" fillId="6" borderId="9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justify" vertical="center" wrapText="1"/>
    </xf>
    <xf numFmtId="0" fontId="10" fillId="7" borderId="10" xfId="0" applyFont="1" applyFill="1" applyBorder="1" applyAlignment="1">
      <alignment horizontal="center"/>
    </xf>
    <xf numFmtId="0" fontId="10" fillId="7" borderId="0" xfId="0" applyFont="1" applyFill="1" applyAlignment="1">
      <alignment horizontal="center"/>
    </xf>
    <xf numFmtId="0" fontId="11" fillId="8" borderId="0" xfId="0" applyFont="1" applyFill="1"/>
    <xf numFmtId="0" fontId="12" fillId="8" borderId="11" xfId="0" applyFont="1" applyFill="1" applyBorder="1" applyAlignment="1">
      <alignment horizontal="justify" vertical="center"/>
    </xf>
    <xf numFmtId="0" fontId="13" fillId="8" borderId="11" xfId="0" applyFont="1" applyFill="1" applyBorder="1" applyAlignment="1">
      <alignment horizontal="justify" vertical="center"/>
    </xf>
    <xf numFmtId="0" fontId="14" fillId="9" borderId="1" xfId="0" applyFont="1" applyFill="1" applyBorder="1" applyAlignment="1">
      <alignment horizontal="left" vertical="center"/>
    </xf>
    <xf numFmtId="0" fontId="11" fillId="8" borderId="1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left" vertical="center" wrapText="1"/>
    </xf>
    <xf numFmtId="14" fontId="11" fillId="11" borderId="1" xfId="0" applyNumberFormat="1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43" fontId="11" fillId="8" borderId="4" xfId="1" applyFont="1" applyFill="1" applyBorder="1" applyAlignment="1">
      <alignment horizontal="center" vertical="center" wrapText="1"/>
    </xf>
    <xf numFmtId="43" fontId="11" fillId="8" borderId="6" xfId="1" applyFont="1" applyFill="1" applyBorder="1" applyAlignment="1">
      <alignment horizontal="center" vertical="center" wrapText="1"/>
    </xf>
    <xf numFmtId="43" fontId="11" fillId="0" borderId="4" xfId="1" applyFont="1" applyFill="1" applyBorder="1" applyAlignment="1">
      <alignment horizontal="center" vertical="center" wrapText="1"/>
    </xf>
    <xf numFmtId="43" fontId="11" fillId="0" borderId="6" xfId="1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8" borderId="0" xfId="0" applyFont="1" applyFill="1" applyAlignment="1">
      <alignment horizontal="center" vertical="center" wrapText="1"/>
    </xf>
    <xf numFmtId="0" fontId="11" fillId="8" borderId="0" xfId="0" applyFont="1" applyFill="1" applyAlignment="1">
      <alignment horizontal="left" vertical="center" wrapText="1"/>
    </xf>
    <xf numFmtId="0" fontId="13" fillId="10" borderId="1" xfId="0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49" fontId="15" fillId="8" borderId="1" xfId="0" applyNumberFormat="1" applyFont="1" applyFill="1" applyBorder="1" applyAlignment="1">
      <alignment horizontal="center" vertical="center" wrapText="1"/>
    </xf>
    <xf numFmtId="0" fontId="13" fillId="8" borderId="0" xfId="0" applyFont="1" applyFill="1" applyAlignment="1">
      <alignment horizontal="center" vertical="center" wrapText="1"/>
    </xf>
    <xf numFmtId="2" fontId="13" fillId="8" borderId="0" xfId="0" applyNumberFormat="1" applyFont="1" applyFill="1" applyAlignment="1">
      <alignment horizontal="center" vertical="center" wrapText="1"/>
    </xf>
    <xf numFmtId="0" fontId="14" fillId="8" borderId="0" xfId="0" applyFont="1" applyFill="1" applyAlignment="1">
      <alignment horizontal="center" vertical="center"/>
    </xf>
    <xf numFmtId="43" fontId="11" fillId="8" borderId="0" xfId="1" applyFont="1" applyFill="1" applyAlignment="1">
      <alignment horizontal="center" vertical="center"/>
    </xf>
    <xf numFmtId="0" fontId="17" fillId="0" borderId="12" xfId="4" applyFont="1" applyBorder="1" applyAlignment="1">
      <alignment horizontal="center" vertical="center" wrapText="1"/>
    </xf>
    <xf numFmtId="0" fontId="17" fillId="0" borderId="13" xfId="4" applyFont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left" vertical="center" wrapText="1"/>
    </xf>
    <xf numFmtId="0" fontId="11" fillId="8" borderId="5" xfId="0" applyFont="1" applyFill="1" applyBorder="1" applyAlignment="1">
      <alignment horizontal="left" vertical="center" wrapText="1"/>
    </xf>
    <xf numFmtId="0" fontId="11" fillId="8" borderId="14" xfId="0" applyFont="1" applyFill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center" vertical="center" wrapText="1"/>
    </xf>
    <xf numFmtId="0" fontId="18" fillId="0" borderId="0" xfId="0" applyFont="1"/>
    <xf numFmtId="0" fontId="11" fillId="12" borderId="4" xfId="0" applyFont="1" applyFill="1" applyBorder="1" applyAlignment="1">
      <alignment horizontal="center" vertical="center"/>
    </xf>
    <xf numFmtId="44" fontId="11" fillId="12" borderId="6" xfId="2" applyFont="1" applyFill="1" applyBorder="1" applyAlignment="1">
      <alignment vertical="center" wrapText="1"/>
    </xf>
    <xf numFmtId="8" fontId="11" fillId="13" borderId="16" xfId="2" applyNumberFormat="1" applyFont="1" applyFill="1" applyBorder="1" applyAlignment="1">
      <alignment horizontal="center" vertical="center" wrapText="1"/>
    </xf>
    <xf numFmtId="44" fontId="11" fillId="13" borderId="17" xfId="2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4" fontId="11" fillId="14" borderId="1" xfId="0" applyNumberFormat="1" applyFont="1" applyFill="1" applyBorder="1" applyAlignment="1">
      <alignment horizontal="center" vertical="center" wrapText="1"/>
    </xf>
    <xf numFmtId="0" fontId="11" fillId="8" borderId="0" xfId="0" applyFont="1" applyFill="1" applyAlignment="1">
      <alignment horizontal="left" vertical="center"/>
    </xf>
    <xf numFmtId="0" fontId="13" fillId="8" borderId="18" xfId="0" applyFont="1" applyFill="1" applyBorder="1" applyAlignment="1">
      <alignment horizontal="center" vertical="center"/>
    </xf>
    <xf numFmtId="0" fontId="13" fillId="8" borderId="0" xfId="0" applyFont="1" applyFill="1" applyAlignment="1">
      <alignment horizontal="center" vertical="center"/>
    </xf>
    <xf numFmtId="0" fontId="13" fillId="10" borderId="1" xfId="0" applyFont="1" applyFill="1" applyBorder="1" applyAlignment="1">
      <alignment horizontal="left" wrapText="1"/>
    </xf>
    <xf numFmtId="0" fontId="13" fillId="10" borderId="19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left" wrapText="1"/>
    </xf>
    <xf numFmtId="43" fontId="11" fillId="8" borderId="4" xfId="1" applyFont="1" applyFill="1" applyBorder="1" applyAlignment="1">
      <alignment horizontal="center" vertical="center" wrapText="1"/>
    </xf>
    <xf numFmtId="8" fontId="11" fillId="11" borderId="20" xfId="1" applyNumberFormat="1" applyFont="1" applyFill="1" applyBorder="1" applyAlignment="1">
      <alignment horizontal="right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left" wrapText="1"/>
    </xf>
    <xf numFmtId="9" fontId="11" fillId="8" borderId="12" xfId="5" applyFont="1" applyFill="1" applyBorder="1" applyAlignment="1">
      <alignment horizontal="center" vertical="center" wrapText="1"/>
    </xf>
    <xf numFmtId="43" fontId="11" fillId="8" borderId="21" xfId="1" applyFont="1" applyFill="1" applyBorder="1" applyAlignment="1">
      <alignment horizontal="right" vertical="center" wrapText="1"/>
    </xf>
    <xf numFmtId="0" fontId="13" fillId="10" borderId="1" xfId="0" applyFont="1" applyFill="1" applyBorder="1" applyAlignment="1">
      <alignment horizontal="center" vertical="center" wrapText="1"/>
    </xf>
    <xf numFmtId="43" fontId="13" fillId="10" borderId="1" xfId="1" applyFont="1" applyFill="1" applyBorder="1" applyAlignment="1">
      <alignment horizontal="right" vertical="center" wrapText="1"/>
    </xf>
    <xf numFmtId="43" fontId="13" fillId="8" borderId="0" xfId="0" applyNumberFormat="1" applyFont="1" applyFill="1"/>
    <xf numFmtId="43" fontId="13" fillId="8" borderId="0" xfId="1" applyFont="1" applyFill="1" applyAlignment="1">
      <alignment horizontal="center" vertical="center"/>
    </xf>
    <xf numFmtId="0" fontId="13" fillId="8" borderId="0" xfId="0" applyFont="1" applyFill="1"/>
    <xf numFmtId="43" fontId="13" fillId="8" borderId="0" xfId="1" applyFont="1" applyFill="1" applyBorder="1" applyAlignment="1">
      <alignment horizontal="right" vertical="center" wrapText="1"/>
    </xf>
    <xf numFmtId="0" fontId="13" fillId="10" borderId="19" xfId="0" applyFont="1" applyFill="1" applyBorder="1" applyAlignment="1">
      <alignment horizontal="left" vertical="center"/>
    </xf>
    <xf numFmtId="0" fontId="13" fillId="10" borderId="19" xfId="0" applyFont="1" applyFill="1" applyBorder="1" applyAlignment="1">
      <alignment horizontal="left" vertical="center" wrapText="1"/>
    </xf>
    <xf numFmtId="0" fontId="13" fillId="10" borderId="21" xfId="0" applyFont="1" applyFill="1" applyBorder="1" applyAlignment="1">
      <alignment horizontal="center" vertical="center" wrapText="1"/>
    </xf>
    <xf numFmtId="0" fontId="11" fillId="8" borderId="22" xfId="0" applyFont="1" applyFill="1" applyBorder="1" applyAlignment="1">
      <alignment horizontal="center" vertical="center" wrapText="1"/>
    </xf>
    <xf numFmtId="0" fontId="11" fillId="8" borderId="16" xfId="0" applyFont="1" applyFill="1" applyBorder="1" applyAlignment="1">
      <alignment horizontal="left" vertical="center" wrapText="1"/>
    </xf>
    <xf numFmtId="0" fontId="11" fillId="8" borderId="17" xfId="0" applyFont="1" applyFill="1" applyBorder="1" applyAlignment="1">
      <alignment horizontal="left" vertical="center" wrapText="1"/>
    </xf>
    <xf numFmtId="10" fontId="11" fillId="8" borderId="16" xfId="5" applyNumberFormat="1" applyFont="1" applyFill="1" applyBorder="1" applyAlignment="1">
      <alignment horizontal="center" vertical="center" wrapText="1"/>
    </xf>
    <xf numFmtId="2" fontId="11" fillId="8" borderId="19" xfId="0" applyNumberFormat="1" applyFont="1" applyFill="1" applyBorder="1" applyAlignment="1">
      <alignment horizontal="right" vertical="center" wrapText="1"/>
    </xf>
    <xf numFmtId="0" fontId="11" fillId="8" borderId="23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left" vertical="center" wrapText="1"/>
    </xf>
    <xf numFmtId="0" fontId="20" fillId="8" borderId="6" xfId="0" applyFont="1" applyFill="1" applyBorder="1" applyAlignment="1">
      <alignment horizontal="left" vertical="center" wrapText="1"/>
    </xf>
    <xf numFmtId="10" fontId="13" fillId="8" borderId="0" xfId="0" applyNumberFormat="1" applyFont="1" applyFill="1"/>
    <xf numFmtId="10" fontId="13" fillId="10" borderId="24" xfId="0" applyNumberFormat="1" applyFont="1" applyFill="1" applyBorder="1" applyAlignment="1">
      <alignment horizontal="center" vertical="center" wrapText="1"/>
    </xf>
    <xf numFmtId="4" fontId="13" fillId="10" borderId="19" xfId="0" applyNumberFormat="1" applyFont="1" applyFill="1" applyBorder="1" applyAlignment="1">
      <alignment horizontal="right" vertical="center" wrapText="1"/>
    </xf>
    <xf numFmtId="0" fontId="13" fillId="8" borderId="0" xfId="0" applyFont="1" applyFill="1" applyAlignment="1">
      <alignment horizontal="center" wrapText="1"/>
    </xf>
    <xf numFmtId="10" fontId="13" fillId="8" borderId="0" xfId="0" applyNumberFormat="1" applyFont="1" applyFill="1" applyAlignment="1">
      <alignment horizontal="center" vertical="center" wrapText="1"/>
    </xf>
    <xf numFmtId="2" fontId="13" fillId="8" borderId="0" xfId="0" applyNumberFormat="1" applyFont="1" applyFill="1" applyAlignment="1">
      <alignment horizontal="right" vertical="center" wrapText="1"/>
    </xf>
    <xf numFmtId="0" fontId="13" fillId="10" borderId="19" xfId="0" applyFont="1" applyFill="1" applyBorder="1" applyAlignment="1">
      <alignment horizontal="left" wrapText="1"/>
    </xf>
    <xf numFmtId="0" fontId="11" fillId="8" borderId="19" xfId="0" applyFont="1" applyFill="1" applyBorder="1" applyAlignment="1">
      <alignment horizontal="center" vertical="center" wrapText="1"/>
    </xf>
    <xf numFmtId="0" fontId="11" fillId="8" borderId="19" xfId="0" applyFont="1" applyFill="1" applyBorder="1" applyAlignment="1">
      <alignment horizontal="left" vertical="center" wrapText="1"/>
    </xf>
    <xf numFmtId="10" fontId="22" fillId="11" borderId="1" xfId="6" applyNumberFormat="1" applyFont="1" applyFill="1" applyBorder="1" applyAlignment="1">
      <alignment horizontal="center" vertical="center" wrapText="1"/>
    </xf>
    <xf numFmtId="43" fontId="11" fillId="8" borderId="19" xfId="1" applyFont="1" applyFill="1" applyBorder="1" applyAlignment="1">
      <alignment horizontal="right" vertical="center" wrapText="1"/>
    </xf>
    <xf numFmtId="0" fontId="13" fillId="8" borderId="0" xfId="0" applyFont="1" applyFill="1" applyAlignment="1">
      <alignment wrapText="1"/>
    </xf>
    <xf numFmtId="43" fontId="13" fillId="8" borderId="0" xfId="1" applyFont="1" applyFill="1" applyAlignment="1">
      <alignment horizontal="center" vertical="center" wrapText="1"/>
    </xf>
    <xf numFmtId="0" fontId="13" fillId="8" borderId="25" xfId="0" applyFont="1" applyFill="1" applyBorder="1" applyAlignment="1">
      <alignment horizontal="center" wrapText="1"/>
    </xf>
    <xf numFmtId="0" fontId="13" fillId="8" borderId="0" xfId="0" applyFont="1" applyFill="1" applyAlignment="1">
      <alignment horizontal="center" wrapText="1"/>
    </xf>
    <xf numFmtId="0" fontId="13" fillId="10" borderId="19" xfId="0" applyFont="1" applyFill="1" applyBorder="1" applyAlignment="1">
      <alignment horizontal="center" vertical="center" wrapText="1"/>
    </xf>
    <xf numFmtId="10" fontId="13" fillId="10" borderId="19" xfId="5" applyNumberFormat="1" applyFont="1" applyFill="1" applyBorder="1" applyAlignment="1">
      <alignment horizontal="center" vertical="center" wrapText="1"/>
    </xf>
    <xf numFmtId="4" fontId="13" fillId="10" borderId="19" xfId="5" applyNumberFormat="1" applyFont="1" applyFill="1" applyBorder="1" applyAlignment="1">
      <alignment horizontal="right" vertical="center" wrapText="1"/>
    </xf>
    <xf numFmtId="0" fontId="11" fillId="8" borderId="0" xfId="0" applyFont="1" applyFill="1" applyAlignment="1">
      <alignment vertical="center"/>
    </xf>
    <xf numFmtId="0" fontId="13" fillId="10" borderId="1" xfId="0" applyFont="1" applyFill="1" applyBorder="1" applyAlignment="1">
      <alignment horizontal="left" vertical="center"/>
    </xf>
    <xf numFmtId="0" fontId="13" fillId="10" borderId="20" xfId="0" applyFont="1" applyFill="1" applyBorder="1" applyAlignment="1">
      <alignment horizontal="center" vertical="center" wrapText="1"/>
    </xf>
    <xf numFmtId="0" fontId="13" fillId="10" borderId="20" xfId="0" applyFont="1" applyFill="1" applyBorder="1" applyAlignment="1">
      <alignment horizontal="left" vertical="center" wrapText="1"/>
    </xf>
    <xf numFmtId="44" fontId="11" fillId="11" borderId="19" xfId="2" applyFont="1" applyFill="1" applyBorder="1" applyAlignment="1">
      <alignment horizontal="center" vertical="center" wrapText="1"/>
    </xf>
    <xf numFmtId="44" fontId="11" fillId="11" borderId="19" xfId="2" applyFont="1" applyFill="1" applyBorder="1" applyAlignment="1">
      <alignment horizontal="right" vertical="center" wrapText="1"/>
    </xf>
    <xf numFmtId="43" fontId="11" fillId="8" borderId="0" xfId="0" applyNumberFormat="1" applyFont="1" applyFill="1" applyAlignment="1">
      <alignment vertical="center"/>
    </xf>
    <xf numFmtId="43" fontId="11" fillId="8" borderId="0" xfId="1" applyFont="1" applyFill="1" applyAlignment="1">
      <alignment vertical="center"/>
    </xf>
    <xf numFmtId="44" fontId="11" fillId="8" borderId="19" xfId="2" applyFont="1" applyFill="1" applyBorder="1" applyAlignment="1">
      <alignment horizontal="center" vertical="center" wrapText="1"/>
    </xf>
    <xf numFmtId="0" fontId="11" fillId="8" borderId="26" xfId="0" applyFont="1" applyFill="1" applyBorder="1" applyAlignment="1">
      <alignment horizontal="left" vertical="center" wrapText="1"/>
    </xf>
    <xf numFmtId="0" fontId="11" fillId="8" borderId="27" xfId="0" applyFont="1" applyFill="1" applyBorder="1" applyAlignment="1">
      <alignment horizontal="left" vertical="center" wrapText="1"/>
    </xf>
    <xf numFmtId="0" fontId="11" fillId="8" borderId="19" xfId="0" applyFont="1" applyFill="1" applyBorder="1" applyAlignment="1">
      <alignment horizontal="center" vertical="center"/>
    </xf>
    <xf numFmtId="0" fontId="11" fillId="8" borderId="26" xfId="0" applyFont="1" applyFill="1" applyBorder="1" applyAlignment="1">
      <alignment horizontal="left" vertical="center"/>
    </xf>
    <xf numFmtId="0" fontId="11" fillId="8" borderId="27" xfId="0" applyFont="1" applyFill="1" applyBorder="1" applyAlignment="1">
      <alignment horizontal="left" vertical="center"/>
    </xf>
    <xf numFmtId="0" fontId="11" fillId="8" borderId="19" xfId="0" applyFont="1" applyFill="1" applyBorder="1" applyAlignment="1">
      <alignment vertical="center"/>
    </xf>
    <xf numFmtId="2" fontId="11" fillId="8" borderId="19" xfId="0" applyNumberFormat="1" applyFont="1" applyFill="1" applyBorder="1" applyAlignment="1">
      <alignment vertical="center"/>
    </xf>
    <xf numFmtId="43" fontId="13" fillId="10" borderId="19" xfId="1" applyFont="1" applyFill="1" applyBorder="1" applyAlignment="1">
      <alignment horizontal="right" vertical="center" wrapText="1"/>
    </xf>
    <xf numFmtId="0" fontId="13" fillId="8" borderId="28" xfId="0" applyFont="1" applyFill="1" applyBorder="1" applyAlignment="1">
      <alignment vertical="center" wrapText="1"/>
    </xf>
    <xf numFmtId="0" fontId="13" fillId="8" borderId="29" xfId="0" applyFont="1" applyFill="1" applyBorder="1" applyAlignment="1">
      <alignment vertical="center" wrapText="1"/>
    </xf>
    <xf numFmtId="0" fontId="13" fillId="8" borderId="30" xfId="0" applyFont="1" applyFill="1" applyBorder="1" applyAlignment="1">
      <alignment vertical="center" wrapText="1"/>
    </xf>
    <xf numFmtId="0" fontId="13" fillId="8" borderId="31" xfId="0" applyFont="1" applyFill="1" applyBorder="1" applyAlignment="1">
      <alignment horizontal="center" vertical="center" wrapText="1"/>
    </xf>
    <xf numFmtId="0" fontId="13" fillId="8" borderId="32" xfId="0" applyFont="1" applyFill="1" applyBorder="1" applyAlignment="1">
      <alignment horizontal="center" vertical="center" wrapText="1"/>
    </xf>
    <xf numFmtId="0" fontId="13" fillId="8" borderId="33" xfId="0" applyFont="1" applyFill="1" applyBorder="1" applyAlignment="1">
      <alignment horizontal="center" vertical="center" wrapText="1"/>
    </xf>
    <xf numFmtId="0" fontId="13" fillId="10" borderId="19" xfId="0" applyFont="1" applyFill="1" applyBorder="1" applyAlignment="1">
      <alignment horizontal="center" vertical="center"/>
    </xf>
    <xf numFmtId="0" fontId="11" fillId="8" borderId="19" xfId="0" applyFont="1" applyFill="1" applyBorder="1" applyAlignment="1">
      <alignment horizontal="left" wrapText="1"/>
    </xf>
    <xf numFmtId="10" fontId="11" fillId="8" borderId="19" xfId="0" applyNumberFormat="1" applyFont="1" applyFill="1" applyBorder="1" applyAlignment="1">
      <alignment horizontal="center" vertical="center" wrapText="1"/>
    </xf>
    <xf numFmtId="0" fontId="13" fillId="10" borderId="19" xfId="0" applyFont="1" applyFill="1" applyBorder="1" applyAlignment="1">
      <alignment horizontal="center" wrapText="1"/>
    </xf>
    <xf numFmtId="10" fontId="13" fillId="10" borderId="19" xfId="0" applyNumberFormat="1" applyFont="1" applyFill="1" applyBorder="1" applyAlignment="1">
      <alignment horizontal="center" vertical="center"/>
    </xf>
    <xf numFmtId="10" fontId="13" fillId="8" borderId="0" xfId="0" applyNumberFormat="1" applyFont="1" applyFill="1" applyAlignment="1">
      <alignment horizontal="center" vertical="center"/>
    </xf>
    <xf numFmtId="0" fontId="23" fillId="8" borderId="19" xfId="0" applyFont="1" applyFill="1" applyBorder="1" applyAlignment="1">
      <alignment horizontal="justify" vertical="center" wrapText="1"/>
    </xf>
    <xf numFmtId="0" fontId="11" fillId="8" borderId="19" xfId="0" applyFont="1" applyFill="1" applyBorder="1" applyAlignment="1">
      <alignment horizontal="justify" vertical="center" wrapText="1"/>
    </xf>
    <xf numFmtId="10" fontId="11" fillId="11" borderId="19" xfId="5" applyNumberFormat="1" applyFont="1" applyFill="1" applyBorder="1" applyAlignment="1">
      <alignment horizontal="center" vertical="center" wrapText="1"/>
    </xf>
    <xf numFmtId="10" fontId="12" fillId="8" borderId="0" xfId="5" applyNumberFormat="1" applyFont="1" applyFill="1"/>
    <xf numFmtId="10" fontId="11" fillId="8" borderId="19" xfId="5" applyNumberFormat="1" applyFont="1" applyFill="1" applyBorder="1" applyAlignment="1">
      <alignment horizontal="center" vertical="center" wrapText="1"/>
    </xf>
    <xf numFmtId="0" fontId="10" fillId="8" borderId="0" xfId="0" applyFont="1" applyFill="1"/>
    <xf numFmtId="0" fontId="26" fillId="0" borderId="0" xfId="0" applyFont="1"/>
    <xf numFmtId="0" fontId="11" fillId="8" borderId="19" xfId="0" applyFont="1" applyFill="1" applyBorder="1" applyAlignment="1">
      <alignment horizontal="justify" vertical="center" wrapText="1"/>
    </xf>
    <xf numFmtId="0" fontId="24" fillId="8" borderId="19" xfId="0" applyFont="1" applyFill="1" applyBorder="1" applyAlignment="1">
      <alignment horizontal="justify" vertical="center"/>
    </xf>
    <xf numFmtId="0" fontId="11" fillId="8" borderId="19" xfId="0" applyFont="1" applyFill="1" applyBorder="1" applyAlignment="1">
      <alignment horizontal="justify" vertical="center"/>
    </xf>
    <xf numFmtId="10" fontId="10" fillId="8" borderId="0" xfId="0" applyNumberFormat="1" applyFont="1" applyFill="1"/>
    <xf numFmtId="0" fontId="13" fillId="15" borderId="26" xfId="0" applyFont="1" applyFill="1" applyBorder="1" applyAlignment="1">
      <alignment horizontal="justify" vertical="center" wrapText="1"/>
    </xf>
    <xf numFmtId="0" fontId="13" fillId="15" borderId="34" xfId="0" applyFont="1" applyFill="1" applyBorder="1" applyAlignment="1">
      <alignment horizontal="justify" vertical="center" wrapText="1"/>
    </xf>
    <xf numFmtId="0" fontId="13" fillId="15" borderId="27" xfId="0" applyFont="1" applyFill="1" applyBorder="1" applyAlignment="1">
      <alignment horizontal="justify" vertical="center" wrapText="1"/>
    </xf>
    <xf numFmtId="43" fontId="13" fillId="15" borderId="19" xfId="0" applyNumberFormat="1" applyFont="1" applyFill="1" applyBorder="1" applyAlignment="1">
      <alignment horizontal="left" vertical="center"/>
    </xf>
    <xf numFmtId="44" fontId="13" fillId="8" borderId="0" xfId="0" applyNumberFormat="1" applyFont="1" applyFill="1"/>
    <xf numFmtId="10" fontId="11" fillId="0" borderId="19" xfId="5" applyNumberFormat="1" applyFont="1" applyFill="1" applyBorder="1" applyAlignment="1">
      <alignment horizontal="center" vertical="center" wrapText="1"/>
    </xf>
    <xf numFmtId="4" fontId="11" fillId="8" borderId="19" xfId="5" applyNumberFormat="1" applyFont="1" applyFill="1" applyBorder="1" applyAlignment="1">
      <alignment horizontal="center" vertical="center" wrapText="1"/>
    </xf>
    <xf numFmtId="0" fontId="11" fillId="8" borderId="26" xfId="0" applyFont="1" applyFill="1" applyBorder="1" applyAlignment="1">
      <alignment horizontal="center" vertical="center" wrapText="1"/>
    </xf>
    <xf numFmtId="0" fontId="11" fillId="8" borderId="34" xfId="0" applyFont="1" applyFill="1" applyBorder="1" applyAlignment="1">
      <alignment horizontal="center" vertical="center" wrapText="1"/>
    </xf>
    <xf numFmtId="0" fontId="11" fillId="8" borderId="27" xfId="0" applyFont="1" applyFill="1" applyBorder="1" applyAlignment="1">
      <alignment horizontal="center" vertical="center" wrapText="1"/>
    </xf>
    <xf numFmtId="0" fontId="13" fillId="8" borderId="18" xfId="0" applyFont="1" applyFill="1" applyBorder="1" applyAlignment="1">
      <alignment horizontal="center" wrapText="1"/>
    </xf>
    <xf numFmtId="0" fontId="11" fillId="8" borderId="0" xfId="0" applyFont="1" applyFill="1" applyAlignment="1">
      <alignment horizontal="center" vertical="center"/>
    </xf>
    <xf numFmtId="10" fontId="27" fillId="8" borderId="0" xfId="0" applyNumberFormat="1" applyFont="1" applyFill="1" applyAlignment="1">
      <alignment vertical="center"/>
    </xf>
    <xf numFmtId="0" fontId="13" fillId="8" borderId="0" xfId="0" applyFont="1" applyFill="1" applyAlignment="1">
      <alignment horizontal="center" vertical="center"/>
    </xf>
    <xf numFmtId="0" fontId="13" fillId="8" borderId="20" xfId="0" applyFont="1" applyFill="1" applyBorder="1" applyAlignment="1">
      <alignment horizontal="center" vertical="center"/>
    </xf>
    <xf numFmtId="0" fontId="13" fillId="8" borderId="19" xfId="0" applyFont="1" applyFill="1" applyBorder="1" applyAlignment="1">
      <alignment horizontal="center" vertical="center" wrapText="1"/>
    </xf>
    <xf numFmtId="168" fontId="11" fillId="11" borderId="19" xfId="5" applyNumberFormat="1" applyFont="1" applyFill="1" applyBorder="1" applyAlignment="1">
      <alignment horizontal="center" vertical="center" wrapText="1"/>
    </xf>
    <xf numFmtId="43" fontId="11" fillId="8" borderId="0" xfId="1" applyFont="1" applyFill="1"/>
    <xf numFmtId="0" fontId="13" fillId="8" borderId="19" xfId="0" applyFont="1" applyFill="1" applyBorder="1" applyAlignment="1">
      <alignment horizontal="center" vertical="center" wrapText="1"/>
    </xf>
    <xf numFmtId="0" fontId="13" fillId="8" borderId="0" xfId="0" applyFont="1" applyFill="1" applyAlignment="1">
      <alignment vertical="center"/>
    </xf>
    <xf numFmtId="10" fontId="11" fillId="8" borderId="0" xfId="0" applyNumberFormat="1" applyFont="1" applyFill="1" applyAlignment="1">
      <alignment horizontal="center" vertical="center"/>
    </xf>
    <xf numFmtId="4" fontId="11" fillId="8" borderId="19" xfId="0" applyNumberFormat="1" applyFont="1" applyFill="1" applyBorder="1" applyAlignment="1">
      <alignment vertical="center" wrapText="1"/>
    </xf>
    <xf numFmtId="4" fontId="11" fillId="8" borderId="19" xfId="0" applyNumberFormat="1" applyFont="1" applyFill="1" applyBorder="1" applyAlignment="1">
      <alignment horizontal="right" vertical="center" wrapText="1"/>
    </xf>
    <xf numFmtId="0" fontId="11" fillId="8" borderId="26" xfId="0" applyFont="1" applyFill="1" applyBorder="1" applyAlignment="1">
      <alignment horizontal="left" vertical="center" wrapText="1"/>
    </xf>
    <xf numFmtId="0" fontId="11" fillId="8" borderId="34" xfId="0" applyFont="1" applyFill="1" applyBorder="1" applyAlignment="1">
      <alignment horizontal="left" vertical="center" wrapText="1"/>
    </xf>
    <xf numFmtId="0" fontId="11" fillId="8" borderId="27" xfId="0" applyFont="1" applyFill="1" applyBorder="1" applyAlignment="1">
      <alignment horizontal="left" vertical="center" wrapText="1"/>
    </xf>
    <xf numFmtId="43" fontId="11" fillId="8" borderId="0" xfId="0" applyNumberFormat="1" applyFont="1" applyFill="1"/>
    <xf numFmtId="44" fontId="11" fillId="8" borderId="0" xfId="2" applyFont="1" applyFill="1"/>
    <xf numFmtId="4" fontId="11" fillId="8" borderId="0" xfId="0" applyNumberFormat="1" applyFont="1" applyFill="1" applyAlignment="1">
      <alignment vertical="center"/>
    </xf>
    <xf numFmtId="0" fontId="29" fillId="0" borderId="0" xfId="7" applyFont="1" applyAlignment="1">
      <alignment horizontal="center"/>
    </xf>
    <xf numFmtId="0" fontId="30" fillId="0" borderId="0" xfId="7" applyFont="1"/>
    <xf numFmtId="0" fontId="31" fillId="0" borderId="35" xfId="7" applyFont="1" applyBorder="1" applyAlignment="1">
      <alignment horizontal="center" vertical="center" shrinkToFit="1"/>
    </xf>
    <xf numFmtId="0" fontId="31" fillId="0" borderId="36" xfId="7" applyFont="1" applyBorder="1" applyAlignment="1">
      <alignment horizontal="justify" vertical="center" shrinkToFit="1"/>
    </xf>
    <xf numFmtId="0" fontId="31" fillId="0" borderId="37" xfId="7" applyFont="1" applyBorder="1" applyAlignment="1">
      <alignment horizontal="justify" vertical="center" shrinkToFit="1"/>
    </xf>
    <xf numFmtId="169" fontId="31" fillId="0" borderId="38" xfId="8" applyFont="1" applyFill="1" applyBorder="1" applyAlignment="1">
      <alignment vertical="center" shrinkToFit="1"/>
    </xf>
    <xf numFmtId="0" fontId="30" fillId="0" borderId="39" xfId="7" applyFont="1" applyBorder="1" applyAlignment="1">
      <alignment horizontal="center" vertical="center" shrinkToFit="1"/>
    </xf>
    <xf numFmtId="0" fontId="30" fillId="0" borderId="40" xfId="7" applyFont="1" applyBorder="1" applyAlignment="1">
      <alignment horizontal="justify" vertical="center" shrinkToFit="1"/>
    </xf>
    <xf numFmtId="169" fontId="30" fillId="0" borderId="41" xfId="8" applyFont="1" applyFill="1" applyBorder="1" applyAlignment="1">
      <alignment vertical="center" wrapText="1" shrinkToFit="1"/>
    </xf>
    <xf numFmtId="0" fontId="32" fillId="0" borderId="0" xfId="7" applyFont="1" applyAlignment="1">
      <alignment horizontal="justify"/>
    </xf>
    <xf numFmtId="0" fontId="33" fillId="0" borderId="0" xfId="0" applyFont="1" applyAlignment="1">
      <alignment horizontal="justify"/>
    </xf>
    <xf numFmtId="0" fontId="30" fillId="0" borderId="0" xfId="7" applyFont="1" applyAlignment="1">
      <alignment horizontal="center"/>
    </xf>
    <xf numFmtId="0" fontId="32" fillId="0" borderId="0" xfId="7" applyFont="1"/>
    <xf numFmtId="0" fontId="34" fillId="16" borderId="14" xfId="7" applyFont="1" applyFill="1" applyBorder="1" applyAlignment="1">
      <alignment horizontal="center" vertical="center" wrapText="1"/>
    </xf>
    <xf numFmtId="0" fontId="34" fillId="16" borderId="42" xfId="7" applyFont="1" applyFill="1" applyBorder="1" applyAlignment="1">
      <alignment horizontal="center" vertical="center" wrapText="1"/>
    </xf>
    <xf numFmtId="0" fontId="34" fillId="16" borderId="43" xfId="7" applyFont="1" applyFill="1" applyBorder="1" applyAlignment="1">
      <alignment horizontal="center" vertical="center" wrapText="1"/>
    </xf>
    <xf numFmtId="0" fontId="36" fillId="0" borderId="1" xfId="7" applyFont="1" applyBorder="1" applyAlignment="1">
      <alignment horizontal="center" vertical="center" wrapText="1"/>
    </xf>
    <xf numFmtId="0" fontId="36" fillId="0" borderId="44" xfId="7" applyFont="1" applyBorder="1" applyAlignment="1">
      <alignment vertical="center" wrapText="1"/>
    </xf>
    <xf numFmtId="10" fontId="36" fillId="0" borderId="20" xfId="9" applyNumberFormat="1" applyFont="1" applyBorder="1" applyAlignment="1">
      <alignment horizontal="center" vertical="center" wrapText="1"/>
    </xf>
    <xf numFmtId="0" fontId="36" fillId="0" borderId="20" xfId="7" applyFont="1" applyBorder="1" applyAlignment="1">
      <alignment horizontal="left" vertical="center" wrapText="1"/>
    </xf>
    <xf numFmtId="0" fontId="36" fillId="0" borderId="27" xfId="7" applyFont="1" applyBorder="1" applyAlignment="1">
      <alignment vertical="center" wrapText="1"/>
    </xf>
    <xf numFmtId="0" fontId="34" fillId="16" borderId="45" xfId="7" applyFont="1" applyFill="1" applyBorder="1" applyAlignment="1">
      <alignment horizontal="center" vertical="center" wrapText="1"/>
    </xf>
    <xf numFmtId="0" fontId="34" fillId="16" borderId="27" xfId="7" applyFont="1" applyFill="1" applyBorder="1" applyAlignment="1">
      <alignment horizontal="center" vertical="center" wrapText="1"/>
    </xf>
    <xf numFmtId="10" fontId="34" fillId="16" borderId="20" xfId="9" applyNumberFormat="1" applyFont="1" applyFill="1" applyBorder="1" applyAlignment="1">
      <alignment horizontal="center" vertical="center" wrapText="1"/>
    </xf>
    <xf numFmtId="0" fontId="36" fillId="17" borderId="19" xfId="7" applyFont="1" applyFill="1" applyBorder="1" applyAlignment="1">
      <alignment horizontal="left" vertical="center" wrapText="1"/>
    </xf>
    <xf numFmtId="0" fontId="36" fillId="0" borderId="0" xfId="7" applyFont="1" applyAlignment="1">
      <alignment horizontal="center" vertical="center" wrapText="1"/>
    </xf>
    <xf numFmtId="10" fontId="34" fillId="0" borderId="0" xfId="9" applyNumberFormat="1" applyFont="1" applyBorder="1" applyAlignment="1">
      <alignment horizontal="center" vertical="center" wrapText="1"/>
    </xf>
    <xf numFmtId="0" fontId="36" fillId="0" borderId="0" xfId="7" applyFont="1" applyAlignment="1">
      <alignment horizontal="left" vertical="center" wrapText="1"/>
    </xf>
    <xf numFmtId="0" fontId="37" fillId="0" borderId="20" xfId="7" applyFont="1" applyBorder="1" applyAlignment="1">
      <alignment horizontal="left" vertical="center" wrapText="1"/>
    </xf>
    <xf numFmtId="0" fontId="36" fillId="0" borderId="19" xfId="7" applyFont="1" applyBorder="1" applyAlignment="1">
      <alignment horizontal="left" vertical="center" wrapText="1"/>
    </xf>
    <xf numFmtId="0" fontId="38" fillId="0" borderId="0" xfId="7" applyFont="1" applyAlignment="1">
      <alignment wrapText="1"/>
    </xf>
    <xf numFmtId="10" fontId="36" fillId="0" borderId="19" xfId="9" applyNumberFormat="1" applyFont="1" applyBorder="1" applyAlignment="1">
      <alignment horizontal="center" vertical="center" wrapText="1"/>
    </xf>
    <xf numFmtId="0" fontId="34" fillId="16" borderId="46" xfId="7" applyFont="1" applyFill="1" applyBorder="1" applyAlignment="1">
      <alignment horizontal="center" vertical="center" wrapText="1"/>
    </xf>
    <xf numFmtId="0" fontId="36" fillId="0" borderId="47" xfId="7" applyFont="1" applyBorder="1" applyAlignment="1">
      <alignment vertical="center" wrapText="1"/>
    </xf>
    <xf numFmtId="10" fontId="36" fillId="0" borderId="48" xfId="7" applyNumberFormat="1" applyFont="1" applyBorder="1" applyAlignment="1">
      <alignment horizontal="center" vertical="center" wrapText="1"/>
    </xf>
    <xf numFmtId="0" fontId="36" fillId="0" borderId="47" xfId="7" applyFont="1" applyBorder="1" applyAlignment="1">
      <alignment horizontal="left" vertical="center" wrapText="1"/>
    </xf>
    <xf numFmtId="10" fontId="30" fillId="0" borderId="0" xfId="9" applyNumberFormat="1" applyFont="1" applyAlignment="1">
      <alignment vertical="center"/>
    </xf>
    <xf numFmtId="0" fontId="36" fillId="0" borderId="19" xfId="7" applyFont="1" applyBorder="1" applyAlignment="1">
      <alignment vertical="center" wrapText="1"/>
    </xf>
    <xf numFmtId="0" fontId="36" fillId="0" borderId="26" xfId="7" applyFont="1" applyBorder="1" applyAlignment="1">
      <alignment vertical="center" wrapText="1"/>
    </xf>
    <xf numFmtId="10" fontId="36" fillId="0" borderId="1" xfId="7" applyNumberFormat="1" applyFont="1" applyBorder="1" applyAlignment="1">
      <alignment horizontal="center" vertical="center" wrapText="1"/>
    </xf>
    <xf numFmtId="0" fontId="36" fillId="0" borderId="27" xfId="7" applyFont="1" applyBorder="1" applyAlignment="1">
      <alignment horizontal="left" vertical="center" wrapText="1"/>
    </xf>
    <xf numFmtId="10" fontId="30" fillId="0" borderId="0" xfId="7" applyNumberFormat="1" applyFont="1" applyAlignment="1">
      <alignment vertical="center" wrapText="1"/>
    </xf>
    <xf numFmtId="10" fontId="30" fillId="0" borderId="0" xfId="7" applyNumberFormat="1" applyFont="1" applyAlignment="1">
      <alignment vertical="center"/>
    </xf>
    <xf numFmtId="0" fontId="34" fillId="16" borderId="26" xfId="7" applyFont="1" applyFill="1" applyBorder="1" applyAlignment="1">
      <alignment horizontal="center" vertical="center" wrapText="1"/>
    </xf>
    <xf numFmtId="10" fontId="34" fillId="16" borderId="19" xfId="7" applyNumberFormat="1" applyFont="1" applyFill="1" applyBorder="1" applyAlignment="1">
      <alignment horizontal="center" vertical="center" wrapText="1"/>
    </xf>
    <xf numFmtId="0" fontId="36" fillId="0" borderId="49" xfId="7" applyFont="1" applyBorder="1" applyAlignment="1">
      <alignment vertical="center" wrapText="1"/>
    </xf>
    <xf numFmtId="0" fontId="36" fillId="8" borderId="26" xfId="7" applyFont="1" applyFill="1" applyBorder="1" applyAlignment="1">
      <alignment vertical="center" wrapText="1"/>
    </xf>
    <xf numFmtId="10" fontId="36" fillId="8" borderId="1" xfId="9" applyNumberFormat="1" applyFont="1" applyFill="1" applyBorder="1" applyAlignment="1">
      <alignment horizontal="center" vertical="center" wrapText="1"/>
    </xf>
    <xf numFmtId="0" fontId="36" fillId="8" borderId="27" xfId="7" applyFont="1" applyFill="1" applyBorder="1" applyAlignment="1">
      <alignment horizontal="left" vertical="center" wrapText="1"/>
    </xf>
    <xf numFmtId="168" fontId="36" fillId="0" borderId="48" xfId="7" applyNumberFormat="1" applyFont="1" applyBorder="1" applyAlignment="1">
      <alignment horizontal="center" vertical="center" wrapText="1"/>
    </xf>
    <xf numFmtId="0" fontId="37" fillId="18" borderId="47" xfId="7" applyFont="1" applyFill="1" applyBorder="1" applyAlignment="1">
      <alignment horizontal="left" vertical="center" wrapText="1"/>
    </xf>
    <xf numFmtId="0" fontId="36" fillId="18" borderId="27" xfId="7" applyFont="1" applyFill="1" applyBorder="1" applyAlignment="1">
      <alignment horizontal="left" vertical="center" wrapText="1"/>
    </xf>
    <xf numFmtId="10" fontId="30" fillId="0" borderId="0" xfId="9" applyNumberFormat="1" applyFont="1" applyAlignment="1">
      <alignment vertical="center" wrapText="1"/>
    </xf>
    <xf numFmtId="0" fontId="36" fillId="18" borderId="50" xfId="7" applyFont="1" applyFill="1" applyBorder="1" applyAlignment="1">
      <alignment horizontal="left" vertical="center" wrapText="1"/>
    </xf>
    <xf numFmtId="0" fontId="34" fillId="16" borderId="19" xfId="7" applyFont="1" applyFill="1" applyBorder="1" applyAlignment="1">
      <alignment horizontal="center" vertical="center" wrapText="1"/>
    </xf>
    <xf numFmtId="0" fontId="31" fillId="0" borderId="4" xfId="7" applyFont="1" applyBorder="1" applyAlignment="1">
      <alignment horizontal="left" vertical="center" wrapText="1"/>
    </xf>
    <xf numFmtId="0" fontId="31" fillId="0" borderId="5" xfId="7" applyFont="1" applyBorder="1" applyAlignment="1">
      <alignment horizontal="left" vertical="center" wrapText="1"/>
    </xf>
    <xf numFmtId="0" fontId="31" fillId="0" borderId="6" xfId="7" applyFont="1" applyBorder="1" applyAlignment="1">
      <alignment horizontal="left" vertical="center" wrapText="1"/>
    </xf>
    <xf numFmtId="0" fontId="34" fillId="16" borderId="51" xfId="7" applyFont="1" applyFill="1" applyBorder="1" applyAlignment="1">
      <alignment horizontal="center" vertical="center" wrapText="1"/>
    </xf>
    <xf numFmtId="0" fontId="34" fillId="16" borderId="52" xfId="7" applyFont="1" applyFill="1" applyBorder="1" applyAlignment="1">
      <alignment horizontal="center" vertical="center" wrapText="1"/>
    </xf>
    <xf numFmtId="0" fontId="34" fillId="16" borderId="53" xfId="7" applyFont="1" applyFill="1" applyBorder="1" applyAlignment="1">
      <alignment horizontal="center" vertical="center" wrapText="1"/>
    </xf>
    <xf numFmtId="0" fontId="30" fillId="0" borderId="1" xfId="7" applyFont="1" applyBorder="1" applyAlignment="1">
      <alignment horizontal="center" vertical="center" wrapText="1"/>
    </xf>
    <xf numFmtId="0" fontId="30" fillId="0" borderId="1" xfId="7" applyFont="1" applyBorder="1" applyAlignment="1">
      <alignment vertical="center" wrapText="1"/>
    </xf>
    <xf numFmtId="10" fontId="30" fillId="0" borderId="1" xfId="10" applyNumberFormat="1" applyFont="1" applyFill="1" applyBorder="1" applyAlignment="1">
      <alignment horizontal="center" vertical="center" wrapText="1"/>
    </xf>
    <xf numFmtId="49" fontId="39" fillId="18" borderId="1" xfId="8" applyNumberFormat="1" applyFont="1" applyFill="1" applyBorder="1" applyAlignment="1">
      <alignment horizontal="left" vertical="center" wrapText="1"/>
    </xf>
    <xf numFmtId="169" fontId="30" fillId="0" borderId="1" xfId="8" applyFont="1" applyFill="1" applyBorder="1" applyAlignment="1">
      <alignment horizontal="center" vertical="center" wrapText="1"/>
    </xf>
    <xf numFmtId="169" fontId="30" fillId="18" borderId="1" xfId="8" applyFont="1" applyFill="1" applyBorder="1" applyAlignment="1">
      <alignment horizontal="left" vertical="center" wrapText="1"/>
    </xf>
    <xf numFmtId="0" fontId="33" fillId="0" borderId="0" xfId="0" applyFont="1"/>
    <xf numFmtId="0" fontId="40" fillId="0" borderId="0" xfId="7" applyFont="1" applyAlignment="1">
      <alignment horizontal="center"/>
    </xf>
  </cellXfs>
  <cellStyles count="11">
    <cellStyle name="Hiperlink" xfId="4" builtinId="8"/>
    <cellStyle name="Moeda" xfId="2" builtinId="4"/>
    <cellStyle name="Moeda 2 2" xfId="8" xr:uid="{06A349B2-3D73-4416-9173-CEB287CE2733}"/>
    <cellStyle name="Moeda 5" xfId="3" xr:uid="{0CF58C82-C2AE-40EE-ABF4-53974F4B7766}"/>
    <cellStyle name="Normal" xfId="0" builtinId="0"/>
    <cellStyle name="Normal 10 2" xfId="7" xr:uid="{E221F366-7719-41AE-896A-BB243ACF3453}"/>
    <cellStyle name="Porcentagem 10 2" xfId="10" xr:uid="{489E2C47-EB36-4BC5-94B8-4061418E2A24}"/>
    <cellStyle name="Porcentagem 13" xfId="9" xr:uid="{FB2CC598-23DF-43F6-AFD3-8DEF26322E83}"/>
    <cellStyle name="Porcentagem 2" xfId="5" xr:uid="{101E3127-B794-47CA-9DFB-BDEB4527602A}"/>
    <cellStyle name="Porcentagem 2 2" xfId="6" xr:uid="{75DFE897-3984-48A9-BA9B-AEC05B6958CE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cidades-my.sharepoint.com/personal/francisco_neto_cidades_gov_br/Documents/Pesquisa%20e%20Forma&#231;&#227;o%20de%20Pre&#231;os%20_%20Apoio%20ADM%20_%20V.final.xlsx" TargetMode="External"/><Relationship Id="rId1" Type="http://schemas.openxmlformats.org/officeDocument/2006/relationships/externalLinkPath" Target="https://mcidades-my.sharepoint.com/personal/francisco_neto_cidades_gov_br/Documents/Pesquisa%20e%20Forma&#231;&#227;o%20de%20Pre&#231;os%20_%20Apoio%20ADM%20_%20V.fina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PLANILHAS\0.Modelo\Planilha%20para%20Posto%20de%20Trabalho%20-%20Modelo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services.ctis.com.br/_Pablo/Work%20CTIS/Ger&#234;ncia%20de%20Portf&#243;lio/2.0/PFP/Planilhas%20de%20Pre&#231;o/CC/v2/PFP%20-%20MODELO%20-%20Venda.xlsb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poio%20administrativo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Users\nilce\Desktop\PR.115.19%20-%20DF%20-%20TCU%20-%20PE%2052.2019%20-%20Apoio%20Adm\3%20-%20Propostas%20-%20lance\PR.114.19%20-%20DF%20-%20TCU%20-%20PE%2052.2019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OMERCIAL\CONTRATOS%20ATIVOS\TST%20PE%2084%202015\TST%2084%202015\PLANILHA%20DEFINITIVA%20Ajuste%2024%2011%202015\Planilha%20de%20Custos%20e%20Forma&#231;&#227;o%20de%20Pre&#231;os%20TST%20PE%20842015%20%20G&amp;E%2024%2011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una.Silva\Downloads\Proposta%20Cap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tservices.ctis.com.br/Users/PABLO~1.TEI/AppData/Local/Temp/FWS-PlanilhaPre&#231;o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025\DICONT\Contrato%20n&#176;%2010_2024%20-%20ENGEMIL\2025\Planilha%20de%20Repactua&#231;&#227;o%20SINDUSCON%202025%20-%20MCID.xlsx" TargetMode="External"/><Relationship Id="rId1" Type="http://schemas.openxmlformats.org/officeDocument/2006/relationships/externalLinkPath" Target="/2025/DICONT/Contrato%20n&#176;%2010_2024%20-%20ENGEMIL/2025/Planilha%20de%20Repactua&#231;&#227;o%20SINDUSCON%202025%20-%20MCI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01\Publico\Comercial\Comercial%202018\Propostas\PR.095.18%20-%20DF%20-%20STJ%20-%20PE%2096.2018%20-%20T&#233;cnico%20Secretariado\3%20-%20Propostas%20-%20lance\b.PR.095.18%20-%20DF%20-%20STJ%20-%20PE%2096.2018%20-%20Ajuste%20SAT%20Taxa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services.ctis.com.br/_Pablo/Work%20CTIS/Ger&#234;ncia%20de%20Portf&#243;lio/2.0/PFP/Planilhas%20de%20Pre&#231;o/Infra/PFP%20-%20MODELO%20-%20Revis&#227;o%2010.0.xls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thauler\AppData\Local\Microsoft\Windows\INetCache\Content.Outlook\KJ6MZLEI\Mapa%20-%20Vesti&#225;rios%20Ciclistas%20(revisada%20_%20002)%20(002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akeline.donega\AppData\Local\Microsoft\Windows\Temporary%20Internet%20Files\Content.Outlook\Z0WBN25Q\3414_PregElet_Planilha_de_Custos%20-%20Destravada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services.ctis.com.br/Users/talyta.ribeiro/AppData/Local/Microsoft/Windows/Temporary%20Internet%20Files/Content.IE5/UJX2NGDC/ICD-PlanilhaPre&#231;o_v1.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imativas (C3)"/>
      <sheetName val="Estimativas (C3) (FINAL)"/>
      <sheetName val="Quadro Resumo - incluído SINISA"/>
      <sheetName val="Áreas"/>
      <sheetName val="Cálculo do Número de Serventes"/>
      <sheetName val="Tabela IN 5"/>
      <sheetName val="Servente de Limpeza"/>
      <sheetName val="Lavador (Fachada)"/>
      <sheetName val="Assistente Adm I"/>
      <sheetName val="Assistente Adm II"/>
      <sheetName val="Assistente Tec Esp"/>
      <sheetName val="Téc. Secretariado"/>
      <sheetName val="Secretário(a) Executivo(a) I"/>
      <sheetName val="Secretário(a) Executivo(a) II"/>
      <sheetName val="Recepcionista"/>
      <sheetName val="Encarregado Geral"/>
      <sheetName val="UNIFOME"/>
      <sheetName val="Memória de cálculo"/>
      <sheetName val="Eq. e Mat. Serv. Auxiliar"/>
      <sheetName val="Eq. Materiais Lavad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 estimativa de custos"/>
      <sheetName val="HORAS,VT,VA"/>
      <sheetName val="Encargos Sociais e CITL"/>
      <sheetName val="Planilha_estimativa_de_custos1"/>
      <sheetName val="Encargos_Sociais_e_CITL1"/>
      <sheetName val="Planilha_estimativa_de_custos"/>
      <sheetName val="Encargos_Sociais_e_CITL"/>
      <sheetName val="Planilha_estimativa_de_custos3"/>
      <sheetName val="Encargos_Sociais_e_CITL3"/>
      <sheetName val="Planilha_estimativa_de_custos2"/>
      <sheetName val="Encargos_Sociais_e_CITL2"/>
      <sheetName val="Planilha_estimativa_de_custos6"/>
      <sheetName val="Encargos_Sociais_e_CITL6"/>
      <sheetName val="Planilha_estimativa_de_custos4"/>
      <sheetName val="Encargos_Sociais_e_CITL4"/>
      <sheetName val="Planilha_estimativa_de_custos5"/>
      <sheetName val="Encargos_Sociais_e_CITL5"/>
      <sheetName val="Planilha_estimativa_de_custos7"/>
      <sheetName val="Encargos_Sociais_e_CITL7"/>
      <sheetName val="Planilha_estimativa_de_custos8"/>
      <sheetName val="Encargos_Sociais_e_CITL8"/>
      <sheetName val="Planilha_estimativa_de_custos9"/>
      <sheetName val="Encargos_Sociais_e_CITL9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lp"/>
      <sheetName val="Parâmetros"/>
      <sheetName val="Menu"/>
      <sheetName val="FAP"/>
      <sheetName val="Escopo"/>
      <sheetName val="Detalhamento do escopo"/>
      <sheetName val="Rateio"/>
      <sheetName val="Encargos Sociais"/>
      <sheetName val="Pessoas"/>
      <sheetName val="Pregão"/>
      <sheetName val="Conven. - Sindic."/>
      <sheetName val="Parecer tributário"/>
      <sheetName val="Documentos"/>
      <sheetName val="Cotações"/>
      <sheetName val="Implantação"/>
      <sheetName val="Desmobilização"/>
      <sheetName val="2. Param Gerais"/>
      <sheetName val="Detalhamento_do_escopo"/>
      <sheetName val="Encargos_Sociais"/>
      <sheetName val="Conven__-_Sindic_"/>
      <sheetName val="Parecer_tributário"/>
      <sheetName val="2__Param_Gerais"/>
      <sheetName val="GSH"/>
      <sheetName val="Detalhamento_do_escopo1"/>
      <sheetName val="Encargos_Sociais1"/>
      <sheetName val="Conven__-_Sindic_1"/>
      <sheetName val="Parecer_tributário1"/>
      <sheetName val="2__Param_Gerais1"/>
      <sheetName val="anexo i"/>
    </sheetNames>
    <sheetDataSet>
      <sheetData sheetId="0" refreshError="1"/>
      <sheetData sheetId="1" refreshError="1"/>
      <sheetData sheetId="2" refreshError="1"/>
      <sheetData sheetId="3">
        <row r="8">
          <cell r="AJ8" t="str">
            <v>PREGÃO ELETRÔNICO</v>
          </cell>
          <cell r="AK8" t="str">
            <v>RJ</v>
          </cell>
          <cell r="AM8" t="str">
            <v>VENDA</v>
          </cell>
        </row>
        <row r="9">
          <cell r="AJ9" t="str">
            <v>PREGÃO PRESENCIAL</v>
          </cell>
          <cell r="AK9" t="str">
            <v>DF</v>
          </cell>
          <cell r="AM9">
            <v>12</v>
          </cell>
        </row>
        <row r="10">
          <cell r="AJ10" t="str">
            <v>REGISTRO DE PREÇOS</v>
          </cell>
          <cell r="AK10" t="str">
            <v>NE</v>
          </cell>
          <cell r="AM10">
            <v>24</v>
          </cell>
        </row>
        <row r="11">
          <cell r="AJ11" t="str">
            <v>TOMADA DE PREÇOS</v>
          </cell>
          <cell r="AK11" t="str">
            <v>SP</v>
          </cell>
          <cell r="AM11">
            <v>36</v>
          </cell>
        </row>
        <row r="12">
          <cell r="AM12">
            <v>48</v>
          </cell>
        </row>
        <row r="13">
          <cell r="AM13">
            <v>60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oio administrativo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ta"/>
      <sheetName val="Resumo de Custos"/>
      <sheetName val="1.Encarregado"/>
      <sheetName val="2.Supervisor"/>
      <sheetName val="3.Recepção I"/>
      <sheetName val="4.Recepção II"/>
      <sheetName val="5.Recepção12x36 Diurno"/>
      <sheetName val="6.Recepção 12x36 Noturno"/>
      <sheetName val="7.Recepção Insal."/>
      <sheetName val="8.Garçom"/>
      <sheetName val="9.Telefonista"/>
      <sheetName val="10.Ascensorista"/>
      <sheetName val="11.Motorista"/>
      <sheetName val="12.Recepçao(Diária)"/>
      <sheetName val="13.Garçom (Diária) "/>
      <sheetName val="Uniformes "/>
      <sheetName val="Insumos Garçom"/>
      <sheetName val="Mat. Garçom"/>
      <sheetName val="Utensílios Garçom"/>
      <sheetName val="Materiais Recep."/>
      <sheetName val="Outros Órgãos"/>
      <sheetName val="Dados - Não mexer"/>
      <sheetName val="Resumo_de_Custos2"/>
      <sheetName val="1_Encarregado2"/>
      <sheetName val="2_Supervisor2"/>
      <sheetName val="3_Recepção_I2"/>
      <sheetName val="4_Recepção_II2"/>
      <sheetName val="5_Recepção12x36_Diurno2"/>
      <sheetName val="6_Recepção_12x36_Noturno2"/>
      <sheetName val="7_Recepção_Insal_2"/>
      <sheetName val="8_Garçom2"/>
      <sheetName val="9_Telefonista2"/>
      <sheetName val="10_Ascensorista2"/>
      <sheetName val="11_Motorista2"/>
      <sheetName val="12_Recepçao(Diária)2"/>
      <sheetName val="13_Garçom_(Diária)_2"/>
      <sheetName val="Uniformes_2"/>
      <sheetName val="Insumos_Garçom2"/>
      <sheetName val="Mat__Garçom2"/>
      <sheetName val="Utensílios_Garçom2"/>
      <sheetName val="Materiais_Recep_2"/>
      <sheetName val="Outros_Órgãos2"/>
      <sheetName val="Dados_-_Não_mexer2"/>
      <sheetName val="Resumo_de_Custos"/>
      <sheetName val="1_Encarregado"/>
      <sheetName val="2_Supervisor"/>
      <sheetName val="3_Recepção_I"/>
      <sheetName val="4_Recepção_II"/>
      <sheetName val="5_Recepção12x36_Diurno"/>
      <sheetName val="6_Recepção_12x36_Noturno"/>
      <sheetName val="7_Recepção_Insal_"/>
      <sheetName val="8_Garçom"/>
      <sheetName val="9_Telefonista"/>
      <sheetName val="10_Ascensorista"/>
      <sheetName val="11_Motorista"/>
      <sheetName val="12_Recepçao(Diária)"/>
      <sheetName val="13_Garçom_(Diária)_"/>
      <sheetName val="Uniformes_"/>
      <sheetName val="Insumos_Garçom"/>
      <sheetName val="Mat__Garçom"/>
      <sheetName val="Utensílios_Garçom"/>
      <sheetName val="Materiais_Recep_"/>
      <sheetName val="Outros_Órgãos"/>
      <sheetName val="Dados_-_Não_mexer"/>
      <sheetName val="Resumo_de_Custos1"/>
      <sheetName val="1_Encarregado1"/>
      <sheetName val="2_Supervisor1"/>
      <sheetName val="3_Recepção_I1"/>
      <sheetName val="4_Recepção_II1"/>
      <sheetName val="5_Recepção12x36_Diurno1"/>
      <sheetName val="6_Recepção_12x36_Noturno1"/>
      <sheetName val="7_Recepção_Insal_1"/>
      <sheetName val="8_Garçom1"/>
      <sheetName val="9_Telefonista1"/>
      <sheetName val="10_Ascensorista1"/>
      <sheetName val="11_Motorista1"/>
      <sheetName val="12_Recepçao(Diária)1"/>
      <sheetName val="13_Garçom_(Diária)_1"/>
      <sheetName val="Uniformes_1"/>
      <sheetName val="Insumos_Garçom1"/>
      <sheetName val="Mat__Garçom1"/>
      <sheetName val="Utensílios_Garçom1"/>
      <sheetName val="Materiais_Recep_1"/>
      <sheetName val="Outros_Órgãos1"/>
      <sheetName val="Dados_-_Não_mexer1"/>
      <sheetName val="Resumo_de_Custos3"/>
      <sheetName val="1_Encarregado3"/>
      <sheetName val="2_Supervisor3"/>
      <sheetName val="3_Recepção_I3"/>
      <sheetName val="4_Recepção_II3"/>
      <sheetName val="5_Recepção12x36_Diurno3"/>
      <sheetName val="6_Recepção_12x36_Noturno3"/>
      <sheetName val="7_Recepção_Insal_3"/>
      <sheetName val="8_Garçom3"/>
      <sheetName val="9_Telefonista3"/>
      <sheetName val="10_Ascensorista3"/>
      <sheetName val="11_Motorista3"/>
      <sheetName val="12_Recepçao(Diária)3"/>
      <sheetName val="13_Garçom_(Diária)_3"/>
      <sheetName val="Uniformes_3"/>
      <sheetName val="Insumos_Garçom3"/>
      <sheetName val="Mat__Garçom3"/>
      <sheetName val="Utensílios_Garçom3"/>
      <sheetName val="Materiais_Recep_3"/>
      <sheetName val="Outros_Órgãos3"/>
      <sheetName val="Dados_-_Não_mexer3"/>
      <sheetName val="2. Param Gerais"/>
      <sheetName val="Resumo_de_Custos4"/>
      <sheetName val="1_Encarregado4"/>
      <sheetName val="2_Supervisor4"/>
      <sheetName val="3_Recepção_I4"/>
      <sheetName val="4_Recepção_II4"/>
      <sheetName val="5_Recepção12x36_Diurno4"/>
      <sheetName val="6_Recepção_12x36_Noturno4"/>
      <sheetName val="7_Recepção_Insal_4"/>
      <sheetName val="8_Garçom4"/>
      <sheetName val="9_Telefonista4"/>
      <sheetName val="10_Ascensorista4"/>
      <sheetName val="11_Motorista4"/>
      <sheetName val="12_Recepçao(Diária)4"/>
      <sheetName val="13_Garçom_(Diária)_4"/>
      <sheetName val="Uniformes_4"/>
      <sheetName val="Insumos_Garçom4"/>
      <sheetName val="Mat__Garçom4"/>
      <sheetName val="Utensílios_Garçom4"/>
      <sheetName val="Materiais_Recep_4"/>
      <sheetName val="Outros_Órgãos4"/>
      <sheetName val="Dados_-_Não_mexer4"/>
      <sheetName val="Resumo_de_Custos5"/>
      <sheetName val="1_Encarregado5"/>
      <sheetName val="2_Supervisor5"/>
      <sheetName val="3_Recepção_I5"/>
      <sheetName val="4_Recepção_II5"/>
      <sheetName val="5_Recepção12x36_Diurno5"/>
      <sheetName val="6_Recepção_12x36_Noturno5"/>
      <sheetName val="7_Recepção_Insal_5"/>
      <sheetName val="8_Garçom5"/>
      <sheetName val="9_Telefonista5"/>
      <sheetName val="10_Ascensorista5"/>
      <sheetName val="11_Motorista5"/>
      <sheetName val="12_Recepçao(Diária)5"/>
      <sheetName val="13_Garçom_(Diária)_5"/>
      <sheetName val="Uniformes_5"/>
      <sheetName val="Insumos_Garçom5"/>
      <sheetName val="Mat__Garçom5"/>
      <sheetName val="Utensílios_Garçom5"/>
      <sheetName val="Materiais_Recep_5"/>
      <sheetName val="Outros_Órgãos5"/>
      <sheetName val="Dados_-_Não_mexer5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">
          <cell r="A1" t="str">
            <v>Serviços</v>
          </cell>
        </row>
        <row r="2">
          <cell r="A2" t="str">
            <v>Encarregado Geral</v>
          </cell>
        </row>
        <row r="3">
          <cell r="A3" t="str">
            <v>Técnico em Secretariado</v>
          </cell>
        </row>
        <row r="4">
          <cell r="A4" t="str">
            <v>Copeiragem</v>
          </cell>
        </row>
        <row r="5">
          <cell r="A5" t="str">
            <v>Recepção</v>
          </cell>
        </row>
        <row r="6">
          <cell r="A6" t="str">
            <v>Garçom</v>
          </cell>
        </row>
        <row r="7">
          <cell r="A7" t="str">
            <v>Atendente de Ouvidoria</v>
          </cell>
        </row>
        <row r="8">
          <cell r="A8" t="str">
            <v>Telefonista</v>
          </cell>
        </row>
        <row r="9">
          <cell r="A9" t="str">
            <v>Ascensorista</v>
          </cell>
        </row>
        <row r="10">
          <cell r="A10" t="str">
            <v>Supervisor</v>
          </cell>
        </row>
        <row r="11">
          <cell r="A11" t="str">
            <v>Motorista</v>
          </cell>
        </row>
        <row r="12">
          <cell r="A12" t="str">
            <v>Agente de Portaria - Diarista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1">
          <cell r="A1" t="str">
            <v>Serviços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">
          <cell r="A1" t="str">
            <v>Serviços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1">
          <cell r="A1" t="str">
            <v>Serviços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1">
          <cell r="A1" t="str">
            <v>Serviços</v>
          </cell>
        </row>
      </sheetData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1">
          <cell r="A1" t="str">
            <v>Serviços</v>
          </cell>
        </row>
      </sheetData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>
        <row r="1">
          <cell r="A1" t="str">
            <v>Serviços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oio"/>
      <sheetName val="RESUMO TJDFT"/>
      <sheetName val="Dados Contratação"/>
      <sheetName val="Dados Proponente"/>
      <sheetName val="Insumos"/>
      <sheetName val="Copeiro"/>
      <sheetName val="Garçom"/>
      <sheetName val="Chefe de cozinha"/>
      <sheetName val="Ajudante de Cozinha"/>
      <sheetName val="Almoxarife"/>
      <sheetName val="Nutricionista"/>
      <sheetName val="Supervisor"/>
      <sheetName val="Encarregado Geral"/>
      <sheetName val="Hrs excedentes"/>
      <sheetName val="Valor Global"/>
      <sheetName val="Plan1"/>
      <sheetName val="Proposta"/>
      <sheetName val="RESUMO_TJDFT"/>
      <sheetName val="Dados_Contratação"/>
      <sheetName val="Dados_Proponente"/>
      <sheetName val="Chefe_de_cozinha"/>
      <sheetName val="Ajudante_de_Cozinha"/>
      <sheetName val="Encarregado_Geral"/>
      <sheetName val="Hrs_excedentes"/>
      <sheetName val="Valor_Global"/>
      <sheetName val="RESUMO_TJDFT1"/>
      <sheetName val="Dados_Contratação1"/>
      <sheetName val="Dados_Proponente1"/>
      <sheetName val="Chefe_de_cozinha1"/>
      <sheetName val="Ajudante_de_Cozinha1"/>
      <sheetName val="Encarregado_Geral1"/>
      <sheetName val="Hrs_excedentes1"/>
      <sheetName val="Valor_Global1"/>
      <sheetName val="RESUMO_TJDFT2"/>
      <sheetName val="Dados_Contratação2"/>
      <sheetName val="Dados_Proponente2"/>
      <sheetName val="Chefe_de_cozinha2"/>
      <sheetName val="Ajudante_de_Cozinha2"/>
      <sheetName val="Encarregado_Geral2"/>
      <sheetName val="Hrs_excedentes2"/>
      <sheetName val="Valor_Global2"/>
      <sheetName val="RESUMO_TJDFT4"/>
      <sheetName val="Dados_Contratação4"/>
      <sheetName val="Dados_Proponente4"/>
      <sheetName val="Chefe_de_cozinha4"/>
      <sheetName val="Ajudante_de_Cozinha4"/>
      <sheetName val="Encarregado_Geral4"/>
      <sheetName val="Hrs_excedentes4"/>
      <sheetName val="Valor_Global4"/>
      <sheetName val="RESUMO_TJDFT3"/>
      <sheetName val="Dados_Contratação3"/>
      <sheetName val="Dados_Proponente3"/>
      <sheetName val="Chefe_de_cozinha3"/>
      <sheetName val="Ajudante_de_Cozinha3"/>
      <sheetName val="Encarregado_Geral3"/>
      <sheetName val="Hrs_excedentes3"/>
      <sheetName val="Valor_Global3"/>
      <sheetName val="RESUMO_TJDFT7"/>
      <sheetName val="Dados_Contratação7"/>
      <sheetName val="Dados_Proponente7"/>
      <sheetName val="Chefe_de_cozinha7"/>
      <sheetName val="Ajudante_de_Cozinha7"/>
      <sheetName val="Encarregado_Geral7"/>
      <sheetName val="Hrs_excedentes7"/>
      <sheetName val="Valor_Global7"/>
      <sheetName val="RESUMO_TJDFT5"/>
      <sheetName val="Dados_Contratação5"/>
      <sheetName val="Dados_Proponente5"/>
      <sheetName val="Chefe_de_cozinha5"/>
      <sheetName val="Ajudante_de_Cozinha5"/>
      <sheetName val="Encarregado_Geral5"/>
      <sheetName val="Hrs_excedentes5"/>
      <sheetName val="Valor_Global5"/>
      <sheetName val="RESUMO_TJDFT6"/>
      <sheetName val="Dados_Contratação6"/>
      <sheetName val="Dados_Proponente6"/>
      <sheetName val="Chefe_de_cozinha6"/>
      <sheetName val="Ajudante_de_Cozinha6"/>
      <sheetName val="Encarregado_Geral6"/>
      <sheetName val="Hrs_excedentes6"/>
      <sheetName val="Valor_Global6"/>
      <sheetName val="RESUMO_TJDFT8"/>
      <sheetName val="Dados_Contratação8"/>
      <sheetName val="Dados_Proponente8"/>
      <sheetName val="Chefe_de_cozinha8"/>
      <sheetName val="Ajudante_de_Cozinha8"/>
      <sheetName val="Encarregado_Geral8"/>
      <sheetName val="Hrs_excedentes8"/>
      <sheetName val="Valor_Global8"/>
      <sheetName val="FAP"/>
      <sheetName val="RESUMO_TJDFT9"/>
      <sheetName val="Dados_Contratação9"/>
      <sheetName val="Dados_Proponente9"/>
      <sheetName val="Chefe_de_cozinha9"/>
      <sheetName val="Ajudante_de_Cozinha9"/>
      <sheetName val="Encarregado_Geral9"/>
      <sheetName val="Hrs_excedentes9"/>
      <sheetName val="Valor_Global9"/>
      <sheetName val="RESUMO_TJDFT10"/>
      <sheetName val="Dados_Contratação10"/>
      <sheetName val="Dados_Proponente10"/>
      <sheetName val="Chefe_de_cozinha10"/>
      <sheetName val="Ajudante_de_Cozinha10"/>
      <sheetName val="Encarregado_Geral10"/>
      <sheetName val="Hrs_excedentes10"/>
      <sheetName val="Valor_Global10"/>
    </sheetNames>
    <sheetDataSet>
      <sheetData sheetId="0">
        <row r="1">
          <cell r="A1" t="str">
            <v>Tipo de Joranda de Trabalho</v>
          </cell>
        </row>
        <row r="2">
          <cell r="A2" t="str">
            <v>Escala 12x36 horas</v>
          </cell>
        </row>
        <row r="3">
          <cell r="A3" t="str">
            <v>44 horas semanais</v>
          </cell>
        </row>
        <row r="4">
          <cell r="A4" t="str">
            <v>40 horas semanais</v>
          </cell>
        </row>
        <row r="5">
          <cell r="A5" t="str">
            <v>36 horas semanais</v>
          </cell>
        </row>
        <row r="6">
          <cell r="A6" t="str">
            <v>30 horas semanais</v>
          </cell>
        </row>
        <row r="7">
          <cell r="A7" t="str">
            <v>15 horas semanais (TQQ)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TA"/>
      <sheetName val="RESUMO"/>
      <sheetName val="INSERÇÃO-DE-DADOS (ISS 5%)"/>
      <sheetName val="DADOS-ESTATISTICOS"/>
      <sheetName val="ENCARGOS-SOCIAIS-E-TRABALHISTAS"/>
      <sheetName val="ASG"/>
      <sheetName val="MENSAGEIRO (5%)"/>
      <sheetName val="MENSAGEIRO (3%)"/>
      <sheetName val="MENSAGEIRO (2%)"/>
      <sheetName val="AUX. ALMOX."/>
      <sheetName val="FATURISTA"/>
      <sheetName val="AUX. ADM."/>
      <sheetName val="LÍDER"/>
      <sheetName val="UNIFORME"/>
      <sheetName val="EQUIPAMENTO"/>
      <sheetName val="INSERÇÃO-DE-DADOS_(ISS_5%)"/>
      <sheetName val="MENSAGEIRO_(5%)"/>
      <sheetName val="MENSAGEIRO_(3%)"/>
      <sheetName val="MENSAGEIRO_(2%)"/>
      <sheetName val="AUX__ALMOX_"/>
      <sheetName val="AUX__ADM_"/>
      <sheetName val="INSERÇÃO-DE-DADOS_(ISS_5%)3"/>
      <sheetName val="MENSAGEIRO_(5%)3"/>
      <sheetName val="MENSAGEIRO_(3%)3"/>
      <sheetName val="MENSAGEIRO_(2%)3"/>
      <sheetName val="AUX__ALMOX_3"/>
      <sheetName val="AUX__ADM_3"/>
      <sheetName val="INSERÇÃO-DE-DADOS_(ISS_5%)1"/>
      <sheetName val="MENSAGEIRO_(5%)1"/>
      <sheetName val="MENSAGEIRO_(3%)1"/>
      <sheetName val="MENSAGEIRO_(2%)1"/>
      <sheetName val="AUX__ALMOX_1"/>
      <sheetName val="AUX__ADM_1"/>
      <sheetName val="INSERÇÃO-DE-DADOS_(ISS_5%)2"/>
      <sheetName val="MENSAGEIRO_(5%)2"/>
      <sheetName val="MENSAGEIRO_(3%)2"/>
      <sheetName val="MENSAGEIRO_(2%)2"/>
      <sheetName val="AUX__ALMOX_2"/>
      <sheetName val="AUX__ADM_2"/>
      <sheetName val="INSERÇÃO-DE-DADOS_(ISS_5%)4"/>
      <sheetName val="MENSAGEIRO_(5%)4"/>
      <sheetName val="MENSAGEIRO_(3%)4"/>
      <sheetName val="MENSAGEIRO_(2%)4"/>
      <sheetName val="AUX__ALMOX_4"/>
      <sheetName val="AUX__ADM_4"/>
      <sheetName val="horas,vt,va"/>
      <sheetName val="INSERÇÃO-DE-DADOS_(ISS_5%)5"/>
      <sheetName val="MENSAGEIRO_(5%)5"/>
      <sheetName val="MENSAGEIRO_(3%)5"/>
      <sheetName val="MENSAGEIRO_(2%)5"/>
      <sheetName val="AUX__ALMOX_5"/>
      <sheetName val="AUX__ADM_5"/>
      <sheetName val="INSERÇÃO-DE-DADOS_(ISS_5%)6"/>
      <sheetName val="MENSAGEIRO_(5%)6"/>
      <sheetName val="MENSAGEIRO_(3%)6"/>
      <sheetName val="MENSAGEIRO_(2%)6"/>
      <sheetName val="AUX__ALMOX_6"/>
      <sheetName val="AUX__ADM_6"/>
    </sheetNames>
    <sheetDataSet>
      <sheetData sheetId="0"/>
      <sheetData sheetId="1">
        <row r="6">
          <cell r="E6">
            <v>18562.926840548294</v>
          </cell>
        </row>
      </sheetData>
      <sheetData sheetId="2">
        <row r="1">
          <cell r="B1" t="str">
            <v>RAMO:</v>
          </cell>
        </row>
        <row r="19">
          <cell r="E19">
            <v>1</v>
          </cell>
        </row>
        <row r="23">
          <cell r="D23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</sheetData>
      <sheetData sheetId="3">
        <row r="4">
          <cell r="F4">
            <v>220</v>
          </cell>
        </row>
        <row r="5">
          <cell r="F5">
            <v>7</v>
          </cell>
        </row>
        <row r="7">
          <cell r="F7">
            <v>15.2</v>
          </cell>
        </row>
        <row r="8">
          <cell r="F8">
            <v>12</v>
          </cell>
        </row>
        <row r="9">
          <cell r="F9">
            <v>60</v>
          </cell>
        </row>
        <row r="10">
          <cell r="F10">
            <v>52.5</v>
          </cell>
        </row>
        <row r="14">
          <cell r="F14">
            <v>6</v>
          </cell>
        </row>
        <row r="18">
          <cell r="F18">
            <v>62.93</v>
          </cell>
        </row>
        <row r="19">
          <cell r="F19">
            <v>5.55</v>
          </cell>
        </row>
        <row r="20">
          <cell r="F20">
            <v>40</v>
          </cell>
        </row>
        <row r="21">
          <cell r="F21">
            <v>94.45</v>
          </cell>
        </row>
        <row r="22">
          <cell r="F22">
            <v>30</v>
          </cell>
        </row>
        <row r="27">
          <cell r="F27">
            <v>1</v>
          </cell>
        </row>
        <row r="28">
          <cell r="F28">
            <v>5</v>
          </cell>
        </row>
        <row r="29">
          <cell r="F29">
            <v>1.42</v>
          </cell>
        </row>
        <row r="30">
          <cell r="F30">
            <v>45.22</v>
          </cell>
        </row>
        <row r="31">
          <cell r="F31">
            <v>0.44472535049413925</v>
          </cell>
        </row>
        <row r="32">
          <cell r="F32">
            <v>15</v>
          </cell>
        </row>
        <row r="33">
          <cell r="F33">
            <v>180</v>
          </cell>
        </row>
        <row r="34">
          <cell r="F34">
            <v>54.78</v>
          </cell>
        </row>
      </sheetData>
      <sheetData sheetId="4">
        <row r="5">
          <cell r="E5">
            <v>8.3333333333333321</v>
          </cell>
        </row>
        <row r="6">
          <cell r="E6">
            <v>2.7777777777777777</v>
          </cell>
        </row>
        <row r="9">
          <cell r="E9">
            <v>20</v>
          </cell>
        </row>
        <row r="10">
          <cell r="E10">
            <v>2.5</v>
          </cell>
        </row>
        <row r="11">
          <cell r="E11">
            <v>2.02</v>
          </cell>
        </row>
        <row r="12">
          <cell r="E12">
            <v>1.5</v>
          </cell>
        </row>
        <row r="13">
          <cell r="E13">
            <v>1</v>
          </cell>
        </row>
        <row r="14">
          <cell r="E14">
            <v>0.6</v>
          </cell>
        </row>
        <row r="15">
          <cell r="E15">
            <v>0.2</v>
          </cell>
        </row>
        <row r="16">
          <cell r="E16">
            <v>8</v>
          </cell>
        </row>
        <row r="17">
          <cell r="E17">
            <v>35.82</v>
          </cell>
        </row>
        <row r="20">
          <cell r="E20">
            <v>0.29105124999999998</v>
          </cell>
        </row>
        <row r="21">
          <cell r="E21">
            <v>1.1557269305555555</v>
          </cell>
        </row>
        <row r="22">
          <cell r="E22">
            <v>4</v>
          </cell>
        </row>
        <row r="26">
          <cell r="E26">
            <v>8.3333333333333321</v>
          </cell>
        </row>
        <row r="27">
          <cell r="E27">
            <v>0.27777777777777779</v>
          </cell>
        </row>
        <row r="28">
          <cell r="E28">
            <v>8.9183888888888872E-3</v>
          </cell>
        </row>
        <row r="29">
          <cell r="E29">
            <v>1.85302229372558E-2</v>
          </cell>
        </row>
        <row r="30">
          <cell r="E30">
            <v>0.13931759160000001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B1" t="str">
            <v>RAMO:</v>
          </cell>
        </row>
      </sheetData>
      <sheetData sheetId="16"/>
      <sheetData sheetId="17"/>
      <sheetData sheetId="18"/>
      <sheetData sheetId="19"/>
      <sheetData sheetId="20"/>
      <sheetData sheetId="21">
        <row r="1">
          <cell r="B1" t="str">
            <v>RAMO:</v>
          </cell>
        </row>
      </sheetData>
      <sheetData sheetId="22"/>
      <sheetData sheetId="23"/>
      <sheetData sheetId="24"/>
      <sheetData sheetId="25"/>
      <sheetData sheetId="26"/>
      <sheetData sheetId="27">
        <row r="1">
          <cell r="B1" t="str">
            <v>RAMO:</v>
          </cell>
        </row>
      </sheetData>
      <sheetData sheetId="28"/>
      <sheetData sheetId="29"/>
      <sheetData sheetId="30"/>
      <sheetData sheetId="31"/>
      <sheetData sheetId="32"/>
      <sheetData sheetId="33">
        <row r="1">
          <cell r="B1" t="str">
            <v>RAMO:</v>
          </cell>
        </row>
      </sheetData>
      <sheetData sheetId="34"/>
      <sheetData sheetId="35"/>
      <sheetData sheetId="36"/>
      <sheetData sheetId="37"/>
      <sheetData sheetId="38"/>
      <sheetData sheetId="39">
        <row r="1">
          <cell r="B1" t="str">
            <v>RAMO:</v>
          </cell>
        </row>
      </sheetData>
      <sheetData sheetId="40"/>
      <sheetData sheetId="41"/>
      <sheetData sheetId="42"/>
      <sheetData sheetId="43"/>
      <sheetData sheetId="44"/>
      <sheetData sheetId="45" refreshError="1"/>
      <sheetData sheetId="46">
        <row r="1">
          <cell r="B1" t="str">
            <v>RAMO:</v>
          </cell>
        </row>
      </sheetData>
      <sheetData sheetId="47"/>
      <sheetData sheetId="48"/>
      <sheetData sheetId="49"/>
      <sheetData sheetId="50"/>
      <sheetData sheetId="51"/>
      <sheetData sheetId="52">
        <row r="1">
          <cell r="B1" t="str">
            <v>RAMO:</v>
          </cell>
        </row>
      </sheetData>
      <sheetData sheetId="53"/>
      <sheetData sheetId="54"/>
      <sheetData sheetId="55"/>
      <sheetData sheetId="56"/>
      <sheetData sheetId="5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cargos"/>
      <sheetName val="0. Instruções"/>
      <sheetName val="1. Identificação"/>
      <sheetName val="2. Param Gerais"/>
      <sheetName val="3. RH-Escala"/>
      <sheetName val="3.1 RH-Pessoal"/>
      <sheetName val="4. Negócio-Parâmetros"/>
      <sheetName val="4.1 Negócio-RH"/>
      <sheetName val="4.2 Negócio-Insumos"/>
      <sheetName val="4.3 Cronus Fisic Juros"/>
      <sheetName val="5. Resumo"/>
      <sheetName val="0__Instruções"/>
      <sheetName val="1__Identificação"/>
      <sheetName val="2__Param_Gerais"/>
      <sheetName val="3__RH-Escala"/>
      <sheetName val="3_1_RH-Pessoal"/>
      <sheetName val="4__Negócio-Parâmetros"/>
      <sheetName val="4_1_Negócio-RH"/>
      <sheetName val="4_2_Negócio-Insumos"/>
      <sheetName val="4_3_Cronus_Fisic_Juros"/>
      <sheetName val="5__Resumo"/>
      <sheetName val="0__Instruções1"/>
      <sheetName val="1__Identificação1"/>
      <sheetName val="2__Param_Gerais1"/>
      <sheetName val="3__RH-Escala1"/>
      <sheetName val="3_1_RH-Pessoal1"/>
      <sheetName val="4__Negócio-Parâmetros1"/>
      <sheetName val="4_1_Negócio-RH1"/>
      <sheetName val="4_2_Negócio-Insumos1"/>
      <sheetName val="4_3_Cronus_Fisic_Juros1"/>
      <sheetName val="5__Resumo1"/>
      <sheetName val="0__Instruções2"/>
      <sheetName val="1__Identificação2"/>
      <sheetName val="2__Param_Gerais2"/>
      <sheetName val="3__RH-Escala2"/>
      <sheetName val="3_1_RH-Pessoal2"/>
      <sheetName val="4__Negócio-Parâmetros2"/>
      <sheetName val="4_1_Negócio-RH2"/>
      <sheetName val="4_2_Negócio-Insumos2"/>
      <sheetName val="4_3_Cronus_Fisic_Juros2"/>
      <sheetName val="5__Resumo2"/>
      <sheetName val="0__Instruções4"/>
      <sheetName val="1__Identificação4"/>
      <sheetName val="2__Param_Gerais4"/>
      <sheetName val="3__RH-Escala4"/>
      <sheetName val="3_1_RH-Pessoal4"/>
      <sheetName val="4__Negócio-Parâmetros4"/>
      <sheetName val="4_1_Negócio-RH4"/>
      <sheetName val="4_2_Negócio-Insumos4"/>
      <sheetName val="4_3_Cronus_Fisic_Juros4"/>
      <sheetName val="5__Resumo4"/>
      <sheetName val="0__Instruções3"/>
      <sheetName val="1__Identificação3"/>
      <sheetName val="2__Param_Gerais3"/>
      <sheetName val="3__RH-Escala3"/>
      <sheetName val="3_1_RH-Pessoal3"/>
      <sheetName val="4__Negócio-Parâmetros3"/>
      <sheetName val="4_1_Negócio-RH3"/>
      <sheetName val="4_2_Negócio-Insumos3"/>
      <sheetName val="4_3_Cronus_Fisic_Juros3"/>
      <sheetName val="5__Resumo3"/>
      <sheetName val="0__Instruções5"/>
      <sheetName val="1__Identificação5"/>
      <sheetName val="2__Param_Gerais5"/>
      <sheetName val="3__RH-Escala5"/>
      <sheetName val="3_1_RH-Pessoal5"/>
      <sheetName val="4__Negócio-Parâmetros5"/>
      <sheetName val="4_1_Negócio-RH5"/>
      <sheetName val="4_2_Negócio-Insumos5"/>
      <sheetName val="4_3_Cronus_Fisic_Juros5"/>
      <sheetName val="5__Resumo5"/>
      <sheetName val="0__Instruções8"/>
      <sheetName val="1__Identificação8"/>
      <sheetName val="2__Param_Gerais8"/>
      <sheetName val="3__RH-Escala8"/>
      <sheetName val="3_1_RH-Pessoal8"/>
      <sheetName val="4__Negócio-Parâmetros8"/>
      <sheetName val="4_1_Negócio-RH8"/>
      <sheetName val="4_2_Negócio-Insumos8"/>
      <sheetName val="4_3_Cronus_Fisic_Juros8"/>
      <sheetName val="5__Resumo8"/>
      <sheetName val="0__Instruções6"/>
      <sheetName val="1__Identificação6"/>
      <sheetName val="2__Param_Gerais6"/>
      <sheetName val="3__RH-Escala6"/>
      <sheetName val="3_1_RH-Pessoal6"/>
      <sheetName val="4__Negócio-Parâmetros6"/>
      <sheetName val="4_1_Negócio-RH6"/>
      <sheetName val="4_2_Negócio-Insumos6"/>
      <sheetName val="4_3_Cronus_Fisic_Juros6"/>
      <sheetName val="5__Resumo6"/>
      <sheetName val="0__Instruções7"/>
      <sheetName val="1__Identificação7"/>
      <sheetName val="2__Param_Gerais7"/>
      <sheetName val="3__RH-Escala7"/>
      <sheetName val="3_1_RH-Pessoal7"/>
      <sheetName val="4__Negócio-Parâmetros7"/>
      <sheetName val="4_1_Negócio-RH7"/>
      <sheetName val="4_2_Negócio-Insumos7"/>
      <sheetName val="4_3_Cronus_Fisic_Juros7"/>
      <sheetName val="5__Resumo7"/>
      <sheetName val="0__Instruções9"/>
      <sheetName val="1__Identificação9"/>
      <sheetName val="2__Param_Gerais9"/>
      <sheetName val="3__RH-Escala9"/>
      <sheetName val="3_1_RH-Pessoal9"/>
      <sheetName val="4__Negócio-Parâmetros9"/>
      <sheetName val="4_1_Negócio-RH9"/>
      <sheetName val="4_2_Negócio-Insumos9"/>
      <sheetName val="4_3_Cronus_Fisic_Juros9"/>
      <sheetName val="5__Resumo9"/>
      <sheetName val="0__Instruções10"/>
      <sheetName val="1__Identificação10"/>
      <sheetName val="2__Param_Gerais10"/>
      <sheetName val="3__RH-Escala10"/>
      <sheetName val="3_1_RH-Pessoal10"/>
      <sheetName val="4__Negócio-Parâmetros10"/>
      <sheetName val="4_1_Negócio-RH10"/>
      <sheetName val="4_2_Negócio-Insumos10"/>
      <sheetName val="4_3_Cronus_Fisic_Juros10"/>
      <sheetName val="5__Resumo10"/>
      <sheetName val="0__Instruções11"/>
      <sheetName val="1__Identificação11"/>
      <sheetName val="2__Param_Gerais11"/>
      <sheetName val="3__RH-Escala11"/>
      <sheetName val="3_1_RH-Pessoal11"/>
      <sheetName val="4__Negócio-Parâmetros11"/>
      <sheetName val="4_1_Negócio-RH11"/>
      <sheetName val="4_2_Negócio-Insumos11"/>
      <sheetName val="4_3_Cronus_Fisic_Juros11"/>
      <sheetName val="5__Resumo11"/>
      <sheetName val="dados-estatisticos"/>
      <sheetName val="encargos-sociais-e-trabalhistas"/>
    </sheetNames>
    <sheetDataSet>
      <sheetData sheetId="0"/>
      <sheetData sheetId="1">
        <row r="15">
          <cell r="D15">
            <v>0</v>
          </cell>
        </row>
      </sheetData>
      <sheetData sheetId="2">
        <row r="15">
          <cell r="D15">
            <v>0</v>
          </cell>
        </row>
      </sheetData>
      <sheetData sheetId="3">
        <row r="15">
          <cell r="D15">
            <v>0</v>
          </cell>
          <cell r="I15">
            <v>0</v>
          </cell>
          <cell r="N15">
            <v>0</v>
          </cell>
        </row>
        <row r="21">
          <cell r="I21">
            <v>0</v>
          </cell>
        </row>
        <row r="30">
          <cell r="C30">
            <v>0</v>
          </cell>
        </row>
        <row r="32">
          <cell r="C32">
            <v>0</v>
          </cell>
        </row>
        <row r="34">
          <cell r="C34">
            <v>0</v>
          </cell>
        </row>
        <row r="38">
          <cell r="C38">
            <v>0</v>
          </cell>
        </row>
      </sheetData>
      <sheetData sheetId="4"/>
      <sheetData sheetId="5"/>
      <sheetData sheetId="6"/>
      <sheetData sheetId="7"/>
      <sheetData sheetId="8"/>
      <sheetData sheetId="9">
        <row r="19">
          <cell r="G19">
            <v>0</v>
          </cell>
        </row>
      </sheetData>
      <sheetData sheetId="10"/>
      <sheetData sheetId="11">
        <row r="15">
          <cell r="D15">
            <v>0</v>
          </cell>
        </row>
      </sheetData>
      <sheetData sheetId="12">
        <row r="15">
          <cell r="D15">
            <v>0</v>
          </cell>
        </row>
      </sheetData>
      <sheetData sheetId="13">
        <row r="15">
          <cell r="D15">
            <v>0</v>
          </cell>
        </row>
      </sheetData>
      <sheetData sheetId="14"/>
      <sheetData sheetId="15"/>
      <sheetData sheetId="16"/>
      <sheetData sheetId="17"/>
      <sheetData sheetId="18"/>
      <sheetData sheetId="19">
        <row r="19">
          <cell r="G19">
            <v>0</v>
          </cell>
        </row>
      </sheetData>
      <sheetData sheetId="20"/>
      <sheetData sheetId="21">
        <row r="15">
          <cell r="D15">
            <v>0</v>
          </cell>
        </row>
      </sheetData>
      <sheetData sheetId="22">
        <row r="15">
          <cell r="D15">
            <v>0</v>
          </cell>
        </row>
      </sheetData>
      <sheetData sheetId="23">
        <row r="15">
          <cell r="D15">
            <v>0</v>
          </cell>
        </row>
      </sheetData>
      <sheetData sheetId="24"/>
      <sheetData sheetId="25"/>
      <sheetData sheetId="26"/>
      <sheetData sheetId="27"/>
      <sheetData sheetId="28"/>
      <sheetData sheetId="29">
        <row r="19">
          <cell r="G19">
            <v>0</v>
          </cell>
        </row>
      </sheetData>
      <sheetData sheetId="30"/>
      <sheetData sheetId="31">
        <row r="15">
          <cell r="D15">
            <v>0</v>
          </cell>
        </row>
      </sheetData>
      <sheetData sheetId="32">
        <row r="15">
          <cell r="D15">
            <v>0</v>
          </cell>
        </row>
      </sheetData>
      <sheetData sheetId="33">
        <row r="15">
          <cell r="D15">
            <v>0</v>
          </cell>
        </row>
      </sheetData>
      <sheetData sheetId="34"/>
      <sheetData sheetId="35"/>
      <sheetData sheetId="36"/>
      <sheetData sheetId="37"/>
      <sheetData sheetId="38"/>
      <sheetData sheetId="39">
        <row r="19">
          <cell r="G19">
            <v>0</v>
          </cell>
        </row>
      </sheetData>
      <sheetData sheetId="40"/>
      <sheetData sheetId="41">
        <row r="15">
          <cell r="D15">
            <v>0</v>
          </cell>
        </row>
      </sheetData>
      <sheetData sheetId="42">
        <row r="15">
          <cell r="D15">
            <v>0</v>
          </cell>
        </row>
      </sheetData>
      <sheetData sheetId="43">
        <row r="15">
          <cell r="D15">
            <v>0</v>
          </cell>
        </row>
      </sheetData>
      <sheetData sheetId="44"/>
      <sheetData sheetId="45"/>
      <sheetData sheetId="46"/>
      <sheetData sheetId="47"/>
      <sheetData sheetId="48"/>
      <sheetData sheetId="49">
        <row r="19">
          <cell r="G19">
            <v>0</v>
          </cell>
        </row>
      </sheetData>
      <sheetData sheetId="50"/>
      <sheetData sheetId="51">
        <row r="15">
          <cell r="D15">
            <v>0</v>
          </cell>
        </row>
      </sheetData>
      <sheetData sheetId="52">
        <row r="15">
          <cell r="D15">
            <v>0</v>
          </cell>
        </row>
      </sheetData>
      <sheetData sheetId="53">
        <row r="15">
          <cell r="D15">
            <v>0</v>
          </cell>
        </row>
      </sheetData>
      <sheetData sheetId="54"/>
      <sheetData sheetId="55"/>
      <sheetData sheetId="56"/>
      <sheetData sheetId="57"/>
      <sheetData sheetId="58"/>
      <sheetData sheetId="59">
        <row r="19">
          <cell r="G19">
            <v>0</v>
          </cell>
        </row>
      </sheetData>
      <sheetData sheetId="60"/>
      <sheetData sheetId="61">
        <row r="15">
          <cell r="D15">
            <v>0</v>
          </cell>
        </row>
      </sheetData>
      <sheetData sheetId="62">
        <row r="15">
          <cell r="D15">
            <v>0</v>
          </cell>
        </row>
      </sheetData>
      <sheetData sheetId="63">
        <row r="15">
          <cell r="D15">
            <v>0</v>
          </cell>
        </row>
      </sheetData>
      <sheetData sheetId="64"/>
      <sheetData sheetId="65"/>
      <sheetData sheetId="66"/>
      <sheetData sheetId="67"/>
      <sheetData sheetId="68"/>
      <sheetData sheetId="69">
        <row r="19">
          <cell r="G19">
            <v>0</v>
          </cell>
        </row>
      </sheetData>
      <sheetData sheetId="70"/>
      <sheetData sheetId="71">
        <row r="15">
          <cell r="D15">
            <v>0</v>
          </cell>
        </row>
      </sheetData>
      <sheetData sheetId="72">
        <row r="15">
          <cell r="D15">
            <v>0</v>
          </cell>
        </row>
      </sheetData>
      <sheetData sheetId="73">
        <row r="15">
          <cell r="D15">
            <v>0</v>
          </cell>
        </row>
      </sheetData>
      <sheetData sheetId="74"/>
      <sheetData sheetId="75"/>
      <sheetData sheetId="76"/>
      <sheetData sheetId="77"/>
      <sheetData sheetId="78"/>
      <sheetData sheetId="79">
        <row r="19">
          <cell r="G19">
            <v>0</v>
          </cell>
        </row>
      </sheetData>
      <sheetData sheetId="80"/>
      <sheetData sheetId="81">
        <row r="15">
          <cell r="D15">
            <v>0</v>
          </cell>
        </row>
      </sheetData>
      <sheetData sheetId="82">
        <row r="15">
          <cell r="D15">
            <v>0</v>
          </cell>
        </row>
      </sheetData>
      <sheetData sheetId="83">
        <row r="15">
          <cell r="D15">
            <v>0</v>
          </cell>
        </row>
      </sheetData>
      <sheetData sheetId="84"/>
      <sheetData sheetId="85"/>
      <sheetData sheetId="86"/>
      <sheetData sheetId="87"/>
      <sheetData sheetId="88"/>
      <sheetData sheetId="89">
        <row r="19">
          <cell r="G19">
            <v>0</v>
          </cell>
        </row>
      </sheetData>
      <sheetData sheetId="90"/>
      <sheetData sheetId="91">
        <row r="15">
          <cell r="D15">
            <v>0</v>
          </cell>
        </row>
      </sheetData>
      <sheetData sheetId="92">
        <row r="15">
          <cell r="D15">
            <v>0</v>
          </cell>
        </row>
      </sheetData>
      <sheetData sheetId="93">
        <row r="15">
          <cell r="D15">
            <v>0</v>
          </cell>
        </row>
      </sheetData>
      <sheetData sheetId="94"/>
      <sheetData sheetId="95"/>
      <sheetData sheetId="96"/>
      <sheetData sheetId="97"/>
      <sheetData sheetId="98"/>
      <sheetData sheetId="99">
        <row r="19">
          <cell r="G19">
            <v>0</v>
          </cell>
        </row>
      </sheetData>
      <sheetData sheetId="100"/>
      <sheetData sheetId="101">
        <row r="15">
          <cell r="D15">
            <v>0</v>
          </cell>
        </row>
      </sheetData>
      <sheetData sheetId="102">
        <row r="15">
          <cell r="D15">
            <v>0</v>
          </cell>
        </row>
      </sheetData>
      <sheetData sheetId="103">
        <row r="15">
          <cell r="D15">
            <v>0</v>
          </cell>
        </row>
      </sheetData>
      <sheetData sheetId="104"/>
      <sheetData sheetId="105"/>
      <sheetData sheetId="106"/>
      <sheetData sheetId="107"/>
      <sheetData sheetId="108"/>
      <sheetData sheetId="109">
        <row r="19">
          <cell r="G19">
            <v>0</v>
          </cell>
        </row>
      </sheetData>
      <sheetData sheetId="110"/>
      <sheetData sheetId="111">
        <row r="15">
          <cell r="D15">
            <v>0</v>
          </cell>
        </row>
      </sheetData>
      <sheetData sheetId="112">
        <row r="15">
          <cell r="D15">
            <v>0</v>
          </cell>
        </row>
      </sheetData>
      <sheetData sheetId="113">
        <row r="15">
          <cell r="D15">
            <v>0</v>
          </cell>
        </row>
      </sheetData>
      <sheetData sheetId="114"/>
      <sheetData sheetId="115"/>
      <sheetData sheetId="116"/>
      <sheetData sheetId="117"/>
      <sheetData sheetId="118"/>
      <sheetData sheetId="119">
        <row r="19">
          <cell r="G19">
            <v>0</v>
          </cell>
        </row>
      </sheetData>
      <sheetData sheetId="120"/>
      <sheetData sheetId="121">
        <row r="15">
          <cell r="D15">
            <v>0</v>
          </cell>
        </row>
      </sheetData>
      <sheetData sheetId="122">
        <row r="15">
          <cell r="D15">
            <v>0</v>
          </cell>
        </row>
      </sheetData>
      <sheetData sheetId="123">
        <row r="15">
          <cell r="D15">
            <v>0</v>
          </cell>
        </row>
      </sheetData>
      <sheetData sheetId="124"/>
      <sheetData sheetId="125"/>
      <sheetData sheetId="126"/>
      <sheetData sheetId="127"/>
      <sheetData sheetId="128"/>
      <sheetData sheetId="129">
        <row r="19">
          <cell r="G19">
            <v>0</v>
          </cell>
        </row>
      </sheetData>
      <sheetData sheetId="130"/>
      <sheetData sheetId="131"/>
      <sheetData sheetId="1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PA DE PREÇOS"/>
      <sheetName val="NÍVEL SUPERIOR"/>
      <sheetName val="LANCES"/>
      <sheetName val="Planilha1"/>
      <sheetName val="RESUMO"/>
      <sheetName val="SALÁRIOS"/>
      <sheetName val="ADM 1"/>
      <sheetName val="ADM 2"/>
      <sheetName val="RECEPCIONISTA"/>
      <sheetName val="SUPERVISOR"/>
      <sheetName val="SECRET. EXECUTIVO"/>
      <sheetName val="SECRET. BILINGUE"/>
      <sheetName val="TECNICO  EM SECRET. "/>
      <sheetName val="UNIFOME_10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>
        <row r="1">
          <cell r="B1" t="str">
            <v>POSTO</v>
          </cell>
          <cell r="C1" t="str">
            <v>QUANT.</v>
          </cell>
          <cell r="D1" t="str">
            <v>CCT INICIAL</v>
          </cell>
          <cell r="E1" t="str">
            <v>DATABASE INICIAL</v>
          </cell>
          <cell r="F1" t="str">
            <v>PISO/FORA DO PISO</v>
          </cell>
          <cell r="G1" t="str">
            <v>VALOR CONTRATO INICIAL</v>
          </cell>
          <cell r="H1" t="str">
            <v>VALOR
2025</v>
          </cell>
          <cell r="L1">
            <v>45.18</v>
          </cell>
        </row>
        <row r="2">
          <cell r="B2" t="str">
            <v>ASSISTENTE ADMINISTRATIVO I - MÉDIO</v>
          </cell>
          <cell r="C2">
            <v>60</v>
          </cell>
          <cell r="D2" t="str">
            <v>VALOR INICIAL: 
SINDISERVIÇOS X SEAC 2024 
(DF00012/2024)
CCT OFICIAL 2025:  
STICMB X SINDUSCON( DF000327/2025)</v>
          </cell>
          <cell r="E2">
            <v>45413</v>
          </cell>
          <cell r="F2" t="str">
            <v>FORA DO PISO</v>
          </cell>
          <cell r="G2">
            <v>2405.96</v>
          </cell>
          <cell r="H2">
            <v>2538.29</v>
          </cell>
          <cell r="L2">
            <v>5.5</v>
          </cell>
        </row>
        <row r="3">
          <cell r="B3" t="str">
            <v>ASSISTENTE ADMINISTRATIVO II - SUPERIOR</v>
          </cell>
          <cell r="C3">
            <v>75</v>
          </cell>
          <cell r="D3" t="str">
            <v>VALOR INICIAL: 
SINDISERVIÇOS X SEAC 2024 
(DF00012/2024)
CCT OFICIAL 2025:  
STICMB X SINDUSCON( DF000327/2025)</v>
          </cell>
          <cell r="E3">
            <v>45413</v>
          </cell>
          <cell r="F3" t="str">
            <v>FORA DO PISO</v>
          </cell>
          <cell r="G3">
            <v>3500</v>
          </cell>
          <cell r="H3">
            <v>3692.5</v>
          </cell>
          <cell r="L3">
            <v>3.3</v>
          </cell>
        </row>
        <row r="4">
          <cell r="B4" t="str">
            <v>RECEPCIONISTA</v>
          </cell>
          <cell r="C4">
            <v>40</v>
          </cell>
          <cell r="D4" t="str">
            <v>VALOR INICIAL: 
SINDISERVIÇOS X SEAC 2024 
(DF00012/2024)
CCT OFICIAL 2025:  
STICMB X SINDUSCON( DF000327/2025)</v>
          </cell>
          <cell r="E4">
            <v>45413</v>
          </cell>
          <cell r="F4" t="str">
            <v>FORA DO PISO</v>
          </cell>
          <cell r="G4">
            <v>2405.96</v>
          </cell>
          <cell r="H4">
            <v>2538.29</v>
          </cell>
          <cell r="L4">
            <v>12.81</v>
          </cell>
        </row>
        <row r="5">
          <cell r="B5" t="str">
            <v>SUPERVISOR</v>
          </cell>
          <cell r="C5">
            <v>2</v>
          </cell>
          <cell r="D5" t="str">
            <v>VALOR INICIAL: 
SINDISERVIÇOS X SEAC 2024 
(DF00012/2024)
CCT OFICIAL 2025:  
STICMB X SINDUSCON( DF000327/2025)</v>
          </cell>
          <cell r="E5">
            <v>45413</v>
          </cell>
          <cell r="F5" t="str">
            <v>FORA DO PISO</v>
          </cell>
          <cell r="G5">
            <v>3222.4</v>
          </cell>
          <cell r="H5">
            <v>3399.63</v>
          </cell>
          <cell r="L5">
            <v>44.7</v>
          </cell>
        </row>
        <row r="6">
          <cell r="B6" t="str">
            <v>SECRETARIADO EXECUTIVO</v>
          </cell>
          <cell r="C6">
            <v>80</v>
          </cell>
          <cell r="D6" t="str">
            <v>SISDF X SEAC 2024
DF000005/2024</v>
          </cell>
          <cell r="E6">
            <v>45292</v>
          </cell>
          <cell r="F6" t="str">
            <v>PISO</v>
          </cell>
          <cell r="G6">
            <v>5648.08</v>
          </cell>
          <cell r="H6">
            <v>5930.48</v>
          </cell>
          <cell r="L6">
            <v>5.5</v>
          </cell>
        </row>
        <row r="7">
          <cell r="B7" t="str">
            <v>SECRETARIADO EXECUTIVO BILÍNGUE</v>
          </cell>
          <cell r="C7">
            <v>10</v>
          </cell>
          <cell r="D7" t="str">
            <v>SISDF X SEAC 2024
DF000005/2024</v>
          </cell>
          <cell r="E7">
            <v>45292</v>
          </cell>
          <cell r="F7" t="str">
            <v>PISO</v>
          </cell>
          <cell r="G7">
            <v>6398.62</v>
          </cell>
          <cell r="H7">
            <v>6718.55</v>
          </cell>
          <cell r="L7">
            <v>3.61</v>
          </cell>
        </row>
        <row r="8">
          <cell r="B8" t="str">
            <v>TÉCNICO EM SECRETARIADO</v>
          </cell>
          <cell r="C8">
            <v>3</v>
          </cell>
          <cell r="D8" t="str">
            <v>SISDF X SEAC 2024
DF000005/2024</v>
          </cell>
          <cell r="E8">
            <v>45292</v>
          </cell>
          <cell r="F8" t="str">
            <v>PISO</v>
          </cell>
          <cell r="G8">
            <v>2891.28</v>
          </cell>
          <cell r="H8">
            <v>3095</v>
          </cell>
          <cell r="L8">
            <v>13.64</v>
          </cell>
        </row>
        <row r="13">
          <cell r="K13">
            <v>3.5999999999999997E-2</v>
          </cell>
          <cell r="L13">
            <v>2.7E-2</v>
          </cell>
          <cell r="M13">
            <v>1.7999999999999999E-2</v>
          </cell>
          <cell r="N13">
            <v>0</v>
          </cell>
        </row>
        <row r="14">
          <cell r="K14">
            <v>0.05</v>
          </cell>
          <cell r="L14">
            <v>0.1</v>
          </cell>
          <cell r="M14">
            <v>0.15</v>
          </cell>
          <cell r="N14">
            <v>0.2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âmetros (não excluir)"/>
      <sheetName val="Proposta"/>
      <sheetName val="Quadro Resumo"/>
      <sheetName val="P1"/>
      <sheetName val="Detalhamento - Mod. 2 e 3"/>
      <sheetName val="Notas Explicativas"/>
      <sheetName val="PIS-COFINS Não cumulativos"/>
      <sheetName val="Subst. Férias"/>
      <sheetName val="Conta Vinculada"/>
      <sheetName val="Equimentos e Utensílios"/>
      <sheetName val="Materiais"/>
      <sheetName val="INSERÇÃO-DE-DADOS (ISS 5%)"/>
      <sheetName val="DADOS-ESTATISTICOS"/>
      <sheetName val="ENCARGOS-SOCIAIS-E-TRABALHISTAS"/>
    </sheetNames>
    <sheetDataSet>
      <sheetData sheetId="0">
        <row r="1">
          <cell r="A1" t="str">
            <v>Pis/Cofins: Regime Cumulativo</v>
          </cell>
          <cell r="F1">
            <v>0.2</v>
          </cell>
          <cell r="H1" t="str">
            <v>P1</v>
          </cell>
        </row>
        <row r="2">
          <cell r="A2" t="str">
            <v>Pis/Cofins: Regime Não-Cumulativo</v>
          </cell>
          <cell r="F2">
            <v>0</v>
          </cell>
          <cell r="H2" t="str">
            <v>P2</v>
          </cell>
        </row>
        <row r="3">
          <cell r="H3" t="str">
            <v>P3</v>
          </cell>
        </row>
        <row r="4">
          <cell r="H4" t="str">
            <v>P4</v>
          </cell>
        </row>
        <row r="5">
          <cell r="H5" t="str">
            <v>P5</v>
          </cell>
        </row>
        <row r="6">
          <cell r="H6" t="str">
            <v>P6</v>
          </cell>
        </row>
        <row r="7">
          <cell r="H7" t="str">
            <v>P7</v>
          </cell>
        </row>
        <row r="8">
          <cell r="H8" t="str">
            <v>P8</v>
          </cell>
        </row>
        <row r="9">
          <cell r="H9" t="str">
            <v>P9</v>
          </cell>
        </row>
        <row r="10">
          <cell r="H10" t="str">
            <v>P10</v>
          </cell>
        </row>
        <row r="11">
          <cell r="H11" t="str">
            <v>P11</v>
          </cell>
        </row>
        <row r="12">
          <cell r="H12" t="str">
            <v>P12</v>
          </cell>
        </row>
        <row r="13">
          <cell r="H13" t="str">
            <v>P13</v>
          </cell>
        </row>
        <row r="14">
          <cell r="H14" t="str">
            <v>P14</v>
          </cell>
        </row>
        <row r="15">
          <cell r="H15" t="str">
            <v>P15</v>
          </cell>
        </row>
        <row r="16">
          <cell r="H16" t="str">
            <v>P16</v>
          </cell>
        </row>
        <row r="17">
          <cell r="H17" t="str">
            <v>P17</v>
          </cell>
        </row>
        <row r="18">
          <cell r="H18" t="str">
            <v>P18</v>
          </cell>
        </row>
        <row r="19">
          <cell r="H19" t="str">
            <v>P19</v>
          </cell>
        </row>
        <row r="20">
          <cell r="H20" t="str">
            <v>P20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Encargos Sociais"/>
      <sheetName val="Parâmetros"/>
      <sheetName val="FAP"/>
      <sheetName val="Escopo"/>
      <sheetName val="Detalhamento do Escopo"/>
      <sheetName val="Insumos"/>
      <sheetName val="Pessoas"/>
      <sheetName val="Pregão_VENDA"/>
      <sheetName val="Pregão_LOCAÇÃO"/>
      <sheetName val="Parecer tributário"/>
      <sheetName val="Documentos"/>
      <sheetName val="Implantação"/>
      <sheetName val="Encargos_Sociais"/>
      <sheetName val="Detalhamento_do_Escopo"/>
      <sheetName val="Parecer_tributário"/>
      <sheetName val="2. Param Gerais"/>
      <sheetName val="Encargos_Sociais1"/>
      <sheetName val="Detalhamento_do_Escopo1"/>
      <sheetName val="Parecer_tributário1"/>
    </sheetNames>
    <sheetDataSet>
      <sheetData sheetId="0">
        <row r="14">
          <cell r="H14" t="str">
            <v>VENDA</v>
          </cell>
        </row>
      </sheetData>
      <sheetData sheetId="1">
        <row r="7">
          <cell r="D7">
            <v>12</v>
          </cell>
        </row>
      </sheetData>
      <sheetData sheetId="2">
        <row r="7">
          <cell r="D7">
            <v>12</v>
          </cell>
          <cell r="E7">
            <v>24</v>
          </cell>
          <cell r="F7">
            <v>36</v>
          </cell>
          <cell r="G7">
            <v>48</v>
          </cell>
          <cell r="H7">
            <v>60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D9">
            <v>9.1089000000000003E-2</v>
          </cell>
          <cell r="E9">
            <v>4.9110000000000001E-2</v>
          </cell>
          <cell r="F9">
            <v>3.5639499999999998E-2</v>
          </cell>
          <cell r="G9">
            <v>2.9239999999999999E-2</v>
          </cell>
          <cell r="H9">
            <v>2.4721E-2</v>
          </cell>
        </row>
        <row r="10">
          <cell r="D10">
            <v>9.3068000000000151E-2</v>
          </cell>
          <cell r="E10">
            <v>0.17864000000000013</v>
          </cell>
          <cell r="F10">
            <v>0.28302199999999988</v>
          </cell>
          <cell r="G10">
            <v>0.40351999999999988</v>
          </cell>
          <cell r="H10">
            <v>0.48326000000000002</v>
          </cell>
        </row>
        <row r="11">
          <cell r="D11">
            <v>0.08</v>
          </cell>
          <cell r="E11">
            <v>0.16639999999999999</v>
          </cell>
          <cell r="F11">
            <v>0.259712</v>
          </cell>
          <cell r="G11">
            <v>0.36048895999999997</v>
          </cell>
          <cell r="H11">
            <v>0.46932807679999999</v>
          </cell>
        </row>
        <row r="12">
          <cell r="D12">
            <v>0.12</v>
          </cell>
          <cell r="E12">
            <v>0.25440000000000002</v>
          </cell>
          <cell r="F12">
            <v>0.40492800000000001</v>
          </cell>
          <cell r="G12">
            <v>0.57351936000000003</v>
          </cell>
          <cell r="H12">
            <v>0.76234168320000006</v>
          </cell>
        </row>
      </sheetData>
      <sheetData sheetId="3">
        <row r="14">
          <cell r="H14" t="str">
            <v>VENDA</v>
          </cell>
          <cell r="U14">
            <v>36</v>
          </cell>
        </row>
        <row r="18">
          <cell r="BJ18">
            <v>0</v>
          </cell>
        </row>
      </sheetData>
      <sheetData sheetId="4"/>
      <sheetData sheetId="5"/>
      <sheetData sheetId="6">
        <row r="139">
          <cell r="I139">
            <v>0</v>
          </cell>
        </row>
      </sheetData>
      <sheetData sheetId="7">
        <row r="59">
          <cell r="BQ59">
            <v>0</v>
          </cell>
        </row>
      </sheetData>
      <sheetData sheetId="8">
        <row r="10">
          <cell r="J10">
            <v>5.0000000000000001E-3</v>
          </cell>
        </row>
      </sheetData>
      <sheetData sheetId="9"/>
      <sheetData sheetId="10"/>
      <sheetData sheetId="11"/>
      <sheetData sheetId="12"/>
      <sheetData sheetId="13">
        <row r="7">
          <cell r="D7">
            <v>12</v>
          </cell>
        </row>
      </sheetData>
      <sheetData sheetId="14"/>
      <sheetData sheetId="15"/>
      <sheetData sheetId="16" refreshError="1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tes de Pesquisa"/>
      <sheetName val="Insumos"/>
      <sheetName val="Mapa de Cotações"/>
      <sheetName val="Composições"/>
      <sheetName val="Ref"/>
      <sheetName val="Composições Auxiliares"/>
      <sheetName val="Custos Unitários"/>
      <sheetName val="Orçamentária"/>
      <sheetName val="ABC - Serviços"/>
      <sheetName val="ABC - Insumos"/>
      <sheetName val="BDI"/>
      <sheetName val="Serviços Sinapi"/>
      <sheetName val="Insumos Sinapi"/>
      <sheetName val="Outras Tab"/>
      <sheetName val="planilha auxiliar"/>
    </sheetNames>
    <sheetDataSet>
      <sheetData sheetId="0"/>
      <sheetData sheetId="1"/>
      <sheetData sheetId="2"/>
      <sheetData sheetId="3">
        <row r="1">
          <cell r="F1">
            <v>0</v>
          </cell>
        </row>
        <row r="2">
          <cell r="F2">
            <v>0</v>
          </cell>
        </row>
        <row r="3">
          <cell r="F3">
            <v>0</v>
          </cell>
        </row>
        <row r="4">
          <cell r="F4">
            <v>0</v>
          </cell>
        </row>
        <row r="5">
          <cell r="F5" t="str">
            <v>DESCONTO APLICADO (recomendação MPF)</v>
          </cell>
        </row>
        <row r="6">
          <cell r="F6" t="str">
            <v>Especificação do Serviço</v>
          </cell>
        </row>
        <row r="7">
          <cell r="F7">
            <v>0</v>
          </cell>
        </row>
        <row r="8">
          <cell r="F8">
            <v>0</v>
          </cell>
        </row>
        <row r="9">
          <cell r="F9" t="str">
            <v>Engenheiro civil de obra junior com encargos complementares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3">
          <cell r="F13" t="str">
            <v>Mestre de obras com encargos complementares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 t="str">
            <v>Engenheiro Civil de Obra Pleno com encargos complementares</v>
          </cell>
        </row>
        <row r="18">
          <cell r="F18">
            <v>0</v>
          </cell>
        </row>
        <row r="19">
          <cell r="F19">
            <v>0</v>
          </cell>
        </row>
        <row r="20">
          <cell r="F20">
            <v>0</v>
          </cell>
        </row>
        <row r="21">
          <cell r="F21" t="str">
            <v>Engenheiro Civil de Obra Pleno com encargos complementares</v>
          </cell>
        </row>
        <row r="22">
          <cell r="F22" t="str">
            <v>Anotação de Responsabilidade Técnica</v>
          </cell>
        </row>
        <row r="23">
          <cell r="F23">
            <v>0</v>
          </cell>
        </row>
        <row r="24">
          <cell r="F24">
            <v>0</v>
          </cell>
        </row>
        <row r="25">
          <cell r="F25">
            <v>0</v>
          </cell>
        </row>
        <row r="26">
          <cell r="F26" t="str">
            <v>Servente com Encargos Complementares</v>
          </cell>
        </row>
        <row r="27">
          <cell r="F27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 t="str">
            <v>Eletricista com encargos complementares</v>
          </cell>
        </row>
        <row r="31">
          <cell r="F31" t="str">
            <v>Servente com Encargos Complementares</v>
          </cell>
        </row>
        <row r="32">
          <cell r="F32">
            <v>0</v>
          </cell>
        </row>
        <row r="33">
          <cell r="F33">
            <v>0</v>
          </cell>
        </row>
        <row r="34">
          <cell r="F34">
            <v>0</v>
          </cell>
        </row>
        <row r="35">
          <cell r="F35" t="str">
            <v>Encanador ou Bombeiro Hidráulico com Encargos Complementares</v>
          </cell>
        </row>
        <row r="36">
          <cell r="F36" t="str">
            <v>Servente com Encargos Complementares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 t="str">
            <v>Pedreiro com Encargos Complementares</v>
          </cell>
        </row>
        <row r="41">
          <cell r="F41" t="str">
            <v>Servente com Encargos Complementares</v>
          </cell>
        </row>
        <row r="42">
          <cell r="F42">
            <v>0</v>
          </cell>
        </row>
        <row r="43">
          <cell r="F43">
            <v>0</v>
          </cell>
        </row>
        <row r="44">
          <cell r="F44">
            <v>0</v>
          </cell>
        </row>
        <row r="45">
          <cell r="F45" t="str">
            <v>Eletricista com encargos complementares</v>
          </cell>
        </row>
        <row r="46">
          <cell r="F46" t="str">
            <v>Servente com Encargos Complementares</v>
          </cell>
        </row>
        <row r="47">
          <cell r="F47">
            <v>0</v>
          </cell>
        </row>
        <row r="48">
          <cell r="F48" t="str">
            <v>Obs.: Remoção com reaproveitamento</v>
          </cell>
        </row>
        <row r="49">
          <cell r="F49">
            <v>0</v>
          </cell>
        </row>
        <row r="50">
          <cell r="F50">
            <v>0</v>
          </cell>
        </row>
        <row r="51">
          <cell r="F51">
            <v>0</v>
          </cell>
        </row>
        <row r="52">
          <cell r="F52" t="str">
            <v>Servente com Encargos Complementares</v>
          </cell>
        </row>
        <row r="53">
          <cell r="F53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 t="str">
            <v>Servente com Encargos Complementares</v>
          </cell>
        </row>
        <row r="57">
          <cell r="F57">
            <v>0</v>
          </cell>
        </row>
        <row r="58">
          <cell r="F58">
            <v>0</v>
          </cell>
        </row>
        <row r="59">
          <cell r="F59">
            <v>0</v>
          </cell>
        </row>
        <row r="60">
          <cell r="F60" t="str">
            <v>Ajudante de carpinteiro com encargos complementares</v>
          </cell>
        </row>
        <row r="61">
          <cell r="F61" t="str">
            <v>Carpinteiro de formas com encargos complementares</v>
          </cell>
        </row>
        <row r="62">
          <cell r="F62" t="str">
            <v>PONTALETE DE MADEIRA NAO APARELHADA *7,5 X 7,5* CM (3 X 3 ") PINUS, MISTA OU EQUIVALENTE DA REGIAO</v>
          </cell>
        </row>
        <row r="63">
          <cell r="F63" t="str">
            <v>TABUA DE MADEIRA NAO APARELHADA *2,5 X 10 CM (1 X 4 ") PINUS, MISTA OU EQUIVALENTE DA REGIAO</v>
          </cell>
        </row>
        <row r="64">
          <cell r="F64" t="str">
            <v>Prego de aco polido com cabeca 18 x 27 (2 1/2 x 10)</v>
          </cell>
        </row>
        <row r="65">
          <cell r="F65" t="str">
            <v>Tela fachadeira em polietileno, rolo de 3 x 100 m (L x C), cor branca, sem logomarca - para protecao de obras</v>
          </cell>
        </row>
        <row r="66">
          <cell r="F66">
            <v>0</v>
          </cell>
        </row>
        <row r="67">
          <cell r="F67">
            <v>0</v>
          </cell>
        </row>
        <row r="68">
          <cell r="F68">
            <v>0</v>
          </cell>
        </row>
        <row r="69">
          <cell r="F69" t="str">
            <v>Carpinteiro de formas com encargos complementares</v>
          </cell>
        </row>
        <row r="70">
          <cell r="F70" t="str">
            <v>Pintor com encargos complementares</v>
          </cell>
        </row>
        <row r="71">
          <cell r="F71" t="str">
            <v>Servente com Encargos Complementares</v>
          </cell>
        </row>
        <row r="72">
          <cell r="F72" t="str">
            <v>Cal hidratada CH-I para argamassas</v>
          </cell>
        </row>
        <row r="73">
          <cell r="F73" t="str">
            <v>Chapa de madeira compensada resinada para forma de concreto, de *2,2 x 1,1* m, E = 6 mm</v>
          </cell>
        </row>
        <row r="74">
          <cell r="F74" t="str">
            <v>PONTALETE DE MADEIRA NAO APARELHADA *7,5 X 7,5* CM (3 X 3 ") PINUS, MISTA OU EQUIVALENTE DA REGIAO</v>
          </cell>
        </row>
        <row r="75">
          <cell r="F75" t="str">
            <v>Prego de aco polido com cabeca 18 x 27 (2 1/2 x 10)</v>
          </cell>
        </row>
        <row r="76">
          <cell r="F76" t="str">
            <v>Oleo de linhaca</v>
          </cell>
        </row>
        <row r="77">
          <cell r="F77">
            <v>0</v>
          </cell>
        </row>
        <row r="78">
          <cell r="F78">
            <v>0</v>
          </cell>
        </row>
        <row r="79">
          <cell r="F79">
            <v>0</v>
          </cell>
        </row>
        <row r="80">
          <cell r="F80" t="str">
            <v>Servente com Encargos Complementares</v>
          </cell>
        </row>
        <row r="81">
          <cell r="F81" t="str">
            <v>Sabao em po</v>
          </cell>
        </row>
        <row r="82">
          <cell r="F82" t="str">
            <v>Vassoura 40 cm com cabo</v>
          </cell>
        </row>
        <row r="83">
          <cell r="F83">
            <v>0</v>
          </cell>
        </row>
        <row r="84">
          <cell r="F84">
            <v>0</v>
          </cell>
        </row>
        <row r="85">
          <cell r="F85">
            <v>0</v>
          </cell>
        </row>
        <row r="86">
          <cell r="F86" t="str">
            <v>Auxiliar de eletricista com encargos complementares</v>
          </cell>
        </row>
        <row r="87">
          <cell r="F87" t="str">
            <v>Eletricista com encargos complementares</v>
          </cell>
        </row>
        <row r="88">
          <cell r="F88" t="str">
            <v>Auxiliar de encanador ou bombeiro hidráulico com encargos complementares</v>
          </cell>
        </row>
        <row r="89">
          <cell r="F89" t="str">
            <v>Encanador ou Bombeiro Hidráulico com Encargos Complementares</v>
          </cell>
        </row>
        <row r="90">
          <cell r="F90" t="str">
            <v>Argamassa traço 1:3 (cimento e areia média), preparo manual. AF_08/2014</v>
          </cell>
        </row>
        <row r="91">
          <cell r="F91">
            <v>0</v>
          </cell>
        </row>
        <row r="92">
          <cell r="F92">
            <v>0</v>
          </cell>
        </row>
        <row r="93">
          <cell r="F93">
            <v>0</v>
          </cell>
        </row>
        <row r="94">
          <cell r="F94" t="str">
            <v>Martelete ou rompedor pneumático manual, 28 kg, com silenciador - CHP diurno. AF_07/2016</v>
          </cell>
        </row>
        <row r="95">
          <cell r="F95" t="str">
            <v>Martelete ou rompedor pneumático manual, 28 kg, com silenciador - CHI diurno. AF_07/2016</v>
          </cell>
        </row>
        <row r="96">
          <cell r="F96" t="str">
            <v>Auxiliar de encanador ou bombeiro hidráulico com encargos complementares</v>
          </cell>
        </row>
        <row r="97">
          <cell r="F97" t="str">
            <v>Encanador ou Bombeiro Hidráulico com Encargos Complementares</v>
          </cell>
        </row>
        <row r="98">
          <cell r="F98">
            <v>0</v>
          </cell>
        </row>
        <row r="99">
          <cell r="F99">
            <v>0</v>
          </cell>
        </row>
        <row r="100">
          <cell r="F100">
            <v>0</v>
          </cell>
        </row>
        <row r="101">
          <cell r="F101" t="str">
            <v>LANÇAMENTO COM USO DE BALDES, ADENSAMENTO E ACABAMENTO DE CONCRETO EM ESTRUTURAS. AF_12/2015</v>
          </cell>
        </row>
        <row r="102">
          <cell r="F102" t="str">
            <v>Areia media - posto jazida/fornecedor (retirado na jazida, sem transporte)</v>
          </cell>
        </row>
        <row r="103">
          <cell r="F103" t="str">
            <v>Cimento Portland composto CP II-32</v>
          </cell>
        </row>
        <row r="104">
          <cell r="F104" t="str">
            <v>Pedra britada n. 1 (9,5 a 19 mm) posto pedreira/fornecedor, sem frete</v>
          </cell>
        </row>
        <row r="105">
          <cell r="F105" t="str">
            <v>Servente com Encargos Complementares</v>
          </cell>
        </row>
        <row r="106">
          <cell r="F106" t="str">
            <v>Operador de betoneira estacionária/misturador com encargos complementares</v>
          </cell>
        </row>
        <row r="107">
          <cell r="F107" t="str">
            <v>BETONEIRA CAPACIDADE NOMINAL DE 400 L, CAPACIDADE DE MISTURA 280 L, MOTOR ELÉTRICO TRIFÁSICO POTÊNCIA DE 2 CV, SEM CARREGADOR - CHP DIURNO. AF_10/2014</v>
          </cell>
        </row>
        <row r="108">
          <cell r="F108" t="str">
            <v>BETONEIRA CAPACIDADE NOMINAL DE 400 L, CAPACIDADE DE MISTURA 280 L, MOTOR ELÉTRICO TRIFÁSICO POTÊNCIA DE 2 CV, SEM CARREGADOR - CHI DIURNO. AF_10/2014</v>
          </cell>
        </row>
        <row r="109">
          <cell r="F109">
            <v>0</v>
          </cell>
        </row>
        <row r="110">
          <cell r="F110">
            <v>0</v>
          </cell>
        </row>
        <row r="111">
          <cell r="F111">
            <v>0</v>
          </cell>
        </row>
        <row r="112">
          <cell r="F112" t="str">
            <v>Desmoldante protetor para formas de madeira, de base oleosa emulsionada em agua</v>
          </cell>
        </row>
        <row r="113">
          <cell r="F113" t="str">
            <v>TABUA DE MADEIRA NAO APARELHADA *2,5 X 20* CM, CEDRINHO OU EQUIVALENTE DA REGIAO</v>
          </cell>
        </row>
        <row r="114">
          <cell r="F114" t="str">
            <v>Prego de aco polido com cabeca dupla 17 x 27 (2 1/2 x 11)</v>
          </cell>
        </row>
        <row r="115">
          <cell r="F115" t="str">
            <v>Ajudante de carpinteiro com encargos complementares</v>
          </cell>
        </row>
        <row r="116">
          <cell r="F116" t="str">
            <v>Carpinteiro de formas com encargos complementares</v>
          </cell>
        </row>
        <row r="117">
          <cell r="F117" t="str">
            <v>Fabricação de fôrma para vigas, em chapa de madeira compensada resinada, E = 17 mm. AF_12/2015</v>
          </cell>
        </row>
        <row r="118">
          <cell r="F118" t="str">
            <v>Fabricação de escoras de viga do tipo garfo, em madeira. af_12/2015</v>
          </cell>
        </row>
        <row r="119">
          <cell r="F119">
            <v>0</v>
          </cell>
        </row>
        <row r="120">
          <cell r="F120">
            <v>0</v>
          </cell>
        </row>
        <row r="121">
          <cell r="F121">
            <v>0</v>
          </cell>
        </row>
        <row r="122">
          <cell r="F122" t="str">
            <v>Servente com Encargos Complementares</v>
          </cell>
        </row>
        <row r="123">
          <cell r="F123" t="str">
            <v>Pedreiro Com Encargos Complementares</v>
          </cell>
        </row>
        <row r="124">
          <cell r="F124" t="str">
            <v>Areia media - posto jazida/fornecedor (retirado na jazida, sem transporte)</v>
          </cell>
        </row>
        <row r="125">
          <cell r="F125" t="str">
            <v>Pedra britada n. 2 (19 a 38 mm) posto pedreira/fornecedor, sem frete</v>
          </cell>
        </row>
        <row r="126">
          <cell r="F126" t="str">
            <v>Cimento Portland composto CP II-32</v>
          </cell>
        </row>
        <row r="127">
          <cell r="F127" t="str">
            <v>Bloco de concreto tipo canaleta 11,5 x 19 x 39 cm</v>
          </cell>
        </row>
        <row r="128">
          <cell r="F128" t="str">
            <v>Aco CA-50, 10,0 mm, vergalhao</v>
          </cell>
        </row>
        <row r="129">
          <cell r="F129" t="str">
            <v>TRANSPORTE COM CAMINHÃO BASCULANTE DE 6 M3, EM VIA URBANA PAVIMENTADA, DMT ATÉ 30 KM (UNIDADE: M3XKM). AF_01/2018</v>
          </cell>
        </row>
        <row r="130">
          <cell r="F130">
            <v>0</v>
          </cell>
        </row>
        <row r="131">
          <cell r="F131" t="str">
            <v>Obs.: Considerando fornecedor de areia e brita a 20 km do Senado Federal.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 t="str">
            <v>Argamassa polimerica impermeabilizante semiflexivel, bicomponente (membrana impermeabilizante acrilica)</v>
          </cell>
        </row>
        <row r="136">
          <cell r="F136" t="str">
            <v>Ajudante especializado com encargos complementares</v>
          </cell>
        </row>
        <row r="137">
          <cell r="F137" t="str">
            <v>Impermeabilizador com encargos complementares</v>
          </cell>
        </row>
        <row r="138">
          <cell r="F138">
            <v>0</v>
          </cell>
        </row>
        <row r="139">
          <cell r="F139">
            <v>0</v>
          </cell>
        </row>
        <row r="140">
          <cell r="F140">
            <v>0</v>
          </cell>
        </row>
        <row r="141">
          <cell r="F141" t="str">
            <v>Bloco ceramico (alvenaria de vedacao), de 9 x 19 x 19 cm</v>
          </cell>
        </row>
        <row r="142">
          <cell r="F142" t="str">
            <v>Tela de aco soldada galvanizada/zincada para alvenaria, fio D = *1,20 a 1,70* mm, malha 15 x 15 mm, (C x L) *50 x 7,5* cm</v>
          </cell>
        </row>
        <row r="143">
          <cell r="F143" t="str">
            <v>Pino de aco com furo, haste = 27 mm (acao direta)</v>
          </cell>
        </row>
        <row r="144">
          <cell r="F144" t="str">
            <v>Argamassa Traço 1:2:8 (Cimento, Cal E Areia Média) Para Emboço/Massa Única/Assentamento De Alvenaria De Vedação, Preparo Mecânico Com Betoneira 400 L. Af_06/2014</v>
          </cell>
        </row>
        <row r="145">
          <cell r="F145" t="str">
            <v>Pedreiro com Encargos Complementares</v>
          </cell>
        </row>
        <row r="146">
          <cell r="F146" t="str">
            <v>Servente com Encargos Complementares</v>
          </cell>
        </row>
        <row r="147">
          <cell r="F147">
            <v>0</v>
          </cell>
        </row>
        <row r="148">
          <cell r="F148">
            <v>0</v>
          </cell>
        </row>
        <row r="149">
          <cell r="F149">
            <v>0</v>
          </cell>
        </row>
        <row r="150">
          <cell r="F150" t="str">
            <v>Tijolo ceramico macico *5 x 10 x 20* cm</v>
          </cell>
        </row>
        <row r="151">
          <cell r="F151" t="str">
            <v>Argamassa traço 1:2:9 (cimento, cal e areia média) para emboço/massa única/assentamento de alvenaria de vedação, preparo mecânico com betoneira 600 L. af_06/2014</v>
          </cell>
        </row>
        <row r="152">
          <cell r="F152" t="str">
            <v>Pedreiro com Encargos Complementares</v>
          </cell>
        </row>
        <row r="153">
          <cell r="F153" t="str">
            <v>Servente com Encargos Complementares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 t="str">
            <v>Tela de aco soldada galvanizada/zincada para alvenaria, fio D = *1,20 a 1,70* mm, malha 15 x 15 mm, (C x L) *50 x 7,5* cm</v>
          </cell>
        </row>
        <row r="158">
          <cell r="F158" t="str">
            <v>Pino de aco com furo, haste = 27 mm (acao direta)</v>
          </cell>
        </row>
        <row r="159">
          <cell r="F159" t="str">
            <v>Bloco ceramico de vedacao com furos na vertical, 9 x 19 x 39 cm - 4,5 MPa (NBR 15270)</v>
          </cell>
        </row>
        <row r="160">
          <cell r="F160" t="str">
            <v>Argamassa traço 1:2:8 (cimento, cal e areia média) para emboço/massa única/assentamento de alvenaria de vedação, preparo mecânico com betoneira 400 L. af_06/2014</v>
          </cell>
        </row>
        <row r="161">
          <cell r="F161" t="str">
            <v>Pedreiro com Encargos Complementares</v>
          </cell>
        </row>
        <row r="162">
          <cell r="F162" t="str">
            <v>Servente com Encargos Complementares</v>
          </cell>
        </row>
        <row r="163">
          <cell r="F163" t="str">
            <v>Argamassa traço 1:2:8 (cimento, cal e areia média) para emboço/massa única/assentamento de alvenaria de vedação, preparo mecânico com betoneira 400 L. af_06/2014</v>
          </cell>
        </row>
        <row r="164">
          <cell r="F164" t="str">
            <v>Pedreiro com Encargos Complementares</v>
          </cell>
        </row>
        <row r="165">
          <cell r="F165" t="str">
            <v>Servente com Encargos Complementares</v>
          </cell>
        </row>
        <row r="166">
          <cell r="F166">
            <v>0</v>
          </cell>
        </row>
        <row r="167">
          <cell r="F167">
            <v>0</v>
          </cell>
        </row>
        <row r="168">
          <cell r="F168">
            <v>0</v>
          </cell>
        </row>
        <row r="169">
          <cell r="F169" t="str">
            <v>Argamassa industrializada para chapisco colante, preparo com misturador de eixo horizontal de 300 kg. AF_06/2014</v>
          </cell>
        </row>
        <row r="170">
          <cell r="F170" t="str">
            <v>Pedreiro com Encargos Complementares</v>
          </cell>
        </row>
        <row r="171">
          <cell r="F171" t="str">
            <v>Servente com Encargos Complementares</v>
          </cell>
        </row>
        <row r="172">
          <cell r="F172">
            <v>0</v>
          </cell>
        </row>
        <row r="173">
          <cell r="F173">
            <v>0</v>
          </cell>
        </row>
        <row r="174">
          <cell r="F174">
            <v>0</v>
          </cell>
        </row>
        <row r="175">
          <cell r="F175" t="str">
            <v>Argamassa traço 1:3 (cimento e areia grossa) para chapisco convencional, preparo manual. AF_06/2014</v>
          </cell>
        </row>
        <row r="176">
          <cell r="F176" t="str">
            <v>Pedreiro com Encargos Complementares</v>
          </cell>
        </row>
        <row r="177">
          <cell r="F177" t="str">
            <v>Servente com Encargos Complementares</v>
          </cell>
        </row>
        <row r="178">
          <cell r="F178">
            <v>0</v>
          </cell>
        </row>
        <row r="179">
          <cell r="F179">
            <v>0</v>
          </cell>
        </row>
        <row r="180">
          <cell r="F180">
            <v>0</v>
          </cell>
        </row>
        <row r="181">
          <cell r="F181" t="str">
            <v>Argamassa industrializada multiuso, para revestimento interno e externo e assentamento de blocos diversos</v>
          </cell>
        </row>
        <row r="182">
          <cell r="F182" t="str">
            <v>Servente com Encargos Complementares</v>
          </cell>
        </row>
        <row r="183">
          <cell r="F183" t="str">
            <v>Pedreiro com Encargos Complementares</v>
          </cell>
        </row>
        <row r="184">
          <cell r="F184" t="str">
            <v>Servente com Encargos Complementares</v>
          </cell>
        </row>
        <row r="185">
          <cell r="F185">
            <v>0</v>
          </cell>
        </row>
        <row r="186">
          <cell r="F186" t="str">
            <v>Obs.: Rendimento de argamassa obtido como referência no SINAPI e no link abaixo. Extrato: "Revestimento: Em média 17,0 a 19,5 Kg/m2  para cada 1,0 cm de espessura, variando em função da aplicação".</v>
          </cell>
        </row>
        <row r="187">
          <cell r="F187" t="str">
            <v>https://s3.amazonaws.com/mapa-da-obra-producao/wp-content/uploads/2015/12/2101-matrix-revestimento-interno.pdf</v>
          </cell>
        </row>
        <row r="188">
          <cell r="F188">
            <v>0</v>
          </cell>
        </row>
        <row r="189">
          <cell r="F189">
            <v>0</v>
          </cell>
        </row>
        <row r="190">
          <cell r="F190">
            <v>0</v>
          </cell>
        </row>
        <row r="191">
          <cell r="F191" t="str">
            <v>Argamassa industrializada multiuso, para revestimento interno e externo e assentamento de blocos diversos</v>
          </cell>
        </row>
        <row r="192">
          <cell r="F192" t="str">
            <v>Servente com Encargos Complementares</v>
          </cell>
        </row>
        <row r="193">
          <cell r="F193" t="str">
            <v>Pedreiro com Encargos Complementares</v>
          </cell>
        </row>
        <row r="194">
          <cell r="F194" t="str">
            <v>Servente com Encargos Complementares</v>
          </cell>
        </row>
        <row r="195">
          <cell r="F195">
            <v>0</v>
          </cell>
        </row>
        <row r="196">
          <cell r="F196">
            <v>0</v>
          </cell>
        </row>
        <row r="197">
          <cell r="F197">
            <v>0</v>
          </cell>
        </row>
        <row r="198">
          <cell r="F198" t="str">
            <v>Servente com Encargos Complementares</v>
          </cell>
        </row>
        <row r="199">
          <cell r="F199" t="str">
            <v>Pedreiro com Encargos Complementares</v>
          </cell>
        </row>
        <row r="200">
          <cell r="F200" t="str">
            <v>Tela de poliéster adesiva largura 150mm e reforço central de 50mm</v>
          </cell>
        </row>
        <row r="201">
          <cell r="F201" t="str">
            <v>Primer a base de poliuretano</v>
          </cell>
        </row>
        <row r="202">
          <cell r="F202">
            <v>0</v>
          </cell>
        </row>
        <row r="203">
          <cell r="F203" t="str">
            <v xml:space="preserve">Obs.: Rendimento do primer obtido de acordo com recomendação do fabricante. Consumo médio. </v>
          </cell>
        </row>
        <row r="204">
          <cell r="F204" t="str">
            <v>https://www.reisereis.com.br/produto/rrprimer-primer-pu-para-concreto</v>
          </cell>
        </row>
        <row r="205">
          <cell r="F205" t="str">
            <v>http://www.viapol.com.br/produtos/viapol/selantes/primers/viapol-primer-pu/</v>
          </cell>
        </row>
        <row r="206">
          <cell r="F206">
            <v>0</v>
          </cell>
        </row>
        <row r="207">
          <cell r="F207">
            <v>0</v>
          </cell>
        </row>
        <row r="208">
          <cell r="F208">
            <v>0</v>
          </cell>
        </row>
        <row r="209">
          <cell r="F209" t="str">
            <v>Pintor com encargos complementares</v>
          </cell>
        </row>
        <row r="210">
          <cell r="F210" t="str">
            <v>Servente com Encargos Complementares</v>
          </cell>
        </row>
        <row r="211">
          <cell r="F211" t="str">
            <v>Fundo selador a base d'água</v>
          </cell>
        </row>
        <row r="212">
          <cell r="F212">
            <v>0</v>
          </cell>
        </row>
        <row r="213">
          <cell r="F213">
            <v>0</v>
          </cell>
        </row>
        <row r="214">
          <cell r="F214">
            <v>0</v>
          </cell>
        </row>
        <row r="215">
          <cell r="F215" t="str">
            <v>Pintor com encargos complementares</v>
          </cell>
        </row>
        <row r="216">
          <cell r="F216" t="str">
            <v>Servente com Encargos Complementares</v>
          </cell>
        </row>
        <row r="217">
          <cell r="F217" t="str">
            <v>Fundo anticorrosivo e de aderência a base de água</v>
          </cell>
        </row>
        <row r="218">
          <cell r="F218">
            <v>0</v>
          </cell>
        </row>
        <row r="219">
          <cell r="F219">
            <v>0</v>
          </cell>
        </row>
        <row r="220">
          <cell r="F220">
            <v>0</v>
          </cell>
        </row>
        <row r="221">
          <cell r="F221" t="str">
            <v>Lixa em folha para parede ou madeira, numero 120 (cor vermelha)</v>
          </cell>
        </row>
        <row r="222">
          <cell r="F222" t="str">
            <v>Massa acrilica para paredes interior/exterior</v>
          </cell>
        </row>
        <row r="223">
          <cell r="F223" t="str">
            <v>Pintor com encargos complementares</v>
          </cell>
        </row>
        <row r="224">
          <cell r="F224" t="str">
            <v>Servente com Encargos Complementares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 t="str">
            <v>Lixa em folha para parede ou madeira, numero 120 (cor vermelha)</v>
          </cell>
        </row>
        <row r="229">
          <cell r="F229" t="str">
            <v>Massa corrida PVA para paredes internas</v>
          </cell>
        </row>
        <row r="230">
          <cell r="F230" t="str">
            <v>Pintor com encargos complementares</v>
          </cell>
        </row>
        <row r="231">
          <cell r="F231" t="str">
            <v>Servente com Encargos Complementares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</v>
          </cell>
        </row>
        <row r="235">
          <cell r="F235" t="str">
            <v>Pintor com encargos complementares</v>
          </cell>
        </row>
        <row r="236">
          <cell r="F236" t="str">
            <v>Servente com Encargos Complementares</v>
          </cell>
        </row>
        <row r="237">
          <cell r="F237" t="str">
            <v>Tinta acrilica premium, cor branco fosco</v>
          </cell>
        </row>
        <row r="238">
          <cell r="F238">
            <v>0</v>
          </cell>
        </row>
        <row r="239">
          <cell r="F239">
            <v>0</v>
          </cell>
        </row>
        <row r="240">
          <cell r="F240">
            <v>0</v>
          </cell>
        </row>
        <row r="241">
          <cell r="F241" t="str">
            <v>Lixa em folha para parede ou madeira, numero 120 (cor vermelha)</v>
          </cell>
        </row>
        <row r="242">
          <cell r="F242" t="str">
            <v>Verniz a base de água para madeira</v>
          </cell>
        </row>
        <row r="243">
          <cell r="F243" t="str">
            <v>Pintor com encargos complementares</v>
          </cell>
        </row>
        <row r="244">
          <cell r="F244" t="str">
            <v>Servente com Encargos Complementares</v>
          </cell>
        </row>
        <row r="245">
          <cell r="F245">
            <v>0</v>
          </cell>
        </row>
        <row r="246">
          <cell r="F246">
            <v>0</v>
          </cell>
        </row>
        <row r="247">
          <cell r="F247">
            <v>0</v>
          </cell>
        </row>
        <row r="248">
          <cell r="F248" t="str">
            <v>Pintor com encargos complementares</v>
          </cell>
        </row>
        <row r="249">
          <cell r="F249" t="str">
            <v>Servente com Encargos Complementares</v>
          </cell>
        </row>
        <row r="250">
          <cell r="F250" t="str">
            <v>Lixa em folha para ferro, numero 150</v>
          </cell>
        </row>
        <row r="251">
          <cell r="F251" t="str">
            <v>Tinta esmalte sintetico a base de água</v>
          </cell>
        </row>
        <row r="252">
          <cell r="F252">
            <v>0</v>
          </cell>
        </row>
        <row r="253">
          <cell r="F253">
            <v>0</v>
          </cell>
        </row>
        <row r="254">
          <cell r="F254">
            <v>0</v>
          </cell>
        </row>
        <row r="255">
          <cell r="F255" t="str">
            <v>Pintor com encargos complementares</v>
          </cell>
        </row>
        <row r="256">
          <cell r="F256" t="str">
            <v>Servente com Encargos Complementares</v>
          </cell>
        </row>
        <row r="257">
          <cell r="F257" t="str">
            <v>Tinta acrilica premium, cor branco fosco</v>
          </cell>
        </row>
        <row r="258">
          <cell r="F258">
            <v>0</v>
          </cell>
        </row>
        <row r="259">
          <cell r="F259">
            <v>0</v>
          </cell>
        </row>
        <row r="260">
          <cell r="F260">
            <v>0</v>
          </cell>
        </row>
        <row r="261">
          <cell r="F261" t="str">
            <v>REVESTIMENTO EM CERAMICA ESMALTADA EXTRA, PEI MAIOR OU IGUAL 4, FORMATO MAIOR A 2025 CM2</v>
          </cell>
        </row>
        <row r="262">
          <cell r="F262" t="str">
            <v>Argamassa colante AC-II</v>
          </cell>
        </row>
        <row r="263">
          <cell r="F263" t="str">
            <v>Rejunte colorido, cimenticio</v>
          </cell>
        </row>
        <row r="264">
          <cell r="F264" t="str">
            <v>Azulejista ou ladrilhista com encargos complementares</v>
          </cell>
        </row>
        <row r="265">
          <cell r="F265" t="str">
            <v>Servente com Encargos Complementares</v>
          </cell>
        </row>
        <row r="266">
          <cell r="F266">
            <v>0</v>
          </cell>
        </row>
        <row r="267">
          <cell r="F267">
            <v>0</v>
          </cell>
        </row>
        <row r="268">
          <cell r="F268">
            <v>0</v>
          </cell>
        </row>
        <row r="269">
          <cell r="F269" t="str">
            <v>Argamassa traço 1:4 (cimento e areia média) para contrapiso, preparo manual. AF_06/2014</v>
          </cell>
        </row>
        <row r="270">
          <cell r="F270" t="str">
            <v>Pedreiro com Encargos Complementares</v>
          </cell>
        </row>
        <row r="271">
          <cell r="F271" t="str">
            <v>Servente com Encargos Complementares</v>
          </cell>
        </row>
        <row r="272">
          <cell r="F272" t="str">
            <v>Cimento Portland composto CP II-32</v>
          </cell>
        </row>
        <row r="273">
          <cell r="F273" t="str">
            <v>Aditivo adesivo liquido para argamassas de revestimentos cimenticios</v>
          </cell>
        </row>
        <row r="274">
          <cell r="F274">
            <v>0</v>
          </cell>
        </row>
        <row r="275">
          <cell r="F275">
            <v>0</v>
          </cell>
        </row>
        <row r="276">
          <cell r="F276">
            <v>0</v>
          </cell>
        </row>
        <row r="277">
          <cell r="F277" t="str">
            <v>Cimento Portland composto CP II-32</v>
          </cell>
        </row>
        <row r="278">
          <cell r="F278" t="str">
            <v>Aditivo adesivo liquido para argamassas de revestimentos cimenticios</v>
          </cell>
        </row>
        <row r="279">
          <cell r="F279" t="str">
            <v>Argamassa traço 1:4 (cimento e areia média) para contrapiso, preparo manual. AF_06/2014</v>
          </cell>
        </row>
        <row r="280">
          <cell r="F280" t="str">
            <v>Pedreiro com Encargos Complementares</v>
          </cell>
        </row>
        <row r="281">
          <cell r="F281" t="str">
            <v>Servente com Encargos Complementares</v>
          </cell>
        </row>
        <row r="282">
          <cell r="F282">
            <v>0</v>
          </cell>
        </row>
        <row r="283">
          <cell r="F283">
            <v>0</v>
          </cell>
        </row>
        <row r="284">
          <cell r="F284">
            <v>0</v>
          </cell>
        </row>
        <row r="285">
          <cell r="F285" t="str">
            <v>Argamassa colante tipo ACIII</v>
          </cell>
        </row>
        <row r="286">
          <cell r="F286" t="str">
            <v>Marmorista/graniteiro com encargos complementares</v>
          </cell>
        </row>
        <row r="287">
          <cell r="F287" t="str">
            <v>Servente com Encargos Complementares</v>
          </cell>
        </row>
        <row r="288">
          <cell r="F288" t="str">
            <v>Rejunte branco, cimenticio</v>
          </cell>
        </row>
        <row r="289">
          <cell r="F289" t="str">
            <v>Granito Cinza Andorinha, com 20 mm de espessura, para piso</v>
          </cell>
        </row>
        <row r="290">
          <cell r="F290">
            <v>0</v>
          </cell>
        </row>
        <row r="291">
          <cell r="F291">
            <v>0</v>
          </cell>
        </row>
        <row r="292">
          <cell r="F292">
            <v>0</v>
          </cell>
        </row>
        <row r="293">
          <cell r="F293" t="str">
            <v>Granito Cinza Andorinha, com 20 mm de espessura e 70 mm de altura, para rodapé</v>
          </cell>
        </row>
        <row r="294">
          <cell r="F294" t="str">
            <v>Argamassa colante tipo ACIII</v>
          </cell>
        </row>
        <row r="295">
          <cell r="F295" t="str">
            <v>Marmorista/graniteiro com encargos complementares</v>
          </cell>
        </row>
        <row r="296">
          <cell r="F296" t="str">
            <v>Servente com Encargos Complementares</v>
          </cell>
        </row>
        <row r="297">
          <cell r="F297" t="str">
            <v>Rejunte branco, cimenticio</v>
          </cell>
        </row>
        <row r="298">
          <cell r="F298">
            <v>0</v>
          </cell>
        </row>
        <row r="299">
          <cell r="F299">
            <v>0</v>
          </cell>
        </row>
        <row r="300">
          <cell r="F300">
            <v>0</v>
          </cell>
        </row>
        <row r="301">
          <cell r="F301" t="str">
            <v>Granito Cinza Andorinha, com 20 mm de espessura e 150 mm de altura, para soleira e peitoril</v>
          </cell>
        </row>
        <row r="302">
          <cell r="F302" t="str">
            <v>Argamassa colante tipo ACIII</v>
          </cell>
        </row>
        <row r="303">
          <cell r="F303" t="str">
            <v>Marmorista/graniteiro com encargos complementares</v>
          </cell>
        </row>
        <row r="304">
          <cell r="F304" t="str">
            <v>Servente com Encargos Complementares</v>
          </cell>
        </row>
        <row r="305">
          <cell r="F305">
            <v>0</v>
          </cell>
        </row>
        <row r="306">
          <cell r="F306">
            <v>0</v>
          </cell>
        </row>
        <row r="307">
          <cell r="F307">
            <v>0</v>
          </cell>
        </row>
        <row r="308">
          <cell r="F308" t="str">
            <v>Argamassa colante tipo ACIII</v>
          </cell>
        </row>
        <row r="309">
          <cell r="F309" t="str">
            <v>Marmorista/graniteiro com encargos complementares</v>
          </cell>
        </row>
        <row r="310">
          <cell r="F310" t="str">
            <v>Servente com Encargos Complementares</v>
          </cell>
        </row>
        <row r="311">
          <cell r="F311" t="str">
            <v>Rejunte branco, cimenticio</v>
          </cell>
        </row>
        <row r="312">
          <cell r="F312" t="str">
            <v>Granito Cinza Andorinha, com 20 mm de espessura, para banco, inclusive acabamentos, conforme projeto</v>
          </cell>
        </row>
        <row r="313">
          <cell r="F313">
            <v>0</v>
          </cell>
        </row>
        <row r="314">
          <cell r="F314">
            <v>0</v>
          </cell>
        </row>
        <row r="315">
          <cell r="F315">
            <v>0</v>
          </cell>
        </row>
        <row r="316">
          <cell r="F316" t="str">
            <v>MASSA PLASTICA PARA MARMORE/GRANITO</v>
          </cell>
        </row>
        <row r="317">
          <cell r="F317" t="str">
            <v>BUCHA DE NYLON SEM ABA S10, COM PARAFUSO DE 6,10 X 65 MM EM ACO ZINCADO COM ROSCA SOBERBA, CABECA CHATA E FENDA PHILLIPS</v>
          </cell>
        </row>
        <row r="318">
          <cell r="F318" t="str">
            <v>Bancada em granito cinza andorinha polido, espessura 2 cm, incluindo furos, rodabancada, saia, acabamentos, etc, conforme projeto, medidas 2,40 m x 0,60 m</v>
          </cell>
        </row>
        <row r="319">
          <cell r="F319" t="str">
            <v>REJUNTE EPOXI BRANCO</v>
          </cell>
        </row>
        <row r="320">
          <cell r="F320" t="str">
            <v>SUPORTE MAO-FRANCESA EM ACO, ABAS IGUAIS 40 CM, CAPACIDADE MINIMA 70 KG, BRANCO</v>
          </cell>
        </row>
        <row r="321">
          <cell r="F321" t="str">
            <v>Marmorista/graniteiro com encargos complementares</v>
          </cell>
        </row>
        <row r="322">
          <cell r="F322" t="str">
            <v>Servente com Encargos Complementares</v>
          </cell>
        </row>
        <row r="323">
          <cell r="F323">
            <v>0</v>
          </cell>
        </row>
        <row r="324">
          <cell r="F324">
            <v>0</v>
          </cell>
        </row>
        <row r="325">
          <cell r="F325">
            <v>0</v>
          </cell>
        </row>
        <row r="326">
          <cell r="F326" t="str">
            <v>MASSA PLASTICA PARA MARMORE/GRANITO</v>
          </cell>
        </row>
        <row r="327">
          <cell r="F327" t="str">
            <v>BUCHA DE NYLON SEM ABA S10, COM PARAFUSO DE 6,10 X 65 MM EM ACO ZINCADO COM ROSCA SOBERBA, CABECA CHATA E FENDA PHILLIPS</v>
          </cell>
        </row>
        <row r="328">
          <cell r="F328" t="str">
            <v>Bancada em granito cinza andorinha polido, espessura 2 cm, incluindo furos, rodabancada, saia, acabamentos, etc, conforme projeto, medidas 2,50 m x 0,60 m</v>
          </cell>
        </row>
        <row r="329">
          <cell r="F329" t="str">
            <v>REJUNTE EPOXI BRANCO</v>
          </cell>
        </row>
        <row r="330">
          <cell r="F330" t="str">
            <v>SUPORTE MAO-FRANCESA EM ACO, ABAS IGUAIS 40 CM, CAPACIDADE MINIMA 70 KG, BRANCO</v>
          </cell>
        </row>
        <row r="331">
          <cell r="F331" t="str">
            <v>Marmorista/graniteiro com encargos complementares</v>
          </cell>
        </row>
        <row r="332">
          <cell r="F332" t="str">
            <v>Servente com Encargos Complementares</v>
          </cell>
        </row>
        <row r="333">
          <cell r="F333">
            <v>0</v>
          </cell>
        </row>
        <row r="334">
          <cell r="F334">
            <v>0</v>
          </cell>
        </row>
        <row r="335">
          <cell r="F335">
            <v>0</v>
          </cell>
        </row>
        <row r="336">
          <cell r="F336" t="str">
            <v>Cimento branco</v>
          </cell>
        </row>
        <row r="337">
          <cell r="F337" t="str">
            <v>Granito Cinza Andorinha ou equivalente, com 30 mm de espessura, polido em todas as faces aparentes, para divisórias</v>
          </cell>
        </row>
        <row r="338">
          <cell r="F338" t="str">
            <v>Marmorista/graniteiro com encargos complementares</v>
          </cell>
        </row>
        <row r="339">
          <cell r="F339" t="str">
            <v>Servente com Encargos Complementares</v>
          </cell>
        </row>
        <row r="340">
          <cell r="F340" t="str">
            <v>Argamassa traço 1:4 (cimento e areia média), preparo manual. AF_08/2014</v>
          </cell>
        </row>
        <row r="341">
          <cell r="F341">
            <v>0</v>
          </cell>
        </row>
        <row r="342">
          <cell r="F342">
            <v>0</v>
          </cell>
        </row>
        <row r="343">
          <cell r="F343">
            <v>0</v>
          </cell>
        </row>
        <row r="344">
          <cell r="F344" t="str">
            <v>Parafuso frances M16 em aco galvanizado, comprimento = 45 mm, diametro = 16 mm, cabeca abaulada</v>
          </cell>
        </row>
        <row r="345">
          <cell r="F345" t="str">
            <v>Espelho cristal comum #5mm</v>
          </cell>
        </row>
        <row r="346">
          <cell r="F346" t="str">
            <v>Servente com Encargos Complementares</v>
          </cell>
        </row>
        <row r="347">
          <cell r="F347" t="str">
            <v>Vidraceiro com encargos complementares</v>
          </cell>
        </row>
        <row r="348">
          <cell r="F348">
            <v>0</v>
          </cell>
        </row>
        <row r="349">
          <cell r="F349">
            <v>0</v>
          </cell>
        </row>
        <row r="350">
          <cell r="F350">
            <v>0</v>
          </cell>
        </row>
        <row r="351">
          <cell r="F351" t="str">
            <v>Vidraceiro com encargos complementares</v>
          </cell>
        </row>
        <row r="352">
          <cell r="F352" t="str">
            <v>Servente com Encargos Complementares</v>
          </cell>
        </row>
        <row r="353">
          <cell r="F353" t="str">
            <v>Silicone acetico uso geral incolor 280 g</v>
          </cell>
        </row>
        <row r="354">
          <cell r="F354">
            <v>0</v>
          </cell>
        </row>
        <row r="355">
          <cell r="F355" t="str">
            <v>Obs.: considerando que cada bisnaga rende no mínimo 3m de aplicação.</v>
          </cell>
        </row>
        <row r="356">
          <cell r="F356">
            <v>0</v>
          </cell>
        </row>
        <row r="357">
          <cell r="F357">
            <v>0</v>
          </cell>
        </row>
        <row r="358">
          <cell r="F358">
            <v>0</v>
          </cell>
        </row>
        <row r="359">
          <cell r="F359" t="str">
            <v>Servente com Encargos Complementares</v>
          </cell>
        </row>
        <row r="360">
          <cell r="F360" t="str">
            <v>Vidraceiro com encargos complementares</v>
          </cell>
        </row>
        <row r="361">
          <cell r="F361" t="str">
            <v>VIDRO LISO INCOLOR 6 MM - SEM COLOCACAO</v>
          </cell>
        </row>
        <row r="362">
          <cell r="F362" t="str">
            <v>Massa para vidro</v>
          </cell>
        </row>
        <row r="363">
          <cell r="F363">
            <v>0</v>
          </cell>
        </row>
        <row r="364">
          <cell r="F364">
            <v>0</v>
          </cell>
        </row>
        <row r="365">
          <cell r="F365">
            <v>0</v>
          </cell>
        </row>
        <row r="366">
          <cell r="F366" t="str">
            <v>Encanador ou Bombeiro Hidráulico com Encargos Complementares</v>
          </cell>
        </row>
        <row r="367">
          <cell r="F367" t="str">
            <v>Vedacao PVC, 100 mm, para saida vaso sanitario</v>
          </cell>
        </row>
        <row r="368">
          <cell r="F368" t="str">
            <v>Tubo de ligação para bacia sanitária em PVC, com acabamento cromado, ajustável ou não. Ref.: DECA 1968C ou equivalente</v>
          </cell>
        </row>
        <row r="369">
          <cell r="F369">
            <v>0</v>
          </cell>
        </row>
        <row r="370">
          <cell r="F370">
            <v>0</v>
          </cell>
        </row>
        <row r="371">
          <cell r="F371">
            <v>0</v>
          </cell>
        </row>
        <row r="372">
          <cell r="F372" t="str">
            <v>Adesivo plastico para PVC, frasco com 850 gr</v>
          </cell>
        </row>
        <row r="373">
          <cell r="F373" t="str">
            <v>Tubo PVC, serie R, DN 100 mm, para esgoto ou aguas pluviais predial (NBR 5688)</v>
          </cell>
        </row>
        <row r="374">
          <cell r="F374" t="str">
            <v>Solucao limpadora para PVC, frasco com 1000 cm3</v>
          </cell>
        </row>
        <row r="375">
          <cell r="F375" t="str">
            <v>Lixa d'agua em folha, grao 100</v>
          </cell>
        </row>
        <row r="376">
          <cell r="F376" t="str">
            <v>Auxiliar de encanador ou bombeiro hidráulico com encargos complementares</v>
          </cell>
        </row>
        <row r="377">
          <cell r="F377" t="str">
            <v>Encanador ou Bombeiro Hidráulico com Encargos Complementares</v>
          </cell>
        </row>
        <row r="378">
          <cell r="F378">
            <v>0</v>
          </cell>
        </row>
        <row r="379">
          <cell r="F379">
            <v>0</v>
          </cell>
        </row>
        <row r="380">
          <cell r="F380">
            <v>0</v>
          </cell>
        </row>
        <row r="381">
          <cell r="F381" t="str">
            <v>Tubo PVC, serie R, DN 40 mm, para esgoto ou aguas pluviais predial (NBR 5688)</v>
          </cell>
        </row>
        <row r="382">
          <cell r="F382" t="str">
            <v>Lixa d'agua em folha, grao 100</v>
          </cell>
        </row>
        <row r="383">
          <cell r="F383" t="str">
            <v>Auxiliar de encanador ou bombeiro hidráulico com encargos complementares</v>
          </cell>
        </row>
        <row r="384">
          <cell r="F384" t="str">
            <v>Encanador ou Bombeiro Hidráulico com Encargos Complementares</v>
          </cell>
        </row>
        <row r="385">
          <cell r="F385">
            <v>0</v>
          </cell>
        </row>
        <row r="386">
          <cell r="F386">
            <v>0</v>
          </cell>
        </row>
        <row r="387">
          <cell r="F387">
            <v>0</v>
          </cell>
        </row>
        <row r="388">
          <cell r="F388" t="str">
            <v>Adesivo plastico para PVC, frasco com 850 gr</v>
          </cell>
        </row>
        <row r="389">
          <cell r="F389" t="str">
            <v>Tubo PVC, serie R, DN 50 mm, para esgoto ou aguas pluviais predial (NBR 5688)</v>
          </cell>
        </row>
        <row r="390">
          <cell r="F390" t="str">
            <v>Solucao limpadora para PVC, frasco com 1000 cm3</v>
          </cell>
        </row>
        <row r="391">
          <cell r="F391" t="str">
            <v>Lixa d'agua em folha, grao 100</v>
          </cell>
        </row>
        <row r="392">
          <cell r="F392" t="str">
            <v>Auxiliar de encanador ou bombeiro hidráulico com encargos complementares</v>
          </cell>
        </row>
        <row r="393">
          <cell r="F393" t="str">
            <v>Encanador ou Bombeiro Hidráulico com Encargos Complementares</v>
          </cell>
        </row>
        <row r="394">
          <cell r="F394">
            <v>0</v>
          </cell>
        </row>
        <row r="395">
          <cell r="F395">
            <v>0</v>
          </cell>
        </row>
        <row r="396">
          <cell r="F396">
            <v>0</v>
          </cell>
        </row>
        <row r="397">
          <cell r="F397" t="str">
            <v>Adesivo plastico para PVC, frasco com 850 gr</v>
          </cell>
        </row>
        <row r="398">
          <cell r="F398" t="str">
            <v>Tubo PVC, serie R, DN 75 mm, para esgoto ou aguas pluviais predial (NBR 5688)</v>
          </cell>
        </row>
        <row r="399">
          <cell r="F399" t="str">
            <v>Solucao limpadora para PVC, frasco com 1000 cm3</v>
          </cell>
        </row>
        <row r="400">
          <cell r="F400" t="str">
            <v>Lixa d'agua em folha, grao 100</v>
          </cell>
        </row>
        <row r="401">
          <cell r="F401" t="str">
            <v>Auxiliar de encanador ou bombeiro hidráulico com encargos complementares</v>
          </cell>
        </row>
        <row r="402">
          <cell r="F402" t="str">
            <v>Encanador ou Bombeiro Hidráulico com Encargos Complementares</v>
          </cell>
        </row>
        <row r="403">
          <cell r="F403">
            <v>0</v>
          </cell>
        </row>
        <row r="404">
          <cell r="F404">
            <v>0</v>
          </cell>
        </row>
        <row r="405">
          <cell r="F405">
            <v>0</v>
          </cell>
        </row>
        <row r="406">
          <cell r="F406" t="str">
            <v>Tubo PVC, soldavel, DN 25 mm, agua fria (NBR-5648)</v>
          </cell>
        </row>
        <row r="407">
          <cell r="F407" t="str">
            <v>Auxiliar de encanador ou bombeiro hidráulico com encargos complementares</v>
          </cell>
        </row>
        <row r="408">
          <cell r="F408" t="str">
            <v>Encanador ou Bombeiro Hidráulico com Encargos Complementares</v>
          </cell>
        </row>
        <row r="409">
          <cell r="F409">
            <v>0</v>
          </cell>
        </row>
        <row r="410">
          <cell r="F410">
            <v>0</v>
          </cell>
        </row>
        <row r="411">
          <cell r="F411">
            <v>0</v>
          </cell>
        </row>
        <row r="412">
          <cell r="F412" t="str">
            <v>Tubo PVC, soldavel, DN 32 mm, agua fria (NBR-5648)</v>
          </cell>
        </row>
        <row r="413">
          <cell r="F413" t="str">
            <v>Auxiliar de encanador ou bombeiro hidráulico com encargos complementares</v>
          </cell>
        </row>
        <row r="414">
          <cell r="F414" t="str">
            <v>Encanador ou Bombeiro Hidráulico com Encargos Complementares</v>
          </cell>
        </row>
        <row r="415">
          <cell r="F415">
            <v>0</v>
          </cell>
        </row>
        <row r="416">
          <cell r="F416">
            <v>0</v>
          </cell>
        </row>
        <row r="417">
          <cell r="F417">
            <v>0</v>
          </cell>
        </row>
        <row r="418">
          <cell r="F418" t="str">
            <v>Tubo PVC, soldavel, DN 40 mm, agua fria (NBR-5648)</v>
          </cell>
        </row>
        <row r="419">
          <cell r="F419" t="str">
            <v>Lixa d'agua em folha, grao 100</v>
          </cell>
        </row>
        <row r="420">
          <cell r="F420" t="str">
            <v>Auxiliar de encanador ou bombeiro hidráulico com encargos complementares</v>
          </cell>
        </row>
        <row r="421">
          <cell r="F421" t="str">
            <v>Encanador ou Bombeiro Hidráulico com Encargos Complementares</v>
          </cell>
        </row>
        <row r="422">
          <cell r="F422">
            <v>0</v>
          </cell>
        </row>
        <row r="423">
          <cell r="F423">
            <v>0</v>
          </cell>
        </row>
        <row r="424">
          <cell r="F424">
            <v>0</v>
          </cell>
        </row>
        <row r="425">
          <cell r="F425" t="str">
            <v>TUBO PVC, SOLDAVEL, DN 50 MM, PARA AGUA FRIA (NBR-5648)</v>
          </cell>
        </row>
        <row r="426">
          <cell r="F426" t="str">
            <v>Lixa d'agua em folha, grao 100</v>
          </cell>
        </row>
        <row r="427">
          <cell r="F427" t="str">
            <v>Auxiliar de encanador ou bombeiro hidráulico com encargos complementares</v>
          </cell>
        </row>
        <row r="428">
          <cell r="F428" t="str">
            <v>Encanador ou Bombeiro Hidráulico com Encargos Complementares</v>
          </cell>
        </row>
        <row r="429">
          <cell r="F429">
            <v>0</v>
          </cell>
        </row>
        <row r="430">
          <cell r="F430">
            <v>0</v>
          </cell>
        </row>
        <row r="431">
          <cell r="F431">
            <v>0</v>
          </cell>
        </row>
        <row r="432">
          <cell r="F432" t="str">
            <v>Base registro gaveta 3/4" em liga de cobre, mod 4509.202 ref: DECA ou equivalente</v>
          </cell>
        </row>
        <row r="433">
          <cell r="F433" t="str">
            <v>FITA VEDA ROSCA EM ROLOS DE 18 MM X 50 M (L X C)</v>
          </cell>
        </row>
        <row r="434">
          <cell r="F434" t="str">
            <v>Encanador ou Bombeiro Hidráulico com Encargos Complementares</v>
          </cell>
        </row>
        <row r="435">
          <cell r="F435" t="str">
            <v>Auxiliar de encanador ou bombeiro hidráulico com encargos complementares</v>
          </cell>
        </row>
        <row r="436">
          <cell r="F436">
            <v>0</v>
          </cell>
        </row>
        <row r="437">
          <cell r="F437">
            <v>0</v>
          </cell>
        </row>
        <row r="438">
          <cell r="F438">
            <v>0</v>
          </cell>
        </row>
        <row r="439">
          <cell r="F439" t="str">
            <v>Auxiliar de encanador ou bombeiro hidráulico com encargos complementares</v>
          </cell>
        </row>
        <row r="440">
          <cell r="F440" t="str">
            <v>Encanador ou Bombeiro Hidráulico com Encargos Complementares</v>
          </cell>
        </row>
        <row r="441">
          <cell r="F441" t="str">
            <v>Adesivo plastico para PVC, frasco com 850 gr</v>
          </cell>
        </row>
        <row r="442">
          <cell r="F442" t="str">
            <v>Anel borracha para tubo esgoto predial DN 75 mm (NBR 5688)</v>
          </cell>
        </row>
        <row r="443">
          <cell r="F443" t="str">
            <v>Lixa d'agua em folha, grao 100</v>
          </cell>
        </row>
        <row r="444">
          <cell r="F444" t="str">
            <v>Caixa sifonada PVC, 150 x 185 x 75 mm, com grelha quadrada branca</v>
          </cell>
        </row>
        <row r="445">
          <cell r="F445" t="str">
            <v>Pasta lubrificante para tubos e conexoes com junta elastica (uso em PVC, aco, polietileno e outros) ( de *400* g)</v>
          </cell>
        </row>
        <row r="446">
          <cell r="F446" t="str">
            <v>Solucao limpadora para PVC, frasco com 1000 cm3</v>
          </cell>
        </row>
        <row r="447">
          <cell r="F447">
            <v>0</v>
          </cell>
        </row>
        <row r="448">
          <cell r="F448">
            <v>0</v>
          </cell>
        </row>
        <row r="449">
          <cell r="F449">
            <v>0</v>
          </cell>
        </row>
        <row r="450">
          <cell r="F450" t="str">
            <v>Grelha quadrada para ralo, com caixilho, dimensões 10x10cm, em Aço polido, ref.: Moldenox ou equivalente</v>
          </cell>
        </row>
        <row r="451">
          <cell r="F451" t="str">
            <v>Servente com Encargos Complementares</v>
          </cell>
        </row>
        <row r="452">
          <cell r="F452">
            <v>0</v>
          </cell>
        </row>
        <row r="453">
          <cell r="F453">
            <v>0</v>
          </cell>
        </row>
        <row r="454">
          <cell r="F454">
            <v>0</v>
          </cell>
        </row>
        <row r="455">
          <cell r="F455" t="str">
            <v>Grelha quadrada para ralo, com caixilho, dimensões 15x15cm, em Aço polido, ref.: Moldenox ou equivalente</v>
          </cell>
        </row>
        <row r="456">
          <cell r="F456" t="str">
            <v>Servente com Encargos Complementares</v>
          </cell>
        </row>
        <row r="457">
          <cell r="F457">
            <v>0</v>
          </cell>
        </row>
        <row r="458">
          <cell r="F458">
            <v>0</v>
          </cell>
        </row>
        <row r="459">
          <cell r="F459">
            <v>0</v>
          </cell>
        </row>
        <row r="460">
          <cell r="F460" t="str">
            <v>Auxiliar de encanador ou bombeiro hidráulico com encargos complementares</v>
          </cell>
        </row>
        <row r="461">
          <cell r="F461" t="str">
            <v>Encanador ou Bombeiro Hidráulico com Encargos Complementares</v>
          </cell>
        </row>
        <row r="462">
          <cell r="F462" t="str">
            <v>Adesivo plastico para PVC, frasco com 850 gr</v>
          </cell>
        </row>
        <row r="463">
          <cell r="F463" t="str">
            <v>Lixa d'agua em folha, grao 100</v>
          </cell>
        </row>
        <row r="464">
          <cell r="F464" t="str">
            <v>Ralo seco PVC conico, 100 x 40 mm,  com grelha redonda branca</v>
          </cell>
        </row>
        <row r="465">
          <cell r="F465" t="str">
            <v>Solucao limpadora para PVC, frasco com 1000 cm3</v>
          </cell>
        </row>
        <row r="466">
          <cell r="F466">
            <v>0</v>
          </cell>
        </row>
        <row r="467">
          <cell r="F467">
            <v>0</v>
          </cell>
        </row>
        <row r="468">
          <cell r="F468">
            <v>0</v>
          </cell>
        </row>
        <row r="469">
          <cell r="F469" t="str">
            <v>Assento poliéster com fixação cromada na cor branco gelo, ref: AP.75.17 – Linha Fast/Aspen – Deca ou equivalente</v>
          </cell>
        </row>
        <row r="470">
          <cell r="F470" t="str">
            <v>Servente com Encargos Complementares</v>
          </cell>
        </row>
        <row r="471">
          <cell r="F471">
            <v>0</v>
          </cell>
        </row>
        <row r="472">
          <cell r="F472">
            <v>0</v>
          </cell>
        </row>
        <row r="473">
          <cell r="F473">
            <v>0</v>
          </cell>
        </row>
        <row r="474">
          <cell r="F474" t="str">
            <v>Bacia sanitaria (vaso) convencional de louca branca</v>
          </cell>
        </row>
        <row r="475">
          <cell r="F475" t="str">
            <v>Tubo de ligação para bacia sanitária em PVC, com acabamento cromado, ajustável ou não. Ref.: DECA 1968C ou equivalente</v>
          </cell>
        </row>
        <row r="476">
          <cell r="F476" t="str">
            <v>Parafuso niquelado com acabamento cromado para fixar peca sanitaria, inclui porca cega, arruela e bucha de nylon tamanho S-10</v>
          </cell>
        </row>
        <row r="477">
          <cell r="F477" t="str">
            <v>Vedacao PVC, 100 mm, para saida vaso sanitario</v>
          </cell>
        </row>
        <row r="478">
          <cell r="F478" t="str">
            <v>Rejunte epoxi branco</v>
          </cell>
        </row>
        <row r="479">
          <cell r="F479" t="str">
            <v>Encanador ou Bombeiro Hidráulico com Encargos Complementares</v>
          </cell>
        </row>
        <row r="480">
          <cell r="F480" t="str">
            <v>Servente com Encargos Complementares</v>
          </cell>
        </row>
        <row r="481">
          <cell r="F481">
            <v>0</v>
          </cell>
        </row>
        <row r="482">
          <cell r="F482">
            <v>0</v>
          </cell>
        </row>
        <row r="483">
          <cell r="F483">
            <v>0</v>
          </cell>
        </row>
        <row r="484">
          <cell r="F484" t="str">
            <v>Cuba oval de embutir, mod.: L37, cor branca ref: DECA ou equivalente</v>
          </cell>
        </row>
        <row r="485">
          <cell r="F485" t="str">
            <v>Massa plastica para marmore/granito</v>
          </cell>
        </row>
        <row r="486">
          <cell r="F486" t="str">
            <v>Servente com Encargos Complementares</v>
          </cell>
        </row>
        <row r="487">
          <cell r="F487" t="str">
            <v>Marmorista/graniteiro com encargos complementares</v>
          </cell>
        </row>
        <row r="488">
          <cell r="F488">
            <v>0</v>
          </cell>
        </row>
        <row r="489">
          <cell r="F489">
            <v>0</v>
          </cell>
        </row>
        <row r="490">
          <cell r="F490">
            <v>0</v>
          </cell>
        </row>
        <row r="491">
          <cell r="F491" t="str">
            <v>Mictorio sifonado louca branca sem complementos</v>
          </cell>
        </row>
        <row r="492">
          <cell r="F492" t="str">
            <v>Parafuso niquelado 3 1/2" com acabamento cromado para fixar peca sanitaria, inclui porca cega, arruela e bucha de nylon tamanho S-8</v>
          </cell>
        </row>
        <row r="493">
          <cell r="F493" t="str">
            <v>Fita veda rosca em rolos de 18 mm x 10 m (L x C)</v>
          </cell>
        </row>
        <row r="494">
          <cell r="F494" t="str">
            <v>Auxiliar de encanador ou bombeiro hidráulico com encargos complementares</v>
          </cell>
        </row>
        <row r="495">
          <cell r="F495" t="str">
            <v>Encanador ou Bombeiro Hidráulico com Encargos Complementares</v>
          </cell>
        </row>
        <row r="496">
          <cell r="F496">
            <v>0</v>
          </cell>
        </row>
        <row r="497">
          <cell r="F497" t="str">
            <v>Obs.: Considerando a redução de MO indicada nas composições SINAPI 86887 e SINAPI 89985, já que não consta engate flexível e registro de pressão.</v>
          </cell>
        </row>
        <row r="498">
          <cell r="F498">
            <v>0</v>
          </cell>
        </row>
        <row r="499">
          <cell r="F499">
            <v>0</v>
          </cell>
        </row>
        <row r="500">
          <cell r="F500">
            <v>0</v>
          </cell>
        </row>
        <row r="501">
          <cell r="F501" t="str">
            <v>Acabamento para registro de gaveta de 1 ¼” a 1 ½” (GD), cromado. Ref.: Modelo 4900.C35.GD – Linha Aspen – Deca</v>
          </cell>
        </row>
        <row r="502">
          <cell r="F502" t="str">
            <v>Encanador ou Bombeiro Hidráulico com Encargos Complementares</v>
          </cell>
        </row>
        <row r="503">
          <cell r="F503">
            <v>0</v>
          </cell>
        </row>
        <row r="504">
          <cell r="F504">
            <v>0</v>
          </cell>
        </row>
        <row r="505">
          <cell r="F505">
            <v>0</v>
          </cell>
        </row>
        <row r="506">
          <cell r="F506" t="str">
            <v>Acabamento para registro de gaveta e pressão até 1” (PQ), cromado. Ref.: Modelo, 4900.C35.PQ – Linha Aspen – Deca</v>
          </cell>
        </row>
        <row r="507">
          <cell r="F507" t="str">
            <v>Encanador ou Bombeiro Hidráulico com Encargos Complementares</v>
          </cell>
        </row>
        <row r="508">
          <cell r="F508">
            <v>0</v>
          </cell>
        </row>
        <row r="509">
          <cell r="F509">
            <v>0</v>
          </cell>
        </row>
        <row r="510">
          <cell r="F510">
            <v>0</v>
          </cell>
        </row>
        <row r="511">
          <cell r="F511" t="str">
            <v>Ducha higiênica com registro e derivação, com gatilho branco e flexível de 1,2m. Ref.: Modelo 1984.C35.ACT – Linha Aspen – Deca</v>
          </cell>
        </row>
        <row r="512">
          <cell r="F512" t="str">
            <v>Encanador ou Bombeiro Hidráulico com Encargos Complementares</v>
          </cell>
        </row>
        <row r="513">
          <cell r="F513" t="str">
            <v>Auxiliar de encanador ou bombeiro hidráulico com encargos complementares</v>
          </cell>
        </row>
        <row r="514">
          <cell r="F514">
            <v>0</v>
          </cell>
        </row>
        <row r="515">
          <cell r="F515">
            <v>0</v>
          </cell>
        </row>
        <row r="516">
          <cell r="F516">
            <v>0</v>
          </cell>
        </row>
        <row r="517">
          <cell r="F517" t="str">
            <v>Engate / rabicho flexivel inox 1/2 " x 40 cm</v>
          </cell>
        </row>
        <row r="518">
          <cell r="F518" t="str">
            <v>Fita veda rosca em rolos de 18 mm x 10 m (L x C)</v>
          </cell>
        </row>
        <row r="519">
          <cell r="F519" t="str">
            <v>Encanador ou Bombeiro Hidráulico com Encargos Complementares</v>
          </cell>
        </row>
        <row r="520">
          <cell r="F520" t="str">
            <v>Servente com Encargos Complementares</v>
          </cell>
        </row>
        <row r="521">
          <cell r="F521">
            <v>0</v>
          </cell>
        </row>
        <row r="522">
          <cell r="F522">
            <v>0</v>
          </cell>
        </row>
        <row r="523">
          <cell r="F523">
            <v>0</v>
          </cell>
        </row>
        <row r="524">
          <cell r="F524" t="str">
            <v>Sifao em metal cromado para pia ou lavatorio, 1 x 1.1/2 "</v>
          </cell>
        </row>
        <row r="525">
          <cell r="F525" t="str">
            <v>Fita veda rosca em rolos de 18 mm x 10 m (L x C)</v>
          </cell>
        </row>
        <row r="526">
          <cell r="F526" t="str">
            <v>Encanador ou Bombeiro Hidráulico com Encargos Complementares</v>
          </cell>
        </row>
        <row r="527">
          <cell r="F527" t="str">
            <v>Servente com Encargos Complementares</v>
          </cell>
        </row>
        <row r="528">
          <cell r="F528">
            <v>0</v>
          </cell>
        </row>
        <row r="529">
          <cell r="F529">
            <v>0</v>
          </cell>
        </row>
        <row r="530">
          <cell r="F530">
            <v>0</v>
          </cell>
        </row>
        <row r="531">
          <cell r="F531" t="str">
            <v>Torneira de mesa para lavatório, para uso clínico e apoio à pessoa. Ref.: Deca Link 1196.CLNK</v>
          </cell>
        </row>
        <row r="532">
          <cell r="F532" t="str">
            <v>Fita veda rosca em rolos de 18 mm x 10 m (L x C)</v>
          </cell>
        </row>
        <row r="533">
          <cell r="F533" t="str">
            <v>Encanador ou Bombeiro Hidráulico com Encargos Complementares</v>
          </cell>
        </row>
        <row r="534">
          <cell r="F534" t="str">
            <v>Servente com Encargos Complementares</v>
          </cell>
        </row>
        <row r="535">
          <cell r="F535">
            <v>0</v>
          </cell>
        </row>
        <row r="536">
          <cell r="F536">
            <v>0</v>
          </cell>
        </row>
        <row r="537">
          <cell r="F537">
            <v>0</v>
          </cell>
        </row>
        <row r="538">
          <cell r="F538" t="str">
            <v>TORNEIRA CROMADA DE MESA PARA LAVATORIO TEMPORIZADA PRESSAO BICA BAIXA</v>
          </cell>
        </row>
        <row r="539">
          <cell r="F539" t="str">
            <v>Fita veda rosca em rolos de 18 mm x 10 m (L x C)</v>
          </cell>
        </row>
        <row r="540">
          <cell r="F540" t="str">
            <v>Encanador ou Bombeiro Hidráulico com Encargos Complementares</v>
          </cell>
        </row>
        <row r="541">
          <cell r="F541" t="str">
            <v>Servente com Encargos Complementares</v>
          </cell>
        </row>
        <row r="542">
          <cell r="F542">
            <v>0</v>
          </cell>
        </row>
        <row r="543">
          <cell r="F543">
            <v>0</v>
          </cell>
        </row>
        <row r="544">
          <cell r="F544">
            <v>0</v>
          </cell>
        </row>
        <row r="545">
          <cell r="F545" t="str">
            <v xml:space="preserve">Válvula de descarga 1 1/2" cromada. ref.: modelo 2565.C.112.CONF – linha Hydra Eco Conforto – Deca </v>
          </cell>
        </row>
        <row r="546">
          <cell r="F546" t="str">
            <v>Fita veda rosca em rolos de 18 mm x 50 m (L x C)</v>
          </cell>
        </row>
        <row r="547">
          <cell r="F547" t="str">
            <v>Auxiliar de encanador ou bombeiro hidráulico com encargos complementares</v>
          </cell>
        </row>
        <row r="548">
          <cell r="F548" t="str">
            <v>Encanador ou Bombeiro Hidráulico com Encargos Complementares</v>
          </cell>
        </row>
        <row r="549">
          <cell r="F549">
            <v>0</v>
          </cell>
        </row>
        <row r="550">
          <cell r="F550">
            <v>0</v>
          </cell>
        </row>
        <row r="551">
          <cell r="F551">
            <v>0</v>
          </cell>
        </row>
        <row r="552">
          <cell r="F552" t="str">
            <v>Valvula de descarga metalica, base 1 1/2 " e acabamento metalico cromado</v>
          </cell>
        </row>
        <row r="553">
          <cell r="F553" t="str">
            <v>Fita veda rosca em rolos de 18 mm x 50 m (L x C)</v>
          </cell>
        </row>
        <row r="554">
          <cell r="F554" t="str">
            <v>Auxiliar de encanador ou bombeiro hidráulico com encargos complementares</v>
          </cell>
        </row>
        <row r="555">
          <cell r="F555" t="str">
            <v>Encanador ou Bombeiro Hidráulico com Encargos Complementares</v>
          </cell>
        </row>
        <row r="556">
          <cell r="F556">
            <v>0</v>
          </cell>
        </row>
        <row r="557">
          <cell r="F557">
            <v>0</v>
          </cell>
        </row>
        <row r="558">
          <cell r="F558">
            <v>0</v>
          </cell>
        </row>
        <row r="559">
          <cell r="F559" t="str">
            <v>Valvula em metal cromado para lavatorio, 1 " sem ladrao</v>
          </cell>
        </row>
        <row r="560">
          <cell r="F560" t="str">
            <v>Fita veda rosca em rolos de 18 mm x 10 m (L x C)</v>
          </cell>
        </row>
        <row r="561">
          <cell r="F561" t="str">
            <v>Encanador ou Bombeiro Hidráulico com Encargos Complementares</v>
          </cell>
        </row>
        <row r="562">
          <cell r="F562" t="str">
            <v>Servente com Encargos Complementares</v>
          </cell>
        </row>
        <row r="563">
          <cell r="F563">
            <v>0</v>
          </cell>
        </row>
        <row r="564">
          <cell r="F564">
            <v>0</v>
          </cell>
        </row>
        <row r="565">
          <cell r="F565">
            <v>0</v>
          </cell>
        </row>
        <row r="566">
          <cell r="F566" t="str">
            <v>Valvula de descarga em metal cromado para mictorio com acionamento por pressao e fechamento automatico</v>
          </cell>
        </row>
        <row r="567">
          <cell r="F567" t="str">
            <v>Fita veda rosca em rolos de 18 mm x 50 m (L x C)</v>
          </cell>
        </row>
        <row r="568">
          <cell r="F568" t="str">
            <v>Auxiliar de encanador ou bombeiro hidráulico com encargos complementares</v>
          </cell>
        </row>
        <row r="569">
          <cell r="F569" t="str">
            <v>Encanador ou Bombeiro Hidráulico com Encargos Complementares</v>
          </cell>
        </row>
        <row r="570">
          <cell r="F570">
            <v>0</v>
          </cell>
        </row>
        <row r="571">
          <cell r="F571">
            <v>0</v>
          </cell>
        </row>
        <row r="572">
          <cell r="F572">
            <v>0</v>
          </cell>
        </row>
        <row r="573">
          <cell r="F573" t="str">
            <v>CHUVEIRO COMUM EM PLASTICO BRANCO, COM CANO, 3 TEMPERATURAS, 5500 W (110/220 V)</v>
          </cell>
        </row>
        <row r="574">
          <cell r="F574" t="str">
            <v>FITA VEDA ROSCA EM ROLOS DE 18 MM X 50 M (L X C)</v>
          </cell>
        </row>
        <row r="575">
          <cell r="F575" t="str">
            <v>Eletricista com encargos complementares</v>
          </cell>
        </row>
        <row r="576">
          <cell r="F576" t="str">
            <v>Servente com Encargos Complementares</v>
          </cell>
        </row>
        <row r="577">
          <cell r="F577">
            <v>0</v>
          </cell>
        </row>
        <row r="578">
          <cell r="F578">
            <v>0</v>
          </cell>
        </row>
        <row r="579">
          <cell r="F579">
            <v>0</v>
          </cell>
        </row>
        <row r="580">
          <cell r="F580" t="str">
            <v>Eletricista com encargos complementares</v>
          </cell>
        </row>
        <row r="581">
          <cell r="F581" t="str">
            <v>Auxiliar de eletricista com encargos complementares</v>
          </cell>
        </row>
        <row r="582">
          <cell r="F582" t="str">
            <v xml:space="preserve">Alarme de emergência audiovisual intermitente com fio. Ref. Planeta Acessível Alarme PCD ou AbaFire AFSAVPNE + AbaFire AFAMPNE </v>
          </cell>
        </row>
        <row r="583">
          <cell r="F583">
            <v>0</v>
          </cell>
        </row>
        <row r="584">
          <cell r="F584">
            <v>0</v>
          </cell>
        </row>
        <row r="585">
          <cell r="F585">
            <v>0</v>
          </cell>
        </row>
        <row r="586">
          <cell r="F586" t="str">
            <v>Barra de apoio com comprimento de 405mm e espaçamento de 66mm da parede, barra com bitola de 32m, em aço escovado</v>
          </cell>
        </row>
        <row r="587">
          <cell r="F587" t="str">
            <v>Bucha de nylon, diametro do furo 8 mm, comprimento 40 mm, com parafuso de rosca soberba, cabeca chata, fenda simples, 4,8 x 50 mm</v>
          </cell>
        </row>
        <row r="588">
          <cell r="F588" t="str">
            <v>Pedreiro com Encargos Complementares</v>
          </cell>
        </row>
        <row r="589">
          <cell r="F589" t="str">
            <v>Servente com Encargos Complementares</v>
          </cell>
        </row>
        <row r="590">
          <cell r="F590">
            <v>0</v>
          </cell>
        </row>
        <row r="591">
          <cell r="F591">
            <v>0</v>
          </cell>
        </row>
        <row r="592">
          <cell r="F592">
            <v>0</v>
          </cell>
        </row>
        <row r="593">
          <cell r="F593" t="str">
            <v>Barra de apoio com comprimento de 705mm e espaçamento de 66mm da parede, barra com bitola de 32mm em aço escovado</v>
          </cell>
        </row>
        <row r="594">
          <cell r="F594" t="str">
            <v>Bucha de nylon, diametro do furo 8 mm, comprimento 40 mm, com parafuso de rosca soberba, cabeca chata, fenda simples, 4,8 x 50 mm</v>
          </cell>
        </row>
        <row r="595">
          <cell r="F595" t="str">
            <v>Pedreiro com Encargos Complementares</v>
          </cell>
        </row>
        <row r="596">
          <cell r="F596" t="str">
            <v>Servente com Encargos Complementares</v>
          </cell>
        </row>
        <row r="597">
          <cell r="F597">
            <v>0</v>
          </cell>
        </row>
        <row r="598">
          <cell r="F598">
            <v>0</v>
          </cell>
        </row>
        <row r="599">
          <cell r="F599">
            <v>0</v>
          </cell>
        </row>
        <row r="600">
          <cell r="F600" t="str">
            <v>Barra de apoio linha conforto com comprimento de 805mm e espaçamento de 66mm da parede, barra com bitola de 32mm em aço escovado</v>
          </cell>
        </row>
        <row r="601">
          <cell r="F601" t="str">
            <v>Bucha de nylon, diametro do furo 8 mm, comprimento 40 mm, com parafuso de rosca soberba, cabeca chata, fenda simples, 4,8 x 50 mm</v>
          </cell>
        </row>
        <row r="602">
          <cell r="F602" t="str">
            <v>Pedreiro com Encargos Complementares</v>
          </cell>
        </row>
        <row r="603">
          <cell r="F603" t="str">
            <v>Servente com Encargos Complementares</v>
          </cell>
        </row>
        <row r="604">
          <cell r="F604">
            <v>0</v>
          </cell>
        </row>
        <row r="605">
          <cell r="F605">
            <v>0</v>
          </cell>
        </row>
        <row r="606">
          <cell r="F606">
            <v>0</v>
          </cell>
        </row>
        <row r="607">
          <cell r="F607" t="str">
            <v>Pedreiro com Encargos Complementares</v>
          </cell>
        </row>
        <row r="608">
          <cell r="F608" t="str">
            <v>Servente com Encargos Complementares</v>
          </cell>
        </row>
        <row r="609">
          <cell r="F609" t="str">
            <v>Barra de apoio lateral fixa, com 303mm de comprimento, com a bitola de 32mm e em aço escovado</v>
          </cell>
        </row>
        <row r="610">
          <cell r="F610" t="str">
            <v>Bucha de nylon, diametro do furo 8 mm, comprimento 40 mm, com parafuso de rosca soberba, cabeca chata, fenda simples, 4,8 x 50 mm</v>
          </cell>
        </row>
        <row r="611">
          <cell r="F611">
            <v>0</v>
          </cell>
        </row>
        <row r="612">
          <cell r="F612">
            <v>0</v>
          </cell>
        </row>
        <row r="613">
          <cell r="F613">
            <v>0</v>
          </cell>
        </row>
        <row r="614">
          <cell r="F614" t="str">
            <v>Lavatório para instalação com coluna suspensa, para apoio à pessoa com deficiência. Ref.: Modelo L.39.17 – Linha Spot – Deca</v>
          </cell>
        </row>
        <row r="615">
          <cell r="F615" t="str">
            <v>Parafuso niquelado 3 1/2" com acabamento cromado para fixar peca sanitaria, inclui porca cega, arruela e bucha de nylon tamanho S-8</v>
          </cell>
        </row>
        <row r="616">
          <cell r="F616" t="str">
            <v>Rejunte epoxi branco</v>
          </cell>
        </row>
        <row r="617">
          <cell r="F617" t="str">
            <v>Encanador ou Bombeiro Hidráulico com Encargos Complementares</v>
          </cell>
        </row>
        <row r="618">
          <cell r="F618" t="str">
            <v>Servente com Encargos Complementares</v>
          </cell>
        </row>
        <row r="619">
          <cell r="F619">
            <v>0</v>
          </cell>
        </row>
        <row r="620">
          <cell r="F620">
            <v>0</v>
          </cell>
        </row>
        <row r="621">
          <cell r="F621">
            <v>0</v>
          </cell>
        </row>
        <row r="622">
          <cell r="F622" t="str">
            <v>Cabide, cromado. Ref.: Modelo 2060.C.FLX – Linha Flex – Deca</v>
          </cell>
        </row>
        <row r="623">
          <cell r="F623" t="str">
            <v>Fixação utilizando parafuso e bucha de nylon, somente mão de obra. af_10/2016</v>
          </cell>
        </row>
        <row r="624">
          <cell r="F624">
            <v>0</v>
          </cell>
        </row>
        <row r="625">
          <cell r="F625">
            <v>0</v>
          </cell>
        </row>
        <row r="626">
          <cell r="F626">
            <v>0</v>
          </cell>
        </row>
        <row r="627">
          <cell r="F627" t="str">
            <v>Papeleira, cromada. Ref.: Modelo 2020.C.FLX – Linha Flex – Deca</v>
          </cell>
        </row>
        <row r="628">
          <cell r="F628" t="str">
            <v>Fixação utilizando parafuso e bucha de nylon, somente mão de obra. af_10/2016</v>
          </cell>
        </row>
        <row r="629">
          <cell r="F629">
            <v>0</v>
          </cell>
        </row>
        <row r="630">
          <cell r="F630">
            <v>0</v>
          </cell>
        </row>
        <row r="631">
          <cell r="F631">
            <v>0</v>
          </cell>
        </row>
        <row r="632">
          <cell r="F632" t="str">
            <v>Auxiliar de eletricista com encargos complementares</v>
          </cell>
        </row>
        <row r="633">
          <cell r="F633" t="str">
            <v>Eletricista com encargos complementares</v>
          </cell>
        </row>
        <row r="634">
          <cell r="F634" t="str">
            <v>Argamassa traço 1:3 (cimento e areia média), preparo manual. AF_08/2014</v>
          </cell>
        </row>
        <row r="635">
          <cell r="F635" t="str">
            <v>Caixa de passagem, em PVC, de 4" x 2", para eletroduto flexivel corrugado</v>
          </cell>
        </row>
        <row r="636">
          <cell r="F636">
            <v>0</v>
          </cell>
        </row>
        <row r="637">
          <cell r="F637">
            <v>0</v>
          </cell>
        </row>
        <row r="638">
          <cell r="F638">
            <v>0</v>
          </cell>
        </row>
        <row r="639">
          <cell r="F639" t="str">
            <v>Eletricista com encargos complementares</v>
          </cell>
        </row>
        <row r="640">
          <cell r="F640" t="str">
            <v>Auxiliar de eletricista com encargos complementares</v>
          </cell>
        </row>
        <row r="641">
          <cell r="F641" t="str">
            <v>Tiro com pistola para fixação de pino Ø 1/4" em concreto, inclusive cartucho e pino</v>
          </cell>
        </row>
        <row r="642">
          <cell r="F642" t="str">
            <v>Eletrocalha perfurada (cabos elétricos) ou lisa (dados), tipo "U", de aço galvanizado eletrolítico 100 x 50 mm, fabricado em chapa #20 (0,95 mm)</v>
          </cell>
        </row>
        <row r="643">
          <cell r="F643" t="str">
            <v>Barra roscada em aço Ø 1/4", comprimento 1 m, bicromatizada ou zincada</v>
          </cell>
        </row>
        <row r="644">
          <cell r="F644" t="str">
            <v>PORCA ZINCADA, SEXTAVADA, DIAMETRO 1/4"</v>
          </cell>
        </row>
        <row r="645">
          <cell r="F645" t="str">
            <v>Arruela em aço galvanizado Ø 1/4"</v>
          </cell>
        </row>
        <row r="646">
          <cell r="F646" t="str">
            <v>Suporte suspensão vertical para eletrocalha 100 x 50 mm largura x aba</v>
          </cell>
        </row>
        <row r="647">
          <cell r="F647" t="str">
            <v>Prolongador para tirante rosqueado de 1/4" x 50 mm</v>
          </cell>
        </row>
        <row r="648">
          <cell r="F648" t="str">
            <v>Parafuso lentilha 1/4 x 1/2"</v>
          </cell>
        </row>
        <row r="649">
          <cell r="F649" t="str">
            <v>Tala auto portante para emenda 50 mm</v>
          </cell>
        </row>
        <row r="650">
          <cell r="F650" t="str">
            <v>Tampa de encaixe para eletrocalha aço galvanizado perfurada ou lisa, 100 mm</v>
          </cell>
        </row>
        <row r="651">
          <cell r="F651">
            <v>0</v>
          </cell>
        </row>
        <row r="652">
          <cell r="F652">
            <v>0</v>
          </cell>
        </row>
        <row r="653">
          <cell r="F653">
            <v>0</v>
          </cell>
        </row>
        <row r="654">
          <cell r="F654" t="str">
            <v>Eletroduto de aço com costura galvanização eletrolítica Ø 3/4"</v>
          </cell>
        </row>
        <row r="655">
          <cell r="F655" t="str">
            <v>Eletricista com encargos complementares</v>
          </cell>
        </row>
        <row r="656">
          <cell r="F656" t="str">
            <v>Auxiliar de eletricista com encargos complementares</v>
          </cell>
        </row>
        <row r="657">
          <cell r="F657" t="str">
            <v>Fixação de tubos verticais de PPR diâmetros menores ou iguais a 40 mm com abraçadeira metálica rígida tipo D 1/2", fixada em perfilado em alvenaria. af_05/2015</v>
          </cell>
        </row>
        <row r="658">
          <cell r="F658" t="str">
            <v>Luva de emenda para eletroduto, aço galvanizado, DN 20 mm (3/4''), aparente, instalada em parede - fornecimento e instalação. af_11/2016_p</v>
          </cell>
        </row>
        <row r="659">
          <cell r="F659">
            <v>0</v>
          </cell>
        </row>
        <row r="660">
          <cell r="F660">
            <v>0</v>
          </cell>
        </row>
        <row r="661">
          <cell r="F661">
            <v>0</v>
          </cell>
        </row>
        <row r="662">
          <cell r="F662" t="str">
            <v>Perfilado perfurado em aço galvanizado # 18, 38 x 38 mm</v>
          </cell>
        </row>
        <row r="663">
          <cell r="F663" t="str">
            <v>Auxiliar de eletricista com encargos complementares</v>
          </cell>
        </row>
        <row r="664">
          <cell r="F664" t="str">
            <v>Eletricista com encargos complementares</v>
          </cell>
        </row>
        <row r="665">
          <cell r="F665" t="str">
            <v>Tiro com pistola para fixação de pino Ø 1/4" em concreto, inclusive cartucho e pino</v>
          </cell>
        </row>
        <row r="666">
          <cell r="F666" t="str">
            <v>Suporte curto para perfilado em aço galvanizado # 22, 38 mm x 100 mm</v>
          </cell>
        </row>
        <row r="667">
          <cell r="F667" t="str">
            <v>Barra roscada em aço Ø 1/4", comprimento 1 m, bicromatizada ou zincada</v>
          </cell>
        </row>
        <row r="668">
          <cell r="F668" t="str">
            <v>PORCA ZINCADA, SEXTAVADA, DIAMETRO 1/4"</v>
          </cell>
        </row>
        <row r="669">
          <cell r="F669" t="str">
            <v>Arruela em aço galvanizado Ø 1/4"</v>
          </cell>
        </row>
        <row r="670">
          <cell r="F670" t="str">
            <v>Prolongador para tirante rosqueado de 1/4" x 50 mm</v>
          </cell>
        </row>
        <row r="671">
          <cell r="F671" t="str">
            <v>Parafuso lentilha 1/4 x 1/2"</v>
          </cell>
        </row>
        <row r="672">
          <cell r="F672" t="str">
            <v>Tala 4 furos para emenda 38 mm</v>
          </cell>
        </row>
        <row r="673">
          <cell r="F673" t="str">
            <v>Tampa de encaixe para perfilado em aço galvanizado 38 mm</v>
          </cell>
        </row>
        <row r="674">
          <cell r="F674">
            <v>0</v>
          </cell>
        </row>
        <row r="675">
          <cell r="F675">
            <v>0</v>
          </cell>
        </row>
        <row r="676">
          <cell r="F676">
            <v>0</v>
          </cell>
        </row>
        <row r="677">
          <cell r="F677" t="str">
            <v>Espelho / placa de 3 postos 4" x 2", para instalacao de tomadas e interruptores</v>
          </cell>
        </row>
        <row r="678">
          <cell r="F678" t="str">
            <v>Suporte de fixacao para espelho / placa 4" x 2", para 3 modulos, para instalacao de tomadas e interruptores (somente suporte)</v>
          </cell>
        </row>
        <row r="679">
          <cell r="F679" t="str">
            <v>Eletricista com encargos complementares</v>
          </cell>
        </row>
        <row r="680">
          <cell r="F680">
            <v>0</v>
          </cell>
        </row>
        <row r="681">
          <cell r="F681">
            <v>0</v>
          </cell>
        </row>
        <row r="682">
          <cell r="F682">
            <v>0</v>
          </cell>
        </row>
        <row r="683">
          <cell r="F683" t="str">
            <v>Interruptor simples 10A, 250V (apenas modulo)</v>
          </cell>
        </row>
        <row r="684">
          <cell r="F684" t="str">
            <v>Auxiliar de eletricista com encargos complementares</v>
          </cell>
        </row>
        <row r="685">
          <cell r="F685" t="str">
            <v>Eletricista com encargos complementares</v>
          </cell>
        </row>
        <row r="686">
          <cell r="F686">
            <v>0</v>
          </cell>
        </row>
        <row r="687">
          <cell r="F687">
            <v>0</v>
          </cell>
        </row>
        <row r="688">
          <cell r="F688">
            <v>0</v>
          </cell>
        </row>
        <row r="689">
          <cell r="F689" t="str">
            <v>TOMADA 2P+T 10A, 250V  (APENAS MODULO)</v>
          </cell>
        </row>
        <row r="690">
          <cell r="F690" t="str">
            <v>Auxiliar de eletricista com encargos complementares</v>
          </cell>
        </row>
        <row r="691">
          <cell r="F691" t="str">
            <v>Eletricista com encargos complementares</v>
          </cell>
        </row>
        <row r="692">
          <cell r="F692">
            <v>0</v>
          </cell>
        </row>
        <row r="693">
          <cell r="F693">
            <v>0</v>
          </cell>
        </row>
        <row r="694">
          <cell r="F694">
            <v>0</v>
          </cell>
        </row>
        <row r="695">
          <cell r="F695" t="str">
            <v>Auxiliar de eletricista com encargos complementares</v>
          </cell>
        </row>
        <row r="696">
          <cell r="F696" t="str">
            <v>Eletricista com encargos complementares</v>
          </cell>
        </row>
        <row r="697">
          <cell r="F697" t="str">
            <v>Caixa com tampa fixa em perfil para tomada em perfilado</v>
          </cell>
        </row>
        <row r="698">
          <cell r="F698" t="str">
            <v>Tomada de embutir 2 polos + terra sem placa 250 V 10 A</v>
          </cell>
        </row>
        <row r="699">
          <cell r="F699">
            <v>0</v>
          </cell>
        </row>
        <row r="700">
          <cell r="F700">
            <v>0</v>
          </cell>
        </row>
        <row r="701">
          <cell r="F701">
            <v>0</v>
          </cell>
        </row>
        <row r="702">
          <cell r="F702" t="str">
            <v>Bloco autônomo (luminária de emergência). Ref.: Aureon BLOKITO BLK 500 (9901.0000.1079.05 – Aclaramento e 9901.0000.1128.05 – balizamento)</v>
          </cell>
        </row>
        <row r="703">
          <cell r="F703" t="str">
            <v>Auxiliar de eletricista com encargos complementares</v>
          </cell>
        </row>
        <row r="704">
          <cell r="F704" t="str">
            <v>Eletricista com encargos complementares</v>
          </cell>
        </row>
        <row r="705">
          <cell r="F705">
            <v>0</v>
          </cell>
        </row>
        <row r="706">
          <cell r="F706">
            <v>0</v>
          </cell>
        </row>
        <row r="707">
          <cell r="F707">
            <v>0</v>
          </cell>
        </row>
        <row r="708">
          <cell r="F708" t="str">
            <v>Luminária de sobrepor T5 2 x 28W, ref: Intral DS-500 (cod. 08029); Lumicenter FAA20-S228</v>
          </cell>
        </row>
        <row r="709">
          <cell r="F709" t="str">
            <v>Reator eletrônico 2x28W, ref: Philips EB228A26; Philips EL214-28A26; Intral REH-T5 2x28/127-220/50-60 (cod. 02475); MarGirus PB 2X28 AF2.</v>
          </cell>
        </row>
        <row r="710">
          <cell r="F710" t="str">
            <v>Lâmpada fluorescente T5 de 28W, ref: Osram HE 28W/840 SMARTLUX; Philips TL5-28W-HE/840; GE F28W/T5/840</v>
          </cell>
        </row>
        <row r="711">
          <cell r="F711" t="str">
            <v>Cabo PP 3x2,5mm2 300/500 V, extraflexível (classe 5), com condutor de proteção, com isolação, enchimento e cobertura de PVC</v>
          </cell>
        </row>
        <row r="712">
          <cell r="F712" t="str">
            <v>Plugue (macho) com 3 polos (2P+T), para 10A</v>
          </cell>
        </row>
        <row r="713">
          <cell r="F713" t="str">
            <v>Plugue (fêmea) com 3 polos (2P+T), para 10A</v>
          </cell>
        </row>
        <row r="714">
          <cell r="F714" t="str">
            <v>Auxiliar de eletricista com encargos complementares</v>
          </cell>
        </row>
        <row r="715">
          <cell r="F715" t="str">
            <v>Eletricista com encargos complementares</v>
          </cell>
        </row>
        <row r="716">
          <cell r="F716">
            <v>0</v>
          </cell>
        </row>
        <row r="717">
          <cell r="F717">
            <v>0</v>
          </cell>
        </row>
        <row r="718">
          <cell r="F718">
            <v>0</v>
          </cell>
        </row>
        <row r="719">
          <cell r="F719" t="str">
            <v>Auxiliar de eletricista com encargos complementares</v>
          </cell>
        </row>
        <row r="720">
          <cell r="F720" t="str">
            <v>Eletricista com encargos complementares</v>
          </cell>
        </row>
        <row r="721">
          <cell r="F721" t="str">
            <v>Cabo de cobre isolado PVC 450/750V 2,5mm² resistente a chamas, livre de halogênios</v>
          </cell>
        </row>
        <row r="722">
          <cell r="F722" t="str">
            <v>Fita isolante adesiva antichama, uso ate 750 V, em rolo de 19 mm x 5 m</v>
          </cell>
        </row>
        <row r="723">
          <cell r="F723">
            <v>0</v>
          </cell>
        </row>
        <row r="724">
          <cell r="F724">
            <v>0</v>
          </cell>
        </row>
        <row r="725">
          <cell r="F725">
            <v>0</v>
          </cell>
        </row>
        <row r="726">
          <cell r="F726" t="str">
            <v>Auxiliar de eletricista com encargos complementares</v>
          </cell>
        </row>
        <row r="727">
          <cell r="F727" t="str">
            <v>Eletricista com encargos complementares</v>
          </cell>
        </row>
        <row r="728">
          <cell r="F728" t="str">
            <v>Cabo de cobre isolado PVC 450/750V 6mm² resistente a chamas, livre de halogênios</v>
          </cell>
        </row>
        <row r="729">
          <cell r="F729" t="str">
            <v>Fita isolante adesiva antichama, uso ate 750 V, em rolo de 19 mm x 5 m</v>
          </cell>
        </row>
        <row r="730">
          <cell r="F730">
            <v>0</v>
          </cell>
        </row>
        <row r="731">
          <cell r="F731">
            <v>0</v>
          </cell>
        </row>
        <row r="732">
          <cell r="F732">
            <v>0</v>
          </cell>
        </row>
        <row r="733">
          <cell r="F733" t="str">
            <v>Quadro elétrico tipo TTA completo com 30 disjuntores terminais, contemplando disjuntores, dispositovos de proteção contra surto (DPS), módulo diferencial residual (DR), borneiras, barramentos e outros itens necessários, conforme especificação</v>
          </cell>
        </row>
        <row r="734">
          <cell r="F734" t="str">
            <v>Auxiliar de eletricista com encargos complementares</v>
          </cell>
        </row>
        <row r="735">
          <cell r="F735" t="str">
            <v>Eletricista com encargos complementares</v>
          </cell>
        </row>
        <row r="736">
          <cell r="F736">
            <v>0</v>
          </cell>
        </row>
        <row r="737">
          <cell r="F737">
            <v>0</v>
          </cell>
        </row>
        <row r="738">
          <cell r="F738">
            <v>0</v>
          </cell>
        </row>
        <row r="739">
          <cell r="F739" t="str">
            <v>Eletricista com encargos complementares</v>
          </cell>
        </row>
        <row r="740">
          <cell r="F740" t="str">
            <v>Auxiliar de eletricista com encargos complementares</v>
          </cell>
        </row>
        <row r="741">
          <cell r="F741" t="str">
            <v>Exaustor axial, 1F/220V/60Hz,  vazão máxima 340 m3/h, pressão estática máxima 104 Pa. Referência Comercial: Multivac Muro150B 220V</v>
          </cell>
        </row>
        <row r="742">
          <cell r="F742">
            <v>0</v>
          </cell>
        </row>
        <row r="743">
          <cell r="F743">
            <v>0</v>
          </cell>
        </row>
        <row r="744">
          <cell r="F744">
            <v>0</v>
          </cell>
        </row>
        <row r="745">
          <cell r="F745" t="str">
            <v>Prego de aco polido com cabeca 18 x 27 (2 1/2 x 10)</v>
          </cell>
        </row>
        <row r="746">
          <cell r="F746" t="str">
            <v>Tinta asfaltica impermeabilizante dispersa em agua, para materiais cimenticios</v>
          </cell>
        </row>
        <row r="747">
          <cell r="F747" t="str">
            <v>Carpinteiro de esquadria com encargos complementares</v>
          </cell>
        </row>
        <row r="748">
          <cell r="F748" t="str">
            <v>Pedreiro com Encargos Complementares</v>
          </cell>
        </row>
        <row r="749">
          <cell r="F749" t="str">
            <v>Servente com Encargos Complementares</v>
          </cell>
        </row>
        <row r="750">
          <cell r="F750" t="str">
            <v>Argamassa traço 1:3 (cimento e areia média), preparo manual. AF_08/2014</v>
          </cell>
        </row>
        <row r="751">
          <cell r="F751" t="str">
            <v>Aduela / marco / batente para porta de 90x210cm, padrão médio - fornecimento e montagem. AF_08/2015</v>
          </cell>
        </row>
        <row r="752">
          <cell r="F752">
            <v>0</v>
          </cell>
        </row>
        <row r="753">
          <cell r="F753">
            <v>0</v>
          </cell>
        </row>
        <row r="754">
          <cell r="F754">
            <v>0</v>
          </cell>
        </row>
        <row r="755">
          <cell r="F755" t="str">
            <v>Servente com Encargos Complementares</v>
          </cell>
        </row>
        <row r="756">
          <cell r="F756" t="str">
            <v>Marceneiro com encargos complementares</v>
          </cell>
        </row>
        <row r="757">
          <cell r="F757" t="str">
            <v>Chapa de proteção em aço inox AISI 304, largura conforme projeto, 400 mm de altura, chapa com espessura de 1 mm, acabamento escovado fosco</v>
          </cell>
        </row>
        <row r="758">
          <cell r="F758">
            <v>0</v>
          </cell>
        </row>
        <row r="759">
          <cell r="F759">
            <v>0</v>
          </cell>
        </row>
        <row r="760">
          <cell r="F760">
            <v>0</v>
          </cell>
        </row>
        <row r="761">
          <cell r="F761" t="str">
            <v>DOBRADICA EM LATAO, 3 " X 2 1/2 ", E= 1,9 A 2 MM, COM ANEL, CROMADO, TAMPA BOLA, COM PARAFUSOS</v>
          </cell>
        </row>
        <row r="762">
          <cell r="F762" t="str">
            <v>PORTA DE MADEIRA, FOLHA MEDIA (NBR 15930) DE 90 X 210 CM, E = 35 MM, NUCLEO SARRAFEADO, CAPA LISA EM HDF, ACABAMENTO EM LAMINADO NATURAL PARA VERNIZ</v>
          </cell>
        </row>
        <row r="763">
          <cell r="F763" t="str">
            <v>PARAFUSO ROSCA SOBERBA ZINCADO CABECA CHATA FENDA SIMPLES 3,5 X 25 MM (1 ")</v>
          </cell>
        </row>
        <row r="764">
          <cell r="F764" t="str">
            <v>CARPINTEIRO DE ESQUADRIA COM ENCARGOS COMPLEMENTARES</v>
          </cell>
        </row>
        <row r="765">
          <cell r="F765" t="str">
            <v>SERVENTE COM ENCARGOS COMPLEMENTARES</v>
          </cell>
        </row>
        <row r="766">
          <cell r="F766">
            <v>0</v>
          </cell>
        </row>
        <row r="767">
          <cell r="F767">
            <v>0</v>
          </cell>
        </row>
        <row r="768">
          <cell r="F768">
            <v>0</v>
          </cell>
        </row>
        <row r="769">
          <cell r="F769" t="str">
            <v>DOBRADICA EM LATAO, 3 " X 2 1/2 ", E= 1,9 A 2 MM, COM ANEL, CROMADO, TAMPA BOLA, COM PARAFUSOS</v>
          </cell>
        </row>
        <row r="770">
          <cell r="F770" t="str">
            <v>Ajudante de carpinteiro com encargos complementares</v>
          </cell>
        </row>
        <row r="771">
          <cell r="F771" t="str">
            <v>Carpinteiro de esquadria com encargos complementares</v>
          </cell>
        </row>
        <row r="772">
          <cell r="F772">
            <v>0</v>
          </cell>
        </row>
        <row r="773">
          <cell r="F773">
            <v>0</v>
          </cell>
        </row>
        <row r="774">
          <cell r="F774">
            <v>0</v>
          </cell>
        </row>
        <row r="775">
          <cell r="F775" t="str">
            <v>Fechadura para porta de banheiro, com maçaneta em formato de barra, confeccionada em aço com acabamento inox polido. Ref.: MZ 270 WC Standard – Linha Standard – Papaiz</v>
          </cell>
        </row>
        <row r="776">
          <cell r="F776" t="str">
            <v>Carpinteiro de esquadria com encargos complementares</v>
          </cell>
        </row>
        <row r="777">
          <cell r="F777" t="str">
            <v>Servente com Encargos Complementares</v>
          </cell>
        </row>
        <row r="778">
          <cell r="F778">
            <v>0</v>
          </cell>
        </row>
        <row r="779">
          <cell r="F779">
            <v>0</v>
          </cell>
        </row>
        <row r="780">
          <cell r="F780">
            <v>0</v>
          </cell>
        </row>
        <row r="781">
          <cell r="F781" t="str">
            <v>Fechadura para porta externa, com maçaneta em formato de barra, confeccionada em zamac com acabamento cromado. Ref.: MZ 270 EXT Standard – Linha Standard – Papaiz</v>
          </cell>
        </row>
        <row r="782">
          <cell r="F782" t="str">
            <v>Carpinteiro de esquadria com encargos complementares</v>
          </cell>
        </row>
        <row r="783">
          <cell r="F783" t="str">
            <v>Servente com Encargos Complementares</v>
          </cell>
        </row>
        <row r="784">
          <cell r="F784">
            <v>0</v>
          </cell>
        </row>
        <row r="785">
          <cell r="F785">
            <v>0</v>
          </cell>
        </row>
        <row r="786">
          <cell r="F786">
            <v>0</v>
          </cell>
        </row>
        <row r="787">
          <cell r="F787" t="str">
            <v>Marceneiro com encargos complementares</v>
          </cell>
        </row>
        <row r="788">
          <cell r="F788" t="str">
            <v>Mola aérea para fechamento automático de portas com regulagem da velocidade de fechamento. Ref.: Mola automática – Modelo 453 - Coimbra</v>
          </cell>
        </row>
        <row r="789">
          <cell r="F789">
            <v>0</v>
          </cell>
        </row>
        <row r="790">
          <cell r="F790">
            <v>0</v>
          </cell>
        </row>
        <row r="791">
          <cell r="F791">
            <v>0</v>
          </cell>
        </row>
        <row r="792">
          <cell r="F792" t="str">
            <v>ARAME RECOZIDO 18 BWG, 1,25 MM (0,01 KG/M)</v>
          </cell>
        </row>
        <row r="793">
          <cell r="F793" t="str">
            <v>ESPACADOR / DISTANCIADOR CIRCULAR COM ENTRADA LATERAL, EM PLASTICO, PARA VERGALHAO *4,2 A 12,5* MM, COBRIMENTO 20 MM</v>
          </cell>
        </row>
        <row r="794">
          <cell r="F794" t="str">
            <v>AJUDANTE DE ARMADOR COM ENCARGOS COMPLEMENTARES</v>
          </cell>
        </row>
        <row r="795">
          <cell r="F795" t="str">
            <v>ARMADOR COM ENCARGOS COMPLEMENTARES</v>
          </cell>
        </row>
        <row r="796">
          <cell r="F796" t="str">
            <v>CORTE E DOBRA DE AÇO CA-50, DIÂMETRO DE 8,0 MM, UTILIZADO EM ESTRUTURAS DIVERSAS, EXCETO LAJES. AF_12/2015</v>
          </cell>
        </row>
        <row r="797">
          <cell r="F797">
            <v>0</v>
          </cell>
        </row>
        <row r="798">
          <cell r="F798">
            <v>0</v>
          </cell>
        </row>
        <row r="799">
          <cell r="F799">
            <v>0</v>
          </cell>
        </row>
        <row r="800">
          <cell r="F800" t="str">
            <v>Registro de gaveta em liga de cobre, bitola 1 1/2" mod: 1502.B.112 ref: DECA ou equivalente</v>
          </cell>
        </row>
        <row r="801">
          <cell r="F801" t="str">
            <v>FITA VEDA ROSCA EM ROLOS DE 18 MM X 50 M (L X C)</v>
          </cell>
        </row>
        <row r="802">
          <cell r="F802" t="str">
            <v>Encanador ou Bombeiro Hidráulico com Encargos Complementares</v>
          </cell>
        </row>
        <row r="803">
          <cell r="F803" t="str">
            <v>Auxiliar de encanador ou bombeiro hidráulico com encargos complementares</v>
          </cell>
        </row>
        <row r="804">
          <cell r="F804">
            <v>0</v>
          </cell>
        </row>
        <row r="805">
          <cell r="F805">
            <v>0</v>
          </cell>
        </row>
        <row r="806">
          <cell r="F806">
            <v>0</v>
          </cell>
        </row>
        <row r="807">
          <cell r="F807" t="str">
            <v>Cabo flexível isolado em EPR não halogenado 25 mm² 0,6 a 1 kV</v>
          </cell>
        </row>
        <row r="808">
          <cell r="F808" t="str">
            <v>Fita isolante adesiva antichama, uso ate 750 V, em rolo de 19 mm x 5 m</v>
          </cell>
        </row>
        <row r="809">
          <cell r="F809" t="str">
            <v>Auxiliar de eletricista com encargos complementares</v>
          </cell>
        </row>
        <row r="810">
          <cell r="F810" t="str">
            <v>Eletricista com encargos complementares</v>
          </cell>
        </row>
        <row r="811">
          <cell r="F811">
            <v>0</v>
          </cell>
        </row>
        <row r="812">
          <cell r="F812">
            <v>0</v>
          </cell>
        </row>
        <row r="813">
          <cell r="F813">
            <v>0</v>
          </cell>
        </row>
        <row r="814">
          <cell r="F814" t="str">
            <v>Serralheiro com encargos complementares</v>
          </cell>
        </row>
        <row r="815">
          <cell r="F815" t="str">
            <v>Auxiliar de serralheiro com encargos complementares</v>
          </cell>
        </row>
        <row r="816">
          <cell r="F816">
            <v>0</v>
          </cell>
        </row>
        <row r="817">
          <cell r="F817">
            <v>0</v>
          </cell>
        </row>
        <row r="818">
          <cell r="F818">
            <v>0</v>
          </cell>
        </row>
        <row r="819">
          <cell r="F819" t="str">
            <v>FITA VEDA ROSCA EM ROLOS DE 18 MM X 50 M (L X C)</v>
          </cell>
        </row>
        <row r="820">
          <cell r="F820" t="str">
            <v>Registro de pressão em liga de cobre, bitola 3/4" mod: 4416.202 ref: DECA ou equivalente</v>
          </cell>
        </row>
        <row r="821">
          <cell r="F821" t="str">
            <v>Auxiliar de encanador ou bombeiro hidráulico com encargos complementares</v>
          </cell>
        </row>
        <row r="822">
          <cell r="F822" t="str">
            <v>Encanador ou Bombeiro Hidráulico com Encargos Complementares</v>
          </cell>
        </row>
        <row r="823">
          <cell r="F823">
            <v>0</v>
          </cell>
        </row>
        <row r="824">
          <cell r="F824">
            <v>0</v>
          </cell>
        </row>
        <row r="825">
          <cell r="F825">
            <v>0</v>
          </cell>
        </row>
        <row r="826">
          <cell r="F826" t="str">
            <v>Registro de gaveta em liga de cobre, bitola 1" mod: 4509.302 ref: DECA ou equivalente</v>
          </cell>
        </row>
        <row r="827">
          <cell r="F827" t="str">
            <v>FITA VEDA ROSCA EM ROLOS DE 18 MM X 50 M (L X C)</v>
          </cell>
        </row>
        <row r="828">
          <cell r="F828" t="str">
            <v>Encanador ou Bombeiro Hidráulico com Encargos Complementares</v>
          </cell>
        </row>
        <row r="829">
          <cell r="F829" t="str">
            <v>Auxiliar de encanador ou bombeiro hidráulico com encargos complementares</v>
          </cell>
        </row>
        <row r="830">
          <cell r="F830">
            <v>0</v>
          </cell>
        </row>
        <row r="831">
          <cell r="F831">
            <v>0</v>
          </cell>
        </row>
        <row r="832">
          <cell r="F832">
            <v>0</v>
          </cell>
        </row>
        <row r="833">
          <cell r="F833" t="str">
            <v>Areia media - posto jazida/fornecedor (retirado na jazida, sem transporte)</v>
          </cell>
        </row>
        <row r="834">
          <cell r="F834" t="str">
            <v>Cimento Portland composto CP II-32</v>
          </cell>
        </row>
        <row r="835">
          <cell r="F835" t="str">
            <v>Pedreiro com encargos complementares</v>
          </cell>
        </row>
        <row r="836">
          <cell r="F836" t="str">
            <v>Servente com Encargos Complementares</v>
          </cell>
        </row>
        <row r="837">
          <cell r="F837" t="str">
            <v>Tampão T33 em ferro fundido, com tampa medindo 53 cm x 46 cm</v>
          </cell>
        </row>
        <row r="838">
          <cell r="F838" t="str">
            <v>TRANSPORTE COM CAMINHÃO BASCULANTE DE 6 M3, EM VIA URBANA PAVIMENTADA, DMT ATÉ 30 KM (UNIDADE: M3XKM). AF_01/2018</v>
          </cell>
        </row>
        <row r="839">
          <cell r="F839">
            <v>0</v>
          </cell>
        </row>
        <row r="840">
          <cell r="F840" t="str">
            <v>Obs.: Considerando fornecedor de areia e brita a 20 km do Senado Federal.</v>
          </cell>
        </row>
        <row r="841">
          <cell r="F841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ções"/>
      <sheetName val="NIVEL 1 Receptivo"/>
      <sheetName val="NIVEL 1 Ativo"/>
      <sheetName val="NIVEL 1 Aprovação "/>
      <sheetName val="NIVEL 1 Supervisão"/>
      <sheetName val="NIVEL 2 Atendimento "/>
      <sheetName val="NIVEL 2 Gerenciam Problemas"/>
      <sheetName val="NIVEL 2 Demanda Gestores"/>
      <sheetName val="NIVEL 2 Supervisão"/>
      <sheetName val="CAMPO Edserj+Ventura"/>
      <sheetName val="CAMPO Controle de Ativos"/>
      <sheetName val="CAMPO Apoio"/>
      <sheetName val="CAMPO Supervisão"/>
      <sheetName val="CAMPO Supervisão Geral"/>
      <sheetName val="REGIONAL Brasilia"/>
      <sheetName val="REGIONAL Recife"/>
      <sheetName val="REGIONAL São Paulo"/>
      <sheetName val="QUALIDADE Auditoria"/>
      <sheetName val="QUALIDADE Base de conhecimento"/>
      <sheetName val="QUALIDADE Supervisão"/>
      <sheetName val="GERENTE "/>
      <sheetName val="INFRAESTRUTURA DE TIC"/>
      <sheetName val="Valor_Global"/>
      <sheetName val="PROPOSTA DE PREÇOS"/>
      <sheetName val="Dados"/>
      <sheetName val="GSH"/>
      <sheetName val="NIVEL_1_Receptivo"/>
      <sheetName val="NIVEL_1_Ativo"/>
      <sheetName val="NIVEL_1_Aprovação_"/>
      <sheetName val="NIVEL_1_Supervisão"/>
      <sheetName val="NIVEL_2_Atendimento_"/>
      <sheetName val="NIVEL_2_Gerenciam_Problemas"/>
      <sheetName val="NIVEL_2_Demanda_Gestores"/>
      <sheetName val="NIVEL_2_Supervisão"/>
      <sheetName val="CAMPO_Edserj+Ventura"/>
      <sheetName val="CAMPO_Controle_de_Ativos"/>
      <sheetName val="CAMPO_Apoio"/>
      <sheetName val="CAMPO_Supervisão"/>
      <sheetName val="CAMPO_Supervisão_Geral"/>
      <sheetName val="REGIONAL_Brasilia"/>
      <sheetName val="REGIONAL_Recife"/>
      <sheetName val="REGIONAL_São_Paulo"/>
      <sheetName val="QUALIDADE_Auditoria"/>
      <sheetName val="QUALIDADE_Base_de_conhecimento"/>
      <sheetName val="QUALIDADE_Supervisão"/>
      <sheetName val="GERENTE_"/>
      <sheetName val="INFRAESTRUTURA_DE_TIC"/>
      <sheetName val="PROPOSTA_DE_PREÇOS"/>
      <sheetName val="NIVEL_1_Receptivo1"/>
      <sheetName val="NIVEL_1_Ativo1"/>
      <sheetName val="NIVEL_1_Aprovação_1"/>
      <sheetName val="NIVEL_1_Supervisão1"/>
      <sheetName val="NIVEL_2_Atendimento_1"/>
      <sheetName val="NIVEL_2_Gerenciam_Problemas1"/>
      <sheetName val="NIVEL_2_Demanda_Gestores1"/>
      <sheetName val="NIVEL_2_Supervisão1"/>
      <sheetName val="CAMPO_Edserj+Ventura1"/>
      <sheetName val="CAMPO_Controle_de_Ativos1"/>
      <sheetName val="CAMPO_Apoio1"/>
      <sheetName val="CAMPO_Supervisão1"/>
      <sheetName val="CAMPO_Supervisão_Geral1"/>
      <sheetName val="REGIONAL_Brasilia1"/>
      <sheetName val="REGIONAL_Recife1"/>
      <sheetName val="REGIONAL_São_Paulo1"/>
      <sheetName val="QUALIDADE_Auditoria1"/>
      <sheetName val="QUALIDADE_Base_de_conhecimento1"/>
      <sheetName val="QUALIDADE_Supervisão1"/>
      <sheetName val="GERENTE_1"/>
      <sheetName val="INFRAESTRUTURA_DE_TIC1"/>
      <sheetName val="PROPOSTA_DE_PREÇOS1"/>
      <sheetName val="NIVEL_1_Receptivo2"/>
      <sheetName val="NIVEL_1_Ativo2"/>
      <sheetName val="NIVEL_1_Aprovação_2"/>
      <sheetName val="NIVEL_1_Supervisão2"/>
      <sheetName val="NIVEL_2_Atendimento_2"/>
      <sheetName val="NIVEL_2_Gerenciam_Problemas2"/>
      <sheetName val="NIVEL_2_Demanda_Gestores2"/>
      <sheetName val="NIVEL_2_Supervisão2"/>
      <sheetName val="CAMPO_Edserj+Ventura2"/>
      <sheetName val="CAMPO_Controle_de_Ativos2"/>
      <sheetName val="CAMPO_Apoio2"/>
      <sheetName val="CAMPO_Supervisão2"/>
      <sheetName val="CAMPO_Supervisão_Geral2"/>
      <sheetName val="REGIONAL_Brasilia2"/>
      <sheetName val="REGIONAL_Recife2"/>
      <sheetName val="REGIONAL_São_Paulo2"/>
      <sheetName val="QUALIDADE_Auditoria2"/>
      <sheetName val="QUALIDADE_Base_de_conhecimento2"/>
      <sheetName val="QUALIDADE_Supervisão2"/>
      <sheetName val="GERENTE_2"/>
      <sheetName val="INFRAESTRUTURA_DE_TIC2"/>
      <sheetName val="PROPOSTA_DE_PREÇOS2"/>
      <sheetName val="NIVEL_1_Receptivo4"/>
      <sheetName val="NIVEL_1_Ativo4"/>
      <sheetName val="NIVEL_1_Aprovação_4"/>
      <sheetName val="NIVEL_1_Supervisão4"/>
      <sheetName val="NIVEL_2_Atendimento_4"/>
      <sheetName val="NIVEL_2_Gerenciam_Problemas4"/>
      <sheetName val="NIVEL_2_Demanda_Gestores4"/>
      <sheetName val="NIVEL_2_Supervisão4"/>
      <sheetName val="CAMPO_Edserj+Ventura4"/>
      <sheetName val="CAMPO_Controle_de_Ativos4"/>
      <sheetName val="CAMPO_Apoio4"/>
      <sheetName val="CAMPO_Supervisão4"/>
      <sheetName val="CAMPO_Supervisão_Geral4"/>
      <sheetName val="REGIONAL_Brasilia4"/>
      <sheetName val="REGIONAL_Recife4"/>
      <sheetName val="REGIONAL_São_Paulo4"/>
      <sheetName val="QUALIDADE_Auditoria4"/>
      <sheetName val="QUALIDADE_Base_de_conhecimento4"/>
      <sheetName val="QUALIDADE_Supervisão4"/>
      <sheetName val="GERENTE_4"/>
      <sheetName val="INFRAESTRUTURA_DE_TIC4"/>
      <sheetName val="PROPOSTA_DE_PREÇOS4"/>
      <sheetName val="NIVEL_1_Receptivo3"/>
      <sheetName val="NIVEL_1_Ativo3"/>
      <sheetName val="NIVEL_1_Aprovação_3"/>
      <sheetName val="NIVEL_1_Supervisão3"/>
      <sheetName val="NIVEL_2_Atendimento_3"/>
      <sheetName val="NIVEL_2_Gerenciam_Problemas3"/>
      <sheetName val="NIVEL_2_Demanda_Gestores3"/>
      <sheetName val="NIVEL_2_Supervisão3"/>
      <sheetName val="CAMPO_Edserj+Ventura3"/>
      <sheetName val="CAMPO_Controle_de_Ativos3"/>
      <sheetName val="CAMPO_Apoio3"/>
      <sheetName val="CAMPO_Supervisão3"/>
      <sheetName val="CAMPO_Supervisão_Geral3"/>
      <sheetName val="REGIONAL_Brasilia3"/>
      <sheetName val="REGIONAL_Recife3"/>
      <sheetName val="REGIONAL_São_Paulo3"/>
      <sheetName val="QUALIDADE_Auditoria3"/>
      <sheetName val="QUALIDADE_Base_de_conhecimento3"/>
      <sheetName val="QUALIDADE_Supervisão3"/>
      <sheetName val="GERENTE_3"/>
      <sheetName val="INFRAESTRUTURA_DE_TIC3"/>
      <sheetName val="PROPOSTA_DE_PREÇOS3"/>
      <sheetName val="NIVEL_1_Receptivo5"/>
      <sheetName val="NIVEL_1_Ativo5"/>
      <sheetName val="NIVEL_1_Aprovação_5"/>
      <sheetName val="NIVEL_1_Supervisão5"/>
      <sheetName val="NIVEL_2_Atendimento_5"/>
      <sheetName val="NIVEL_2_Gerenciam_Problemas5"/>
      <sheetName val="NIVEL_2_Demanda_Gestores5"/>
      <sheetName val="NIVEL_2_Supervisão5"/>
      <sheetName val="CAMPO_Edserj+Ventura5"/>
      <sheetName val="CAMPO_Controle_de_Ativos5"/>
      <sheetName val="CAMPO_Apoio5"/>
      <sheetName val="CAMPO_Supervisão5"/>
      <sheetName val="CAMPO_Supervisão_Geral5"/>
      <sheetName val="REGIONAL_Brasilia5"/>
      <sheetName val="REGIONAL_Recife5"/>
      <sheetName val="REGIONAL_São_Paulo5"/>
      <sheetName val="QUALIDADE_Auditoria5"/>
      <sheetName val="QUALIDADE_Base_de_conhecimento5"/>
      <sheetName val="QUALIDADE_Supervisão5"/>
      <sheetName val="GERENTE_5"/>
      <sheetName val="INFRAESTRUTURA_DE_TIC5"/>
      <sheetName val="PROPOSTA_DE_PREÇOS5"/>
      <sheetName val="NIVEL_1_Receptivo8"/>
      <sheetName val="NIVEL_1_Ativo8"/>
      <sheetName val="NIVEL_1_Aprovação_8"/>
      <sheetName val="NIVEL_1_Supervisão8"/>
      <sheetName val="NIVEL_2_Atendimento_8"/>
      <sheetName val="NIVEL_2_Gerenciam_Problemas8"/>
      <sheetName val="NIVEL_2_Demanda_Gestores8"/>
      <sheetName val="NIVEL_2_Supervisão8"/>
      <sheetName val="CAMPO_Edserj+Ventura8"/>
      <sheetName val="CAMPO_Controle_de_Ativos8"/>
      <sheetName val="CAMPO_Apoio8"/>
      <sheetName val="CAMPO_Supervisão8"/>
      <sheetName val="CAMPO_Supervisão_Geral8"/>
      <sheetName val="REGIONAL_Brasilia8"/>
      <sheetName val="REGIONAL_Recife8"/>
      <sheetName val="REGIONAL_São_Paulo8"/>
      <sheetName val="QUALIDADE_Auditoria8"/>
      <sheetName val="QUALIDADE_Base_de_conhecimento8"/>
      <sheetName val="QUALIDADE_Supervisão8"/>
      <sheetName val="GERENTE_8"/>
      <sheetName val="INFRAESTRUTURA_DE_TIC8"/>
      <sheetName val="PROPOSTA_DE_PREÇOS8"/>
      <sheetName val="NIVEL_1_Receptivo6"/>
      <sheetName val="NIVEL_1_Ativo6"/>
      <sheetName val="NIVEL_1_Aprovação_6"/>
      <sheetName val="NIVEL_1_Supervisão6"/>
      <sheetName val="NIVEL_2_Atendimento_6"/>
      <sheetName val="NIVEL_2_Gerenciam_Problemas6"/>
      <sheetName val="NIVEL_2_Demanda_Gestores6"/>
      <sheetName val="NIVEL_2_Supervisão6"/>
      <sheetName val="CAMPO_Edserj+Ventura6"/>
      <sheetName val="CAMPO_Controle_de_Ativos6"/>
      <sheetName val="CAMPO_Apoio6"/>
      <sheetName val="CAMPO_Supervisão6"/>
      <sheetName val="CAMPO_Supervisão_Geral6"/>
      <sheetName val="REGIONAL_Brasilia6"/>
      <sheetName val="REGIONAL_Recife6"/>
      <sheetName val="REGIONAL_São_Paulo6"/>
      <sheetName val="QUALIDADE_Auditoria6"/>
      <sheetName val="QUALIDADE_Base_de_conhecimento6"/>
      <sheetName val="QUALIDADE_Supervisão6"/>
      <sheetName val="GERENTE_6"/>
      <sheetName val="INFRAESTRUTURA_DE_TIC6"/>
      <sheetName val="PROPOSTA_DE_PREÇOS6"/>
      <sheetName val="NIVEL_1_Receptivo7"/>
      <sheetName val="NIVEL_1_Ativo7"/>
      <sheetName val="NIVEL_1_Aprovação_7"/>
      <sheetName val="NIVEL_1_Supervisão7"/>
      <sheetName val="NIVEL_2_Atendimento_7"/>
      <sheetName val="NIVEL_2_Gerenciam_Problemas7"/>
      <sheetName val="NIVEL_2_Demanda_Gestores7"/>
      <sheetName val="NIVEL_2_Supervisão7"/>
      <sheetName val="CAMPO_Edserj+Ventura7"/>
      <sheetName val="CAMPO_Controle_de_Ativos7"/>
      <sheetName val="CAMPO_Apoio7"/>
      <sheetName val="CAMPO_Supervisão7"/>
      <sheetName val="CAMPO_Supervisão_Geral7"/>
      <sheetName val="REGIONAL_Brasilia7"/>
      <sheetName val="REGIONAL_Recife7"/>
      <sheetName val="REGIONAL_São_Paulo7"/>
      <sheetName val="QUALIDADE_Auditoria7"/>
      <sheetName val="QUALIDADE_Base_de_conhecimento7"/>
      <sheetName val="QUALIDADE_Supervisão7"/>
      <sheetName val="GERENTE_7"/>
      <sheetName val="INFRAESTRUTURA_DE_TIC7"/>
      <sheetName val="PROPOSTA_DE_PREÇOS7"/>
      <sheetName val="NIVEL_1_Receptivo9"/>
      <sheetName val="NIVEL_1_Ativo9"/>
      <sheetName val="NIVEL_1_Aprovação_9"/>
      <sheetName val="NIVEL_1_Supervisão9"/>
      <sheetName val="NIVEL_2_Atendimento_9"/>
      <sheetName val="NIVEL_2_Gerenciam_Problemas9"/>
      <sheetName val="NIVEL_2_Demanda_Gestores9"/>
      <sheetName val="NIVEL_2_Supervisão9"/>
      <sheetName val="CAMPO_Edserj+Ventura9"/>
      <sheetName val="CAMPO_Controle_de_Ativos9"/>
      <sheetName val="CAMPO_Apoio9"/>
      <sheetName val="CAMPO_Supervisão9"/>
      <sheetName val="CAMPO_Supervisão_Geral9"/>
      <sheetName val="REGIONAL_Brasilia9"/>
      <sheetName val="REGIONAL_Recife9"/>
      <sheetName val="REGIONAL_São_Paulo9"/>
      <sheetName val="QUALIDADE_Auditoria9"/>
      <sheetName val="QUALIDADE_Base_de_conhecimento9"/>
      <sheetName val="QUALIDADE_Supervisão9"/>
      <sheetName val="GERENTE_9"/>
      <sheetName val="INFRAESTRUTURA_DE_TIC9"/>
      <sheetName val="PROPOSTA_DE_PREÇOS9"/>
      <sheetName val="Parâmetros (não excluir)"/>
      <sheetName val="NIVEL_1_Receptivo10"/>
      <sheetName val="NIVEL_1_Ativo10"/>
      <sheetName val="NIVEL_1_Aprovação_10"/>
      <sheetName val="NIVEL_1_Supervisão10"/>
      <sheetName val="NIVEL_2_Atendimento_10"/>
      <sheetName val="NIVEL_2_Gerenciam_Problemas10"/>
      <sheetName val="NIVEL_2_Demanda_Gestores10"/>
      <sheetName val="NIVEL_2_Supervisão10"/>
      <sheetName val="CAMPO_Edserj+Ventura10"/>
      <sheetName val="CAMPO_Controle_de_Ativos10"/>
      <sheetName val="CAMPO_Apoio10"/>
      <sheetName val="CAMPO_Supervisão10"/>
      <sheetName val="CAMPO_Supervisão_Geral10"/>
      <sheetName val="REGIONAL_Brasilia10"/>
      <sheetName val="REGIONAL_Recife10"/>
      <sheetName val="REGIONAL_São_Paulo10"/>
      <sheetName val="QUALIDADE_Auditoria10"/>
      <sheetName val="QUALIDADE_Base_de_conheciment10"/>
      <sheetName val="QUALIDADE_Supervisão10"/>
      <sheetName val="GERENTE_10"/>
      <sheetName val="INFRAESTRUTURA_DE_TIC10"/>
      <sheetName val="PROPOSTA_DE_PREÇOS10"/>
      <sheetName val="NIVEL_1_Receptivo11"/>
      <sheetName val="NIVEL_1_Ativo11"/>
      <sheetName val="NIVEL_1_Aprovação_11"/>
      <sheetName val="NIVEL_1_Supervisão11"/>
      <sheetName val="NIVEL_2_Atendimento_11"/>
      <sheetName val="NIVEL_2_Gerenciam_Problemas11"/>
      <sheetName val="NIVEL_2_Demanda_Gestores11"/>
      <sheetName val="NIVEL_2_Supervisão11"/>
      <sheetName val="CAMPO_Edserj+Ventura11"/>
      <sheetName val="CAMPO_Controle_de_Ativos11"/>
      <sheetName val="CAMPO_Apoio11"/>
      <sheetName val="CAMPO_Supervisão11"/>
      <sheetName val="CAMPO_Supervisão_Geral11"/>
      <sheetName val="REGIONAL_Brasilia11"/>
      <sheetName val="REGIONAL_Recife11"/>
      <sheetName val="REGIONAL_São_Paulo11"/>
      <sheetName val="QUALIDADE_Auditoria11"/>
      <sheetName val="QUALIDADE_Base_de_conheciment11"/>
      <sheetName val="QUALIDADE_Supervisão11"/>
      <sheetName val="GERENTE_11"/>
      <sheetName val="INFRAESTRUTURA_DE_TIC11"/>
      <sheetName val="PROPOSTA_DE_PREÇOS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6">
          <cell r="D6">
            <v>0.80035072950319996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 refreshError="1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cargos"/>
      <sheetName val="0.Instruções"/>
      <sheetName val="1.Identificação"/>
      <sheetName val="2. Param Gerais"/>
      <sheetName val="2.1 Parametros Negócio"/>
      <sheetName val="3.RH-Escala"/>
      <sheetName val="3.RH-Pessoal"/>
      <sheetName val="4. Negócio-Escopo"/>
      <sheetName val="4.1.Escopo"/>
      <sheetName val="4.2.Negocio-PSI"/>
      <sheetName val="4.3.Negocio-MI"/>
      <sheetName val="4.4.Insumos"/>
      <sheetName val="4.5.Análise"/>
      <sheetName val="5.Resumo"/>
      <sheetName val="BID"/>
      <sheetName val="FAP"/>
      <sheetName val="Parâmetros"/>
      <sheetName val="0_Instruções"/>
      <sheetName val="1_Identificação"/>
      <sheetName val="2__Param_Gerais"/>
      <sheetName val="2_1_Parametros_Negócio"/>
      <sheetName val="3_RH-Escala"/>
      <sheetName val="3_RH-Pessoal"/>
      <sheetName val="4__Negócio-Escopo"/>
      <sheetName val="4_1_Escopo"/>
      <sheetName val="4_2_Negocio-PSI"/>
      <sheetName val="4_3_Negocio-MI"/>
      <sheetName val="4_4_Insumos"/>
      <sheetName val="4_5_Análise"/>
      <sheetName val="5_Resumo"/>
      <sheetName val="0_Instruções1"/>
      <sheetName val="1_Identificação1"/>
      <sheetName val="2__Param_Gerais1"/>
      <sheetName val="2_1_Parametros_Negócio1"/>
      <sheetName val="3_RH-Escala1"/>
      <sheetName val="3_RH-Pessoal1"/>
      <sheetName val="4__Negócio-Escopo1"/>
      <sheetName val="4_1_Escopo1"/>
      <sheetName val="4_2_Negocio-PSI1"/>
      <sheetName val="4_3_Negocio-MI1"/>
      <sheetName val="4_4_Insumos1"/>
      <sheetName val="4_5_Análise1"/>
      <sheetName val="5_Resumo1"/>
      <sheetName val="0_Instruções2"/>
      <sheetName val="1_Identificação2"/>
      <sheetName val="2__Param_Gerais2"/>
      <sheetName val="2_1_Parametros_Negócio2"/>
      <sheetName val="3_RH-Escala2"/>
      <sheetName val="3_RH-Pessoal2"/>
      <sheetName val="4__Negócio-Escopo2"/>
      <sheetName val="4_1_Escopo2"/>
      <sheetName val="4_2_Negocio-PSI2"/>
      <sheetName val="4_3_Negocio-MI2"/>
      <sheetName val="4_4_Insumos2"/>
      <sheetName val="4_5_Análise2"/>
      <sheetName val="5_Resumo2"/>
      <sheetName val="0_Instruções4"/>
      <sheetName val="1_Identificação4"/>
      <sheetName val="2__Param_Gerais4"/>
      <sheetName val="2_1_Parametros_Negócio4"/>
      <sheetName val="3_RH-Escala4"/>
      <sheetName val="3_RH-Pessoal4"/>
      <sheetName val="4__Negócio-Escopo4"/>
      <sheetName val="4_1_Escopo4"/>
      <sheetName val="4_2_Negocio-PSI4"/>
      <sheetName val="4_3_Negocio-MI4"/>
      <sheetName val="4_4_Insumos4"/>
      <sheetName val="4_5_Análise4"/>
      <sheetName val="5_Resumo4"/>
      <sheetName val="0_Instruções3"/>
      <sheetName val="1_Identificação3"/>
      <sheetName val="2__Param_Gerais3"/>
      <sheetName val="2_1_Parametros_Negócio3"/>
      <sheetName val="3_RH-Escala3"/>
      <sheetName val="3_RH-Pessoal3"/>
      <sheetName val="4__Negócio-Escopo3"/>
      <sheetName val="4_1_Escopo3"/>
      <sheetName val="4_2_Negocio-PSI3"/>
      <sheetName val="4_3_Negocio-MI3"/>
      <sheetName val="4_4_Insumos3"/>
      <sheetName val="4_5_Análise3"/>
      <sheetName val="5_Resumo3"/>
      <sheetName val="0_Instruções5"/>
      <sheetName val="1_Identificação5"/>
      <sheetName val="2__Param_Gerais5"/>
      <sheetName val="2_1_Parametros_Negócio5"/>
      <sheetName val="3_RH-Escala5"/>
      <sheetName val="3_RH-Pessoal5"/>
      <sheetName val="4__Negócio-Escopo5"/>
      <sheetName val="4_1_Escopo5"/>
      <sheetName val="4_2_Negocio-PSI5"/>
      <sheetName val="4_3_Negocio-MI5"/>
      <sheetName val="4_4_Insumos5"/>
      <sheetName val="4_5_Análise5"/>
      <sheetName val="5_Resumo5"/>
      <sheetName val="0_Instruções8"/>
      <sheetName val="1_Identificação8"/>
      <sheetName val="2__Param_Gerais8"/>
      <sheetName val="2_1_Parametros_Negócio8"/>
      <sheetName val="3_RH-Escala8"/>
      <sheetName val="3_RH-Pessoal8"/>
      <sheetName val="4__Negócio-Escopo8"/>
      <sheetName val="4_1_Escopo8"/>
      <sheetName val="4_2_Negocio-PSI8"/>
      <sheetName val="4_3_Negocio-MI8"/>
      <sheetName val="4_4_Insumos8"/>
      <sheetName val="4_5_Análise8"/>
      <sheetName val="5_Resumo8"/>
      <sheetName val="0_Instruções6"/>
      <sheetName val="1_Identificação6"/>
      <sheetName val="2__Param_Gerais6"/>
      <sheetName val="2_1_Parametros_Negócio6"/>
      <sheetName val="3_RH-Escala6"/>
      <sheetName val="3_RH-Pessoal6"/>
      <sheetName val="4__Negócio-Escopo6"/>
      <sheetName val="4_1_Escopo6"/>
      <sheetName val="4_2_Negocio-PSI6"/>
      <sheetName val="4_3_Negocio-MI6"/>
      <sheetName val="4_4_Insumos6"/>
      <sheetName val="4_5_Análise6"/>
      <sheetName val="5_Resumo6"/>
      <sheetName val="0_Instruções7"/>
      <sheetName val="1_Identificação7"/>
      <sheetName val="2__Param_Gerais7"/>
      <sheetName val="2_1_Parametros_Negócio7"/>
      <sheetName val="3_RH-Escala7"/>
      <sheetName val="3_RH-Pessoal7"/>
      <sheetName val="4__Negócio-Escopo7"/>
      <sheetName val="4_1_Escopo7"/>
      <sheetName val="4_2_Negocio-PSI7"/>
      <sheetName val="4_3_Negocio-MI7"/>
      <sheetName val="4_4_Insumos7"/>
      <sheetName val="4_5_Análise7"/>
      <sheetName val="5_Resumo7"/>
      <sheetName val="0_Instruções9"/>
      <sheetName val="1_Identificação9"/>
      <sheetName val="2__Param_Gerais9"/>
      <sheetName val="2_1_Parametros_Negócio9"/>
      <sheetName val="3_RH-Escala9"/>
      <sheetName val="3_RH-Pessoal9"/>
      <sheetName val="4__Negócio-Escopo9"/>
      <sheetName val="4_1_Escopo9"/>
      <sheetName val="4_2_Negocio-PSI9"/>
      <sheetName val="4_3_Negocio-MI9"/>
      <sheetName val="4_4_Insumos9"/>
      <sheetName val="4_5_Análise9"/>
      <sheetName val="5_Resumo9"/>
      <sheetName val="0_Instruções10"/>
      <sheetName val="1_Identificação10"/>
      <sheetName val="2__Param_Gerais10"/>
      <sheetName val="2_1_Parametros_Negócio10"/>
      <sheetName val="3_RH-Escala10"/>
      <sheetName val="3_RH-Pessoal10"/>
      <sheetName val="4__Negócio-Escopo10"/>
      <sheetName val="4_1_Escopo10"/>
      <sheetName val="4_2_Negocio-PSI10"/>
      <sheetName val="4_3_Negocio-MI10"/>
      <sheetName val="4_4_Insumos10"/>
      <sheetName val="4_5_Análise10"/>
      <sheetName val="5_Resumo10"/>
      <sheetName val="0_Instruções11"/>
      <sheetName val="1_Identificação11"/>
      <sheetName val="2__Param_Gerais11"/>
      <sheetName val="2_1_Parametros_Negócio11"/>
      <sheetName val="3_RH-Escala11"/>
      <sheetName val="3_RH-Pessoal11"/>
      <sheetName val="4__Negócio-Escopo11"/>
      <sheetName val="4_1_Escopo11"/>
      <sheetName val="4_2_Negocio-PSI11"/>
      <sheetName val="4_3_Negocio-MI11"/>
      <sheetName val="4_4_Insumos11"/>
      <sheetName val="4_5_Análise11"/>
      <sheetName val="5_Resumo11"/>
      <sheetName val="ENCARGOS-SOCIAIS-E-TRABALHISTAS"/>
    </sheetNames>
    <sheetDataSet>
      <sheetData sheetId="0"/>
      <sheetData sheetId="1"/>
      <sheetData sheetId="2"/>
      <sheetData sheetId="3">
        <row r="17">
          <cell r="E17">
            <v>48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7">
          <cell r="E17">
            <v>48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17">
          <cell r="E17">
            <v>48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7">
          <cell r="E17">
            <v>48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17">
          <cell r="E17">
            <v>48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17">
          <cell r="E17">
            <v>48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17">
          <cell r="E17">
            <v>48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7">
          <cell r="E17">
            <v>48</v>
          </cell>
        </row>
      </sheetData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>
        <row r="17">
          <cell r="E17">
            <v>48</v>
          </cell>
        </row>
      </sheetData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>
        <row r="17">
          <cell r="E17">
            <v>48</v>
          </cell>
        </row>
      </sheetData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>
        <row r="17">
          <cell r="E17">
            <v>48</v>
          </cell>
        </row>
      </sheetData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>
        <row r="17">
          <cell r="E17">
            <v>48</v>
          </cell>
        </row>
      </sheetData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>
        <row r="17">
          <cell r="E17">
            <v>48</v>
          </cell>
        </row>
      </sheetData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385D2-C3BD-4F69-93EE-40CE681C7382}">
  <sheetPr>
    <pageSetUpPr fitToPage="1"/>
  </sheetPr>
  <dimension ref="A1:M23"/>
  <sheetViews>
    <sheetView zoomScale="80" zoomScaleNormal="80" zoomScaleSheetLayoutView="90" workbookViewId="0">
      <pane xSplit="4" ySplit="11" topLeftCell="E12" activePane="bottomRight" state="frozen"/>
      <selection pane="topRight" activeCell="E1" sqref="E1"/>
      <selection pane="bottomLeft" activeCell="A12" sqref="A12"/>
      <selection pane="bottomRight" activeCell="N14" sqref="N14"/>
    </sheetView>
  </sheetViews>
  <sheetFormatPr defaultRowHeight="15" x14ac:dyDescent="0.25"/>
  <cols>
    <col min="1" max="1" width="6.7109375" customWidth="1"/>
    <col min="2" max="2" width="4.42578125" customWidth="1"/>
    <col min="3" max="3" width="7.85546875" customWidth="1"/>
    <col min="4" max="4" width="45.28515625" customWidth="1"/>
    <col min="5" max="5" width="12.140625" customWidth="1"/>
    <col min="6" max="6" width="7.85546875" customWidth="1"/>
    <col min="7" max="7" width="17.7109375" bestFit="1" customWidth="1"/>
    <col min="8" max="8" width="18.5703125" bestFit="1" customWidth="1"/>
    <col min="9" max="9" width="24" bestFit="1" customWidth="1"/>
    <col min="10" max="10" width="25.42578125" bestFit="1" customWidth="1"/>
    <col min="11" max="11" width="5.85546875" customWidth="1"/>
    <col min="12" max="12" width="19.7109375" customWidth="1"/>
    <col min="13" max="13" width="24.42578125" bestFit="1" customWidth="1"/>
  </cols>
  <sheetData>
    <row r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3" ht="14.45" customHeight="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3" ht="14.45" customHeight="1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4"/>
    </row>
    <row r="4" spans="1:13" ht="14.45" customHeight="1" x14ac:dyDescent="0.2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</row>
    <row r="5" spans="1:13" ht="14.45" customHeight="1" x14ac:dyDescent="0.25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</row>
    <row r="6" spans="1:13" ht="14.45" customHeight="1" x14ac:dyDescent="0.25">
      <c r="A6" s="3" t="s">
        <v>5</v>
      </c>
      <c r="B6" s="3"/>
      <c r="C6" s="3"/>
      <c r="D6" s="3"/>
      <c r="E6" s="3"/>
      <c r="F6" s="3"/>
      <c r="G6" s="3"/>
      <c r="H6" s="3"/>
      <c r="I6" s="3"/>
      <c r="J6" s="3"/>
    </row>
    <row r="7" spans="1:13" ht="14.45" customHeight="1" x14ac:dyDescent="0.25">
      <c r="A7" s="3" t="s">
        <v>6</v>
      </c>
      <c r="B7" s="3"/>
      <c r="C7" s="3"/>
      <c r="D7" s="3"/>
      <c r="E7" s="3"/>
      <c r="F7" s="3"/>
      <c r="G7" s="3"/>
      <c r="H7" s="3"/>
      <c r="I7" s="3"/>
      <c r="J7" s="3"/>
    </row>
    <row r="8" spans="1:13" x14ac:dyDescent="0.25">
      <c r="A8" s="3" t="s">
        <v>7</v>
      </c>
      <c r="B8" s="3"/>
      <c r="C8" s="3"/>
      <c r="D8" s="3"/>
      <c r="E8" s="3"/>
      <c r="F8" s="3"/>
      <c r="G8" s="3"/>
      <c r="H8" s="3"/>
      <c r="I8" s="3"/>
      <c r="J8" s="3"/>
    </row>
    <row r="9" spans="1:13" ht="23.25" customHeight="1" x14ac:dyDescent="0.25">
      <c r="A9" s="5" t="s">
        <v>8</v>
      </c>
      <c r="B9" s="5"/>
      <c r="C9" s="5"/>
      <c r="D9" s="5"/>
      <c r="E9" s="5"/>
      <c r="F9" s="5"/>
      <c r="G9" s="5"/>
      <c r="H9" s="5"/>
      <c r="I9" s="5"/>
      <c r="J9" s="5"/>
    </row>
    <row r="10" spans="1:13" ht="47.25" customHeight="1" x14ac:dyDescent="0.25">
      <c r="A10" s="6" t="s">
        <v>9</v>
      </c>
      <c r="B10" s="7" t="s">
        <v>10</v>
      </c>
      <c r="C10" s="7" t="s">
        <v>11</v>
      </c>
      <c r="D10" s="6" t="s">
        <v>12</v>
      </c>
      <c r="E10" s="6" t="s">
        <v>13</v>
      </c>
      <c r="F10" s="6" t="s">
        <v>14</v>
      </c>
      <c r="G10" s="8" t="s">
        <v>15</v>
      </c>
      <c r="H10" s="6" t="s">
        <v>166</v>
      </c>
      <c r="I10" s="9" t="s">
        <v>167</v>
      </c>
      <c r="J10" s="9" t="s">
        <v>168</v>
      </c>
    </row>
    <row r="11" spans="1:13" ht="23.25" customHeight="1" x14ac:dyDescent="0.25">
      <c r="A11" s="6"/>
      <c r="B11" s="7"/>
      <c r="C11" s="7"/>
      <c r="D11" s="6"/>
      <c r="E11" s="6"/>
      <c r="F11" s="6"/>
      <c r="G11" s="10"/>
      <c r="H11" s="6"/>
      <c r="I11" s="9"/>
      <c r="J11" s="9"/>
    </row>
    <row r="12" spans="1:13" ht="60" x14ac:dyDescent="0.3">
      <c r="A12" s="11">
        <v>1</v>
      </c>
      <c r="B12" s="12">
        <v>1</v>
      </c>
      <c r="C12" s="12">
        <v>5380</v>
      </c>
      <c r="D12" s="13" t="s">
        <v>16</v>
      </c>
      <c r="E12" s="14" t="s">
        <v>17</v>
      </c>
      <c r="F12" s="15">
        <v>89</v>
      </c>
      <c r="G12" s="16"/>
      <c r="H12" s="17"/>
      <c r="I12" s="18"/>
      <c r="J12" s="19"/>
      <c r="M12" s="20"/>
    </row>
    <row r="13" spans="1:13" ht="60" x14ac:dyDescent="0.3">
      <c r="A13" s="11"/>
      <c r="B13" s="12">
        <v>2</v>
      </c>
      <c r="C13" s="12">
        <v>5380</v>
      </c>
      <c r="D13" s="13" t="s">
        <v>18</v>
      </c>
      <c r="E13" s="14" t="s">
        <v>17</v>
      </c>
      <c r="F13" s="15">
        <f>86+22</f>
        <v>108</v>
      </c>
      <c r="G13" s="16"/>
      <c r="H13" s="17"/>
      <c r="I13" s="18"/>
      <c r="J13" s="19"/>
      <c r="M13" s="20"/>
    </row>
    <row r="14" spans="1:13" ht="60" x14ac:dyDescent="0.3">
      <c r="A14" s="11"/>
      <c r="B14" s="12">
        <v>3</v>
      </c>
      <c r="C14" s="12">
        <v>5380</v>
      </c>
      <c r="D14" s="13" t="s">
        <v>19</v>
      </c>
      <c r="E14" s="14" t="s">
        <v>17</v>
      </c>
      <c r="F14" s="15">
        <f>19+2</f>
        <v>21</v>
      </c>
      <c r="G14" s="16"/>
      <c r="H14" s="17"/>
      <c r="I14" s="18"/>
      <c r="J14" s="19"/>
      <c r="M14" s="20"/>
    </row>
    <row r="15" spans="1:13" ht="60" x14ac:dyDescent="0.3">
      <c r="A15" s="11"/>
      <c r="B15" s="12">
        <v>4</v>
      </c>
      <c r="C15" s="12">
        <v>5380</v>
      </c>
      <c r="D15" s="13" t="s">
        <v>20</v>
      </c>
      <c r="E15" s="14" t="s">
        <v>17</v>
      </c>
      <c r="F15" s="15">
        <v>17</v>
      </c>
      <c r="G15" s="16"/>
      <c r="H15" s="17"/>
      <c r="I15" s="18"/>
      <c r="J15" s="19"/>
      <c r="M15" s="20"/>
    </row>
    <row r="16" spans="1:13" ht="60" x14ac:dyDescent="0.3">
      <c r="A16" s="11"/>
      <c r="B16" s="12">
        <v>5</v>
      </c>
      <c r="C16" s="12">
        <v>5380</v>
      </c>
      <c r="D16" s="13" t="s">
        <v>21</v>
      </c>
      <c r="E16" s="14" t="s">
        <v>17</v>
      </c>
      <c r="F16" s="15">
        <v>38</v>
      </c>
      <c r="G16" s="16"/>
      <c r="H16" s="17"/>
      <c r="I16" s="18"/>
      <c r="J16" s="19"/>
      <c r="M16" s="20"/>
    </row>
    <row r="17" spans="1:13" ht="68.25" customHeight="1" x14ac:dyDescent="0.3">
      <c r="A17" s="11"/>
      <c r="B17" s="12">
        <v>6</v>
      </c>
      <c r="C17" s="12">
        <v>5380</v>
      </c>
      <c r="D17" s="13" t="s">
        <v>22</v>
      </c>
      <c r="E17" s="14" t="s">
        <v>17</v>
      </c>
      <c r="F17" s="15">
        <v>1</v>
      </c>
      <c r="G17" s="16"/>
      <c r="H17" s="17"/>
      <c r="I17" s="18"/>
      <c r="J17" s="19"/>
      <c r="M17" s="20"/>
    </row>
    <row r="18" spans="1:13" ht="68.25" customHeight="1" x14ac:dyDescent="0.3">
      <c r="A18" s="11"/>
      <c r="B18" s="12">
        <v>7</v>
      </c>
      <c r="C18" s="12">
        <v>5380</v>
      </c>
      <c r="D18" s="13" t="s">
        <v>23</v>
      </c>
      <c r="E18" s="14" t="s">
        <v>17</v>
      </c>
      <c r="F18" s="15">
        <v>5</v>
      </c>
      <c r="G18" s="21"/>
      <c r="H18" s="17"/>
      <c r="I18" s="22"/>
      <c r="J18" s="19"/>
      <c r="M18" s="20"/>
    </row>
    <row r="19" spans="1:13" ht="68.25" customHeight="1" x14ac:dyDescent="0.3">
      <c r="A19" s="11"/>
      <c r="B19" s="12">
        <v>8</v>
      </c>
      <c r="C19" s="12">
        <v>5380</v>
      </c>
      <c r="D19" s="13" t="s">
        <v>24</v>
      </c>
      <c r="E19" s="14" t="s">
        <v>17</v>
      </c>
      <c r="F19" s="15">
        <v>1</v>
      </c>
      <c r="G19" s="16"/>
      <c r="H19" s="17"/>
      <c r="I19" s="18"/>
      <c r="J19" s="19"/>
      <c r="M19" s="20"/>
    </row>
    <row r="20" spans="1:13" ht="23.25" customHeight="1" x14ac:dyDescent="0.3">
      <c r="A20" s="11"/>
      <c r="B20" s="23" t="s">
        <v>25</v>
      </c>
      <c r="C20" s="23"/>
      <c r="D20" s="23"/>
      <c r="E20" s="23"/>
      <c r="F20" s="24">
        <f>SUM(F12:F19)</f>
        <v>280</v>
      </c>
      <c r="G20" s="24"/>
      <c r="H20" s="25"/>
      <c r="I20" s="26">
        <f>SUM(I12:I19)</f>
        <v>0</v>
      </c>
      <c r="J20" s="26">
        <f>SUM(J12:J19)</f>
        <v>0</v>
      </c>
      <c r="L20" s="27"/>
      <c r="M20" s="28"/>
    </row>
    <row r="21" spans="1:13" ht="23.25" customHeight="1" x14ac:dyDescent="0.25">
      <c r="A21" s="29"/>
      <c r="B21" s="30" t="s">
        <v>26</v>
      </c>
      <c r="C21" s="31"/>
      <c r="D21" s="31"/>
      <c r="E21" s="31"/>
      <c r="F21" s="31"/>
      <c r="G21" s="31"/>
      <c r="H21" s="31"/>
      <c r="I21" s="32"/>
      <c r="J21" s="33">
        <f>J20</f>
        <v>0</v>
      </c>
    </row>
    <row r="22" spans="1:13" ht="23.25" customHeight="1" thickBot="1" x14ac:dyDescent="0.3">
      <c r="A22" s="34" t="s">
        <v>27</v>
      </c>
      <c r="B22" s="35"/>
      <c r="C22" s="35"/>
      <c r="D22" s="35"/>
      <c r="E22" s="35"/>
      <c r="F22" s="35"/>
      <c r="G22" s="35"/>
      <c r="H22" s="35"/>
      <c r="I22" s="35"/>
      <c r="J22" s="36" t="s">
        <v>28</v>
      </c>
    </row>
    <row r="23" spans="1:13" ht="67.5" customHeight="1" x14ac:dyDescent="0.25">
      <c r="A23" s="37" t="s">
        <v>29</v>
      </c>
      <c r="B23" s="37"/>
      <c r="C23" s="37"/>
      <c r="D23" s="37"/>
      <c r="E23" s="37"/>
      <c r="F23" s="37"/>
      <c r="G23" s="37"/>
      <c r="H23" s="37"/>
      <c r="I23" s="37"/>
      <c r="J23" s="37"/>
    </row>
  </sheetData>
  <mergeCells count="22">
    <mergeCell ref="H10:H11"/>
    <mergeCell ref="A12:A20"/>
    <mergeCell ref="B20:E20"/>
    <mergeCell ref="B21:I21"/>
    <mergeCell ref="A22:I22"/>
    <mergeCell ref="A23:J23"/>
    <mergeCell ref="A7:J7"/>
    <mergeCell ref="A8:J8"/>
    <mergeCell ref="A9:J9"/>
    <mergeCell ref="A10:A11"/>
    <mergeCell ref="B10:B11"/>
    <mergeCell ref="C10:C11"/>
    <mergeCell ref="D10:D11"/>
    <mergeCell ref="E10:E11"/>
    <mergeCell ref="F10:F11"/>
    <mergeCell ref="G10:G11"/>
    <mergeCell ref="A1:J1"/>
    <mergeCell ref="A2:J2"/>
    <mergeCell ref="A3:I3"/>
    <mergeCell ref="A4:J4"/>
    <mergeCell ref="A5:J5"/>
    <mergeCell ref="A6:J6"/>
  </mergeCells>
  <pageMargins left="0.51181102362204722" right="0.51181102362204722" top="1.0629921259842521" bottom="0.78740157480314965" header="0.31496062992125984" footer="0.31496062992125984"/>
  <pageSetup paperSize="9" scale="62" fitToHeight="0" orientation="portrait" r:id="rId1"/>
  <headerFooter>
    <oddFooter>&amp;F&amp;RPágina &amp;P</oddFooter>
  </headerFooter>
  <colBreaks count="1" manualBreakCount="1">
    <brk id="8" max="1048575" man="1"/>
  </colBreaks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7C69F-214B-4477-832E-DA1797346C48}">
  <sheetPr>
    <tabColor theme="0"/>
  </sheetPr>
  <dimension ref="A2:M133"/>
  <sheetViews>
    <sheetView topLeftCell="A47" zoomScaleNormal="100" zoomScaleSheetLayoutView="110" workbookViewId="0">
      <selection activeCell="N74" sqref="N74"/>
    </sheetView>
  </sheetViews>
  <sheetFormatPr defaultColWidth="9.140625" defaultRowHeight="14.25" x14ac:dyDescent="0.2"/>
  <cols>
    <col min="1" max="1" width="7.28515625" style="182" customWidth="1"/>
    <col min="2" max="2" width="31.5703125" style="40" customWidth="1"/>
    <col min="3" max="3" width="34.28515625" style="40" customWidth="1"/>
    <col min="4" max="4" width="16.28515625" style="182" customWidth="1"/>
    <col min="5" max="5" width="23.5703125" style="131" customWidth="1"/>
    <col min="6" max="6" width="18.42578125" style="40" hidden="1" customWidth="1"/>
    <col min="7" max="7" width="12.28515625" style="40" customWidth="1"/>
    <col min="8" max="8" width="11.28515625" style="69" bestFit="1" customWidth="1"/>
    <col min="9" max="9" width="9.140625" style="40"/>
    <col min="10" max="10" width="11.5703125" style="40" bestFit="1" customWidth="1"/>
    <col min="11" max="11" width="9.140625" style="40"/>
    <col min="12" max="12" width="16.5703125" style="40" customWidth="1"/>
    <col min="13" max="13" width="10.5703125" style="40" bestFit="1" customWidth="1"/>
    <col min="14" max="16384" width="9.140625" style="40"/>
  </cols>
  <sheetData>
    <row r="2" spans="1:5" x14ac:dyDescent="0.2">
      <c r="A2" s="38" t="s">
        <v>30</v>
      </c>
      <c r="B2" s="39"/>
      <c r="C2" s="39"/>
      <c r="D2" s="39"/>
      <c r="E2" s="39"/>
    </row>
    <row r="3" spans="1:5" x14ac:dyDescent="0.2">
      <c r="A3" s="41"/>
      <c r="B3" s="42"/>
      <c r="C3" s="42"/>
      <c r="D3" s="42"/>
      <c r="E3" s="42"/>
    </row>
    <row r="4" spans="1:5" ht="15.75" x14ac:dyDescent="0.2">
      <c r="A4" s="43" t="s">
        <v>31</v>
      </c>
      <c r="B4" s="43"/>
      <c r="C4" s="43"/>
      <c r="D4" s="43"/>
      <c r="E4" s="43"/>
    </row>
    <row r="5" spans="1:5" ht="15.75" x14ac:dyDescent="0.2">
      <c r="A5" s="43" t="s">
        <v>32</v>
      </c>
      <c r="B5" s="43"/>
      <c r="C5" s="43"/>
      <c r="D5" s="43"/>
      <c r="E5" s="43"/>
    </row>
    <row r="6" spans="1:5" x14ac:dyDescent="0.2">
      <c r="A6" s="44"/>
      <c r="B6" s="44"/>
      <c r="C6" s="44"/>
      <c r="D6" s="44"/>
      <c r="E6" s="44"/>
    </row>
    <row r="7" spans="1:5" x14ac:dyDescent="0.2">
      <c r="A7" s="45" t="s">
        <v>33</v>
      </c>
      <c r="B7" s="45"/>
      <c r="C7" s="45"/>
      <c r="D7" s="45"/>
      <c r="E7" s="45"/>
    </row>
    <row r="8" spans="1:5" x14ac:dyDescent="0.2">
      <c r="A8" s="46" t="s">
        <v>34</v>
      </c>
      <c r="B8" s="47" t="s">
        <v>35</v>
      </c>
      <c r="C8" s="47"/>
      <c r="D8" s="48"/>
      <c r="E8" s="49"/>
    </row>
    <row r="9" spans="1:5" x14ac:dyDescent="0.2">
      <c r="A9" s="46" t="s">
        <v>36</v>
      </c>
      <c r="B9" s="47" t="s">
        <v>37</v>
      </c>
      <c r="C9" s="47"/>
      <c r="D9" s="50" t="s">
        <v>38</v>
      </c>
      <c r="E9" s="51"/>
    </row>
    <row r="10" spans="1:5" x14ac:dyDescent="0.2">
      <c r="A10" s="46" t="s">
        <v>39</v>
      </c>
      <c r="B10" s="47" t="s">
        <v>40</v>
      </c>
      <c r="C10" s="47"/>
      <c r="D10" s="52"/>
      <c r="E10" s="53"/>
    </row>
    <row r="11" spans="1:5" x14ac:dyDescent="0.2">
      <c r="A11" s="46" t="s">
        <v>41</v>
      </c>
      <c r="B11" s="47" t="s">
        <v>42</v>
      </c>
      <c r="C11" s="47"/>
      <c r="D11" s="54">
        <v>12</v>
      </c>
      <c r="E11" s="54"/>
    </row>
    <row r="12" spans="1:5" x14ac:dyDescent="0.2">
      <c r="A12" s="55"/>
      <c r="B12" s="56"/>
      <c r="C12" s="56"/>
      <c r="D12" s="55"/>
      <c r="E12" s="55"/>
    </row>
    <row r="13" spans="1:5" x14ac:dyDescent="0.2">
      <c r="A13" s="45" t="s">
        <v>43</v>
      </c>
      <c r="B13" s="45"/>
      <c r="C13" s="45"/>
      <c r="D13" s="45"/>
      <c r="E13" s="45"/>
    </row>
    <row r="14" spans="1:5" ht="28.5" x14ac:dyDescent="0.2">
      <c r="A14" s="57" t="s">
        <v>44</v>
      </c>
      <c r="B14" s="58" t="s">
        <v>45</v>
      </c>
      <c r="C14" s="59"/>
      <c r="D14" s="60" t="s">
        <v>46</v>
      </c>
      <c r="E14" s="57" t="s">
        <v>47</v>
      </c>
    </row>
    <row r="15" spans="1:5" x14ac:dyDescent="0.2">
      <c r="A15" s="61">
        <v>1</v>
      </c>
      <c r="B15" s="62" t="s">
        <v>48</v>
      </c>
      <c r="C15" s="63"/>
      <c r="D15" s="64" t="s">
        <v>49</v>
      </c>
      <c r="E15" s="65"/>
    </row>
    <row r="16" spans="1:5" x14ac:dyDescent="0.2">
      <c r="A16" s="55"/>
      <c r="B16" s="56"/>
      <c r="C16" s="66"/>
      <c r="D16" s="66"/>
      <c r="E16" s="67"/>
    </row>
    <row r="17" spans="1:8" ht="15.75" x14ac:dyDescent="0.2">
      <c r="A17" s="68" t="s">
        <v>50</v>
      </c>
      <c r="B17" s="68"/>
      <c r="C17" s="68"/>
      <c r="D17" s="68"/>
      <c r="E17" s="68"/>
    </row>
    <row r="18" spans="1:8" x14ac:dyDescent="0.2">
      <c r="A18" s="45" t="s">
        <v>51</v>
      </c>
      <c r="B18" s="45"/>
      <c r="C18" s="45"/>
      <c r="D18" s="45"/>
      <c r="E18" s="45"/>
    </row>
    <row r="19" spans="1:8" x14ac:dyDescent="0.2">
      <c r="A19" s="46">
        <v>1</v>
      </c>
      <c r="B19" s="47" t="s">
        <v>52</v>
      </c>
      <c r="C19" s="47"/>
      <c r="D19" s="70"/>
      <c r="E19" s="71"/>
    </row>
    <row r="20" spans="1:8" x14ac:dyDescent="0.2">
      <c r="A20" s="46">
        <v>2</v>
      </c>
      <c r="B20" s="72" t="s">
        <v>53</v>
      </c>
      <c r="C20" s="73"/>
      <c r="D20" s="74" t="s">
        <v>54</v>
      </c>
      <c r="E20" s="75"/>
      <c r="G20" s="76"/>
    </row>
    <row r="21" spans="1:8" x14ac:dyDescent="0.2">
      <c r="A21" s="46">
        <v>3</v>
      </c>
      <c r="B21" s="47" t="s">
        <v>55</v>
      </c>
      <c r="C21" s="72"/>
      <c r="D21" s="77"/>
      <c r="E21" s="78"/>
    </row>
    <row r="22" spans="1:8" x14ac:dyDescent="0.2">
      <c r="A22" s="46">
        <v>4</v>
      </c>
      <c r="B22" s="47" t="s">
        <v>56</v>
      </c>
      <c r="C22" s="47"/>
      <c r="D22" s="79">
        <v>1518</v>
      </c>
      <c r="E22" s="80"/>
    </row>
    <row r="23" spans="1:8" x14ac:dyDescent="0.2">
      <c r="A23" s="46">
        <v>5</v>
      </c>
      <c r="B23" s="47" t="s">
        <v>57</v>
      </c>
      <c r="C23" s="47"/>
      <c r="D23" s="81"/>
      <c r="E23" s="81"/>
    </row>
    <row r="24" spans="1:8" x14ac:dyDescent="0.2">
      <c r="A24" s="46">
        <v>6</v>
      </c>
      <c r="B24" s="47" t="s">
        <v>58</v>
      </c>
      <c r="C24" s="47"/>
      <c r="D24" s="82"/>
      <c r="E24" s="82"/>
    </row>
    <row r="25" spans="1:8" x14ac:dyDescent="0.2">
      <c r="A25" s="46">
        <v>7</v>
      </c>
      <c r="B25" s="47" t="s">
        <v>59</v>
      </c>
      <c r="C25" s="47"/>
      <c r="D25" s="83"/>
      <c r="E25" s="83"/>
    </row>
    <row r="26" spans="1:8" x14ac:dyDescent="0.2">
      <c r="A26" s="84"/>
      <c r="B26" s="84"/>
      <c r="C26" s="84"/>
      <c r="D26" s="84"/>
      <c r="E26" s="84"/>
    </row>
    <row r="27" spans="1:8" x14ac:dyDescent="0.2">
      <c r="A27" s="85" t="s">
        <v>60</v>
      </c>
      <c r="B27" s="86"/>
      <c r="C27" s="86"/>
      <c r="D27" s="86"/>
      <c r="E27" s="86"/>
    </row>
    <row r="28" spans="1:8" x14ac:dyDescent="0.2">
      <c r="A28" s="57">
        <v>1</v>
      </c>
      <c r="B28" s="87" t="s">
        <v>61</v>
      </c>
      <c r="C28" s="87"/>
      <c r="D28" s="60" t="s">
        <v>62</v>
      </c>
      <c r="E28" s="88" t="s">
        <v>63</v>
      </c>
    </row>
    <row r="29" spans="1:8" x14ac:dyDescent="0.2">
      <c r="A29" s="46" t="s">
        <v>64</v>
      </c>
      <c r="B29" s="89" t="s">
        <v>65</v>
      </c>
      <c r="C29" s="89"/>
      <c r="D29" s="90"/>
      <c r="E29" s="91">
        <f>E21</f>
        <v>0</v>
      </c>
    </row>
    <row r="30" spans="1:8" x14ac:dyDescent="0.2">
      <c r="A30" s="92" t="s">
        <v>36</v>
      </c>
      <c r="B30" s="93" t="s">
        <v>66</v>
      </c>
      <c r="C30" s="93"/>
      <c r="D30" s="94"/>
      <c r="E30" s="95">
        <v>0</v>
      </c>
    </row>
    <row r="31" spans="1:8" s="100" customFormat="1" x14ac:dyDescent="0.2">
      <c r="A31" s="96" t="s">
        <v>67</v>
      </c>
      <c r="B31" s="96"/>
      <c r="C31" s="96"/>
      <c r="D31" s="96"/>
      <c r="E31" s="97">
        <f>SUM(E29:E30)</f>
        <v>0</v>
      </c>
      <c r="F31" s="98"/>
      <c r="G31" s="98"/>
      <c r="H31" s="99"/>
    </row>
    <row r="32" spans="1:8" s="100" customFormat="1" x14ac:dyDescent="0.2">
      <c r="A32" s="66"/>
      <c r="B32" s="66"/>
      <c r="C32" s="66"/>
      <c r="D32" s="66"/>
      <c r="E32" s="101"/>
      <c r="H32" s="99"/>
    </row>
    <row r="33" spans="1:12" s="100" customFormat="1" x14ac:dyDescent="0.2">
      <c r="A33" s="85" t="s">
        <v>68</v>
      </c>
      <c r="B33" s="86"/>
      <c r="C33" s="86"/>
      <c r="D33" s="86"/>
      <c r="E33" s="86"/>
      <c r="H33" s="99"/>
    </row>
    <row r="34" spans="1:12" s="100" customFormat="1" x14ac:dyDescent="0.2">
      <c r="A34" s="102" t="s">
        <v>69</v>
      </c>
      <c r="B34" s="102"/>
      <c r="C34" s="102"/>
      <c r="D34" s="102"/>
      <c r="E34" s="102"/>
      <c r="H34" s="99"/>
    </row>
    <row r="35" spans="1:12" s="100" customFormat="1" x14ac:dyDescent="0.2">
      <c r="A35" s="88" t="s">
        <v>70</v>
      </c>
      <c r="B35" s="103" t="s">
        <v>71</v>
      </c>
      <c r="C35" s="103"/>
      <c r="D35" s="88" t="s">
        <v>62</v>
      </c>
      <c r="E35" s="104" t="s">
        <v>63</v>
      </c>
      <c r="H35" s="99"/>
    </row>
    <row r="36" spans="1:12" s="100" customFormat="1" x14ac:dyDescent="0.2">
      <c r="A36" s="105" t="s">
        <v>64</v>
      </c>
      <c r="B36" s="106" t="s">
        <v>72</v>
      </c>
      <c r="C36" s="107"/>
      <c r="D36" s="108"/>
      <c r="E36" s="109">
        <f>D36*E31</f>
        <v>0</v>
      </c>
      <c r="H36" s="99"/>
    </row>
    <row r="37" spans="1:12" s="100" customFormat="1" x14ac:dyDescent="0.2">
      <c r="A37" s="110" t="s">
        <v>73</v>
      </c>
      <c r="B37" s="111" t="s">
        <v>74</v>
      </c>
      <c r="C37" s="112" t="s">
        <v>75</v>
      </c>
      <c r="D37" s="108"/>
      <c r="E37" s="109">
        <f>D37*E31</f>
        <v>0</v>
      </c>
      <c r="G37" s="113"/>
      <c r="H37" s="99"/>
    </row>
    <row r="38" spans="1:12" s="100" customFormat="1" ht="15" thickBot="1" x14ac:dyDescent="0.25">
      <c r="A38" s="45" t="s">
        <v>76</v>
      </c>
      <c r="B38" s="45"/>
      <c r="C38" s="45"/>
      <c r="D38" s="114">
        <f>D36+D37</f>
        <v>0</v>
      </c>
      <c r="E38" s="115">
        <f>SUM(E36:E37)</f>
        <v>0</v>
      </c>
      <c r="H38" s="99"/>
    </row>
    <row r="39" spans="1:12" s="100" customFormat="1" x14ac:dyDescent="0.2">
      <c r="A39" s="116"/>
      <c r="B39" s="116"/>
      <c r="C39" s="116"/>
      <c r="D39" s="117"/>
      <c r="E39" s="118"/>
      <c r="H39" s="99"/>
    </row>
    <row r="40" spans="1:12" s="100" customFormat="1" x14ac:dyDescent="0.2">
      <c r="A40" s="102" t="s">
        <v>77</v>
      </c>
      <c r="B40" s="102"/>
      <c r="C40" s="102"/>
      <c r="D40" s="102"/>
      <c r="E40" s="102"/>
      <c r="H40" s="99"/>
    </row>
    <row r="41" spans="1:12" s="100" customFormat="1" x14ac:dyDescent="0.2">
      <c r="A41" s="88" t="s">
        <v>78</v>
      </c>
      <c r="B41" s="119" t="s">
        <v>79</v>
      </c>
      <c r="C41" s="119"/>
      <c r="D41" s="88" t="s">
        <v>62</v>
      </c>
      <c r="E41" s="88" t="s">
        <v>63</v>
      </c>
      <c r="H41" s="99"/>
    </row>
    <row r="42" spans="1:12" s="100" customFormat="1" ht="15" x14ac:dyDescent="0.2">
      <c r="A42" s="120" t="s">
        <v>64</v>
      </c>
      <c r="B42" s="121" t="s">
        <v>80</v>
      </c>
      <c r="C42" s="121"/>
      <c r="D42" s="122"/>
      <c r="E42" s="123">
        <f>($E$31+$E$38)*D42</f>
        <v>0</v>
      </c>
      <c r="F42" s="124"/>
      <c r="G42" s="124"/>
      <c r="K42" s="125"/>
      <c r="L42" s="98"/>
    </row>
    <row r="43" spans="1:12" s="100" customFormat="1" ht="15" x14ac:dyDescent="0.2">
      <c r="A43" s="120" t="s">
        <v>73</v>
      </c>
      <c r="B43" s="121" t="s">
        <v>81</v>
      </c>
      <c r="C43" s="121"/>
      <c r="D43" s="122"/>
      <c r="E43" s="123">
        <f t="shared" ref="E43:E49" si="0">($E$31+$E$38)*D43</f>
        <v>0</v>
      </c>
      <c r="H43" s="99"/>
    </row>
    <row r="44" spans="1:12" s="100" customFormat="1" ht="15" x14ac:dyDescent="0.2">
      <c r="A44" s="120" t="s">
        <v>39</v>
      </c>
      <c r="B44" s="121" t="s">
        <v>82</v>
      </c>
      <c r="C44" s="121"/>
      <c r="D44" s="122"/>
      <c r="E44" s="123">
        <f>($E$31+$E$38)*D44</f>
        <v>0</v>
      </c>
      <c r="F44" s="126"/>
      <c r="G44" s="127"/>
      <c r="H44" s="127"/>
      <c r="I44" s="127"/>
      <c r="L44" s="98"/>
    </row>
    <row r="45" spans="1:12" s="100" customFormat="1" ht="15" x14ac:dyDescent="0.2">
      <c r="A45" s="120" t="s">
        <v>41</v>
      </c>
      <c r="B45" s="121" t="s">
        <v>83</v>
      </c>
      <c r="C45" s="121"/>
      <c r="D45" s="122"/>
      <c r="E45" s="123">
        <f t="shared" si="0"/>
        <v>0</v>
      </c>
      <c r="H45" s="99"/>
    </row>
    <row r="46" spans="1:12" s="100" customFormat="1" ht="15" x14ac:dyDescent="0.2">
      <c r="A46" s="120" t="s">
        <v>84</v>
      </c>
      <c r="B46" s="121" t="s">
        <v>85</v>
      </c>
      <c r="C46" s="121"/>
      <c r="D46" s="122"/>
      <c r="E46" s="123">
        <f t="shared" si="0"/>
        <v>0</v>
      </c>
      <c r="H46" s="99"/>
    </row>
    <row r="47" spans="1:12" s="100" customFormat="1" ht="15" x14ac:dyDescent="0.2">
      <c r="A47" s="120" t="s">
        <v>86</v>
      </c>
      <c r="B47" s="121" t="s">
        <v>87</v>
      </c>
      <c r="C47" s="121"/>
      <c r="D47" s="122"/>
      <c r="E47" s="123">
        <f t="shared" si="0"/>
        <v>0</v>
      </c>
      <c r="H47" s="99"/>
    </row>
    <row r="48" spans="1:12" s="100" customFormat="1" ht="15" x14ac:dyDescent="0.2">
      <c r="A48" s="120" t="s">
        <v>88</v>
      </c>
      <c r="B48" s="121" t="s">
        <v>89</v>
      </c>
      <c r="C48" s="121"/>
      <c r="D48" s="122"/>
      <c r="E48" s="123">
        <f t="shared" si="0"/>
        <v>0</v>
      </c>
      <c r="H48" s="99"/>
    </row>
    <row r="49" spans="1:13" s="100" customFormat="1" ht="15" x14ac:dyDescent="0.2">
      <c r="A49" s="120" t="s">
        <v>90</v>
      </c>
      <c r="B49" s="121" t="s">
        <v>91</v>
      </c>
      <c r="C49" s="121"/>
      <c r="D49" s="122"/>
      <c r="E49" s="123">
        <f t="shared" si="0"/>
        <v>0</v>
      </c>
      <c r="H49" s="99"/>
    </row>
    <row r="50" spans="1:13" s="100" customFormat="1" x14ac:dyDescent="0.2">
      <c r="A50" s="128" t="s">
        <v>92</v>
      </c>
      <c r="B50" s="128"/>
      <c r="C50" s="128"/>
      <c r="D50" s="129">
        <f>SUM(D42:D49)</f>
        <v>0</v>
      </c>
      <c r="E50" s="130">
        <f>SUM(E42:E49)</f>
        <v>0</v>
      </c>
      <c r="H50" s="99"/>
    </row>
    <row r="51" spans="1:13" s="100" customFormat="1" x14ac:dyDescent="0.2">
      <c r="A51" s="66"/>
      <c r="B51" s="66"/>
      <c r="C51" s="66"/>
      <c r="D51" s="66"/>
      <c r="E51" s="101"/>
      <c r="G51" s="131"/>
      <c r="H51" s="69"/>
    </row>
    <row r="52" spans="1:13" s="100" customFormat="1" x14ac:dyDescent="0.2">
      <c r="A52" s="132" t="s">
        <v>93</v>
      </c>
      <c r="B52" s="132"/>
      <c r="C52" s="132"/>
      <c r="D52" s="132"/>
      <c r="E52" s="132"/>
      <c r="G52" s="131"/>
      <c r="H52" s="69"/>
    </row>
    <row r="53" spans="1:13" s="131" customFormat="1" x14ac:dyDescent="0.25">
      <c r="A53" s="133" t="s">
        <v>94</v>
      </c>
      <c r="B53" s="134" t="s">
        <v>95</v>
      </c>
      <c r="C53" s="134"/>
      <c r="D53" s="133"/>
      <c r="E53" s="133" t="s">
        <v>63</v>
      </c>
      <c r="H53" s="69"/>
    </row>
    <row r="54" spans="1:13" s="131" customFormat="1" x14ac:dyDescent="0.25">
      <c r="A54" s="120" t="s">
        <v>34</v>
      </c>
      <c r="B54" s="121" t="s">
        <v>96</v>
      </c>
      <c r="C54" s="121"/>
      <c r="D54" s="135"/>
      <c r="E54" s="136">
        <f>IF((D54*2*21-(E29*6%))&gt;0, D54*2*21-(E29*6%), 0)</f>
        <v>0</v>
      </c>
      <c r="H54" s="69"/>
      <c r="M54" s="137"/>
    </row>
    <row r="55" spans="1:13" s="131" customFormat="1" x14ac:dyDescent="0.25">
      <c r="A55" s="120" t="s">
        <v>36</v>
      </c>
      <c r="B55" s="121" t="s">
        <v>97</v>
      </c>
      <c r="C55" s="121"/>
      <c r="D55" s="135"/>
      <c r="E55" s="136">
        <f>D55*21</f>
        <v>0</v>
      </c>
      <c r="F55" s="138"/>
      <c r="H55" s="69"/>
      <c r="I55" s="137"/>
      <c r="M55" s="137"/>
    </row>
    <row r="56" spans="1:13" s="131" customFormat="1" x14ac:dyDescent="0.25">
      <c r="A56" s="120" t="s">
        <v>39</v>
      </c>
      <c r="B56" s="121" t="s">
        <v>98</v>
      </c>
      <c r="C56" s="121"/>
      <c r="D56" s="139"/>
      <c r="E56" s="136">
        <v>0</v>
      </c>
      <c r="H56" s="69"/>
      <c r="I56" s="137"/>
      <c r="M56" s="137"/>
    </row>
    <row r="57" spans="1:13" s="131" customFormat="1" x14ac:dyDescent="0.25">
      <c r="A57" s="120" t="s">
        <v>41</v>
      </c>
      <c r="B57" s="140" t="s">
        <v>99</v>
      </c>
      <c r="C57" s="141"/>
      <c r="D57" s="139"/>
      <c r="E57" s="136">
        <v>0</v>
      </c>
      <c r="H57" s="69"/>
      <c r="I57" s="137"/>
      <c r="M57" s="137"/>
    </row>
    <row r="58" spans="1:13" s="131" customFormat="1" x14ac:dyDescent="0.25">
      <c r="A58" s="142"/>
      <c r="B58" s="143" t="s">
        <v>100</v>
      </c>
      <c r="C58" s="144"/>
      <c r="D58" s="145"/>
      <c r="E58" s="146"/>
      <c r="H58" s="69"/>
    </row>
    <row r="59" spans="1:13" s="100" customFormat="1" x14ac:dyDescent="0.2">
      <c r="A59" s="128" t="s">
        <v>101</v>
      </c>
      <c r="B59" s="128"/>
      <c r="C59" s="128"/>
      <c r="D59" s="128"/>
      <c r="E59" s="147">
        <f>SUM(E54:E58)</f>
        <v>0</v>
      </c>
      <c r="G59" s="131"/>
      <c r="H59" s="69"/>
    </row>
    <row r="60" spans="1:13" s="100" customFormat="1" ht="15" thickBot="1" x14ac:dyDescent="0.25">
      <c r="A60" s="148"/>
      <c r="B60" s="149"/>
      <c r="C60" s="149"/>
      <c r="D60" s="149"/>
      <c r="E60" s="150"/>
      <c r="G60" s="131"/>
      <c r="H60" s="69"/>
    </row>
    <row r="61" spans="1:13" s="100" customFormat="1" x14ac:dyDescent="0.2">
      <c r="A61" s="151"/>
      <c r="B61" s="152"/>
      <c r="C61" s="152"/>
      <c r="D61" s="152"/>
      <c r="E61" s="153"/>
      <c r="G61" s="131"/>
      <c r="H61" s="69"/>
    </row>
    <row r="62" spans="1:13" s="100" customFormat="1" x14ac:dyDescent="0.2">
      <c r="A62" s="154" t="s">
        <v>102</v>
      </c>
      <c r="B62" s="154"/>
      <c r="C62" s="154"/>
      <c r="D62" s="154"/>
      <c r="E62" s="154"/>
      <c r="G62" s="131"/>
      <c r="H62" s="69"/>
    </row>
    <row r="63" spans="1:13" s="100" customFormat="1" x14ac:dyDescent="0.2">
      <c r="A63" s="88"/>
      <c r="B63" s="119" t="s">
        <v>103</v>
      </c>
      <c r="C63" s="119"/>
      <c r="D63" s="88" t="s">
        <v>104</v>
      </c>
      <c r="E63" s="88" t="s">
        <v>63</v>
      </c>
      <c r="H63" s="99"/>
    </row>
    <row r="64" spans="1:13" s="100" customFormat="1" x14ac:dyDescent="0.2">
      <c r="A64" s="120" t="s">
        <v>70</v>
      </c>
      <c r="B64" s="155" t="s">
        <v>105</v>
      </c>
      <c r="C64" s="155"/>
      <c r="D64" s="156"/>
      <c r="E64" s="123">
        <f>E38</f>
        <v>0</v>
      </c>
      <c r="H64" s="99"/>
    </row>
    <row r="65" spans="1:8" s="100" customFormat="1" x14ac:dyDescent="0.2">
      <c r="A65" s="120" t="s">
        <v>78</v>
      </c>
      <c r="B65" s="155" t="s">
        <v>106</v>
      </c>
      <c r="C65" s="155"/>
      <c r="D65" s="156"/>
      <c r="E65" s="123">
        <f>E50</f>
        <v>0</v>
      </c>
      <c r="H65" s="99"/>
    </row>
    <row r="66" spans="1:8" s="100" customFormat="1" x14ac:dyDescent="0.2">
      <c r="A66" s="120" t="s">
        <v>94</v>
      </c>
      <c r="B66" s="155" t="s">
        <v>107</v>
      </c>
      <c r="C66" s="155"/>
      <c r="D66" s="156"/>
      <c r="E66" s="123">
        <f>E59</f>
        <v>0</v>
      </c>
      <c r="H66" s="99"/>
    </row>
    <row r="67" spans="1:8" s="100" customFormat="1" x14ac:dyDescent="0.2">
      <c r="A67" s="157" t="s">
        <v>108</v>
      </c>
      <c r="B67" s="157"/>
      <c r="C67" s="157"/>
      <c r="D67" s="158">
        <f>SUM(D64:D66)</f>
        <v>0</v>
      </c>
      <c r="E67" s="147">
        <f>SUM(E64:E66)</f>
        <v>0</v>
      </c>
      <c r="H67" s="99"/>
    </row>
    <row r="68" spans="1:8" s="100" customFormat="1" x14ac:dyDescent="0.2">
      <c r="A68" s="116"/>
      <c r="B68" s="116"/>
      <c r="C68" s="116"/>
      <c r="D68" s="159"/>
      <c r="E68" s="101"/>
      <c r="H68" s="99"/>
    </row>
    <row r="69" spans="1:8" s="100" customFormat="1" x14ac:dyDescent="0.2">
      <c r="A69" s="85" t="s">
        <v>109</v>
      </c>
      <c r="B69" s="86"/>
      <c r="C69" s="86"/>
      <c r="D69" s="86"/>
      <c r="E69" s="86"/>
      <c r="H69" s="99"/>
    </row>
    <row r="70" spans="1:8" s="100" customFormat="1" x14ac:dyDescent="0.2">
      <c r="A70" s="102" t="s">
        <v>109</v>
      </c>
      <c r="B70" s="102"/>
      <c r="C70" s="102"/>
      <c r="D70" s="102"/>
      <c r="E70" s="102"/>
      <c r="H70" s="99"/>
    </row>
    <row r="71" spans="1:8" s="100" customFormat="1" x14ac:dyDescent="0.2">
      <c r="A71" s="88">
        <v>3</v>
      </c>
      <c r="B71" s="119" t="s">
        <v>110</v>
      </c>
      <c r="C71" s="119"/>
      <c r="D71" s="88" t="s">
        <v>104</v>
      </c>
      <c r="E71" s="88" t="s">
        <v>63</v>
      </c>
      <c r="H71" s="99"/>
    </row>
    <row r="72" spans="1:8" s="100" customFormat="1" x14ac:dyDescent="0.2">
      <c r="A72" s="120" t="s">
        <v>64</v>
      </c>
      <c r="B72" s="160" t="s">
        <v>111</v>
      </c>
      <c r="C72" s="161"/>
      <c r="D72" s="162"/>
      <c r="E72" s="123">
        <f>D72*$E$31</f>
        <v>0</v>
      </c>
      <c r="G72" s="163"/>
      <c r="H72" s="99"/>
    </row>
    <row r="73" spans="1:8" s="100" customFormat="1" x14ac:dyDescent="0.2">
      <c r="A73" s="120" t="s">
        <v>73</v>
      </c>
      <c r="B73" s="161" t="s">
        <v>112</v>
      </c>
      <c r="C73" s="161"/>
      <c r="D73" s="164"/>
      <c r="E73" s="123">
        <f>D49*E72</f>
        <v>0</v>
      </c>
      <c r="G73" s="165"/>
      <c r="H73" s="99"/>
    </row>
    <row r="74" spans="1:8" s="100" customFormat="1" ht="15" x14ac:dyDescent="0.25">
      <c r="A74" s="120" t="s">
        <v>39</v>
      </c>
      <c r="B74" s="166" t="s">
        <v>113</v>
      </c>
      <c r="C74" s="167"/>
      <c r="D74" s="164"/>
      <c r="E74" s="123">
        <f>D74*$E$31</f>
        <v>0</v>
      </c>
      <c r="G74" s="165"/>
      <c r="H74" s="99"/>
    </row>
    <row r="75" spans="1:8" s="100" customFormat="1" ht="15.75" customHeight="1" x14ac:dyDescent="0.2">
      <c r="A75" s="120" t="s">
        <v>41</v>
      </c>
      <c r="B75" s="168" t="s">
        <v>114</v>
      </c>
      <c r="C75" s="169"/>
      <c r="D75" s="162"/>
      <c r="E75" s="123">
        <f>D75*$E$31</f>
        <v>0</v>
      </c>
      <c r="G75" s="170"/>
      <c r="H75" s="99"/>
    </row>
    <row r="76" spans="1:8" s="100" customFormat="1" ht="21.75" customHeight="1" x14ac:dyDescent="0.2">
      <c r="A76" s="120" t="s">
        <v>84</v>
      </c>
      <c r="B76" s="161" t="s">
        <v>115</v>
      </c>
      <c r="C76" s="161"/>
      <c r="D76" s="164"/>
      <c r="E76" s="123">
        <f>D50*E75</f>
        <v>0</v>
      </c>
      <c r="H76" s="99"/>
    </row>
    <row r="77" spans="1:8" s="100" customFormat="1" ht="29.25" customHeight="1" x14ac:dyDescent="0.2">
      <c r="A77" s="120" t="s">
        <v>86</v>
      </c>
      <c r="B77" s="161" t="s">
        <v>116</v>
      </c>
      <c r="C77" s="161"/>
      <c r="D77" s="164"/>
      <c r="E77" s="123">
        <f>D77*$E$31</f>
        <v>0</v>
      </c>
      <c r="H77" s="99"/>
    </row>
    <row r="78" spans="1:8" s="100" customFormat="1" x14ac:dyDescent="0.2">
      <c r="A78" s="157" t="s">
        <v>117</v>
      </c>
      <c r="B78" s="157"/>
      <c r="C78" s="157"/>
      <c r="D78" s="158">
        <f>SUM(D72:D77)</f>
        <v>0</v>
      </c>
      <c r="E78" s="147">
        <f>SUM(E72:E77)</f>
        <v>0</v>
      </c>
      <c r="H78" s="99"/>
    </row>
    <row r="79" spans="1:8" s="100" customFormat="1" x14ac:dyDescent="0.2">
      <c r="A79" s="116"/>
      <c r="B79" s="116"/>
      <c r="C79" s="116"/>
      <c r="D79" s="159"/>
      <c r="E79" s="101"/>
      <c r="H79" s="99"/>
    </row>
    <row r="80" spans="1:8" s="100" customFormat="1" x14ac:dyDescent="0.2">
      <c r="A80" s="85" t="s">
        <v>118</v>
      </c>
      <c r="B80" s="86"/>
      <c r="C80" s="86"/>
      <c r="D80" s="86"/>
      <c r="E80" s="86"/>
      <c r="H80" s="99"/>
    </row>
    <row r="81" spans="1:10" s="100" customFormat="1" x14ac:dyDescent="0.2">
      <c r="A81" s="132" t="s">
        <v>119</v>
      </c>
      <c r="B81" s="132"/>
      <c r="C81" s="132"/>
      <c r="D81" s="132"/>
      <c r="E81" s="132"/>
      <c r="H81" s="99"/>
    </row>
    <row r="82" spans="1:10" s="100" customFormat="1" x14ac:dyDescent="0.2">
      <c r="A82" s="171" t="s">
        <v>120</v>
      </c>
      <c r="B82" s="172"/>
      <c r="C82" s="172"/>
      <c r="D82" s="173"/>
      <c r="E82" s="174">
        <f>(E31+E38+E50)</f>
        <v>0</v>
      </c>
      <c r="H82" s="99"/>
    </row>
    <row r="83" spans="1:10" s="100" customFormat="1" x14ac:dyDescent="0.2">
      <c r="A83" s="133" t="s">
        <v>121</v>
      </c>
      <c r="B83" s="134" t="s">
        <v>122</v>
      </c>
      <c r="C83" s="134"/>
      <c r="D83" s="133" t="s">
        <v>104</v>
      </c>
      <c r="E83" s="133" t="s">
        <v>63</v>
      </c>
      <c r="H83" s="99"/>
    </row>
    <row r="84" spans="1:10" s="100" customFormat="1" x14ac:dyDescent="0.2">
      <c r="A84" s="120" t="s">
        <v>64</v>
      </c>
      <c r="B84" s="121" t="s">
        <v>123</v>
      </c>
      <c r="C84" s="121"/>
      <c r="D84" s="162"/>
      <c r="E84" s="123">
        <f>D84*(E31+E50)</f>
        <v>0</v>
      </c>
      <c r="G84" s="175"/>
      <c r="H84" s="99"/>
      <c r="I84" s="98"/>
      <c r="J84" s="98"/>
    </row>
    <row r="85" spans="1:10" s="100" customFormat="1" x14ac:dyDescent="0.2">
      <c r="A85" s="120" t="s">
        <v>73</v>
      </c>
      <c r="B85" s="121" t="s">
        <v>122</v>
      </c>
      <c r="C85" s="121"/>
      <c r="D85" s="176"/>
      <c r="E85" s="123">
        <f>D85*$E$82</f>
        <v>0</v>
      </c>
      <c r="H85" s="99"/>
      <c r="J85" s="175"/>
    </row>
    <row r="86" spans="1:10" s="100" customFormat="1" x14ac:dyDescent="0.2">
      <c r="A86" s="120" t="s">
        <v>124</v>
      </c>
      <c r="B86" s="121" t="s">
        <v>125</v>
      </c>
      <c r="C86" s="121"/>
      <c r="D86" s="162"/>
      <c r="E86" s="123">
        <f>D86*$E$82</f>
        <v>0</v>
      </c>
      <c r="H86" s="99"/>
    </row>
    <row r="87" spans="1:10" s="100" customFormat="1" x14ac:dyDescent="0.2">
      <c r="A87" s="120" t="s">
        <v>126</v>
      </c>
      <c r="B87" s="121" t="s">
        <v>127</v>
      </c>
      <c r="C87" s="121"/>
      <c r="D87" s="162"/>
      <c r="E87" s="123">
        <f>D87*$E$82</f>
        <v>0</v>
      </c>
      <c r="H87" s="99"/>
    </row>
    <row r="88" spans="1:10" s="100" customFormat="1" x14ac:dyDescent="0.2">
      <c r="A88" s="120" t="s">
        <v>128</v>
      </c>
      <c r="B88" s="121" t="s">
        <v>129</v>
      </c>
      <c r="C88" s="121"/>
      <c r="D88" s="162"/>
      <c r="E88" s="123">
        <f>D88*$E$82</f>
        <v>0</v>
      </c>
      <c r="H88" s="99"/>
    </row>
    <row r="89" spans="1:10" s="100" customFormat="1" x14ac:dyDescent="0.2">
      <c r="A89" s="120" t="s">
        <v>130</v>
      </c>
      <c r="B89" s="155" t="s">
        <v>131</v>
      </c>
      <c r="C89" s="155"/>
      <c r="D89" s="164"/>
      <c r="E89" s="123">
        <f t="shared" ref="E89" si="1">D89*$E$31</f>
        <v>0</v>
      </c>
      <c r="H89" s="99"/>
    </row>
    <row r="90" spans="1:10" s="100" customFormat="1" x14ac:dyDescent="0.2">
      <c r="A90" s="96" t="s">
        <v>132</v>
      </c>
      <c r="B90" s="96"/>
      <c r="C90" s="96"/>
      <c r="D90" s="129">
        <f>SUM(D84:D89)</f>
        <v>0</v>
      </c>
      <c r="E90" s="147">
        <f>SUM(E84:E89)</f>
        <v>0</v>
      </c>
      <c r="H90" s="99"/>
    </row>
    <row r="91" spans="1:10" s="100" customFormat="1" x14ac:dyDescent="0.2">
      <c r="A91" s="116"/>
      <c r="B91" s="116"/>
      <c r="C91" s="116"/>
      <c r="D91" s="159"/>
      <c r="E91" s="101"/>
      <c r="H91" s="99"/>
    </row>
    <row r="92" spans="1:10" s="100" customFormat="1" x14ac:dyDescent="0.2">
      <c r="A92" s="102" t="s">
        <v>133</v>
      </c>
      <c r="B92" s="102"/>
      <c r="C92" s="102"/>
      <c r="D92" s="102"/>
      <c r="E92" s="102"/>
      <c r="H92" s="99"/>
    </row>
    <row r="93" spans="1:10" s="100" customFormat="1" x14ac:dyDescent="0.2">
      <c r="A93" s="88" t="s">
        <v>134</v>
      </c>
      <c r="B93" s="103" t="s">
        <v>135</v>
      </c>
      <c r="C93" s="103"/>
      <c r="D93" s="88" t="s">
        <v>104</v>
      </c>
      <c r="E93" s="88" t="s">
        <v>63</v>
      </c>
      <c r="H93" s="99"/>
    </row>
    <row r="94" spans="1:10" x14ac:dyDescent="0.2">
      <c r="A94" s="120" t="s">
        <v>64</v>
      </c>
      <c r="B94" s="121" t="s">
        <v>136</v>
      </c>
      <c r="C94" s="121"/>
      <c r="D94" s="177"/>
      <c r="E94" s="123">
        <f>(E31+E67+E78)/220*1*15*D94</f>
        <v>0</v>
      </c>
    </row>
    <row r="95" spans="1:10" x14ac:dyDescent="0.2">
      <c r="A95" s="157" t="s">
        <v>137</v>
      </c>
      <c r="B95" s="157"/>
      <c r="C95" s="157"/>
      <c r="D95" s="157"/>
      <c r="E95" s="147">
        <f>E94</f>
        <v>0</v>
      </c>
    </row>
    <row r="96" spans="1:10" x14ac:dyDescent="0.2">
      <c r="A96" s="178"/>
      <c r="B96" s="179"/>
      <c r="C96" s="179"/>
      <c r="D96" s="179"/>
      <c r="E96" s="180"/>
    </row>
    <row r="97" spans="1:8" x14ac:dyDescent="0.2">
      <c r="A97" s="154" t="s">
        <v>138</v>
      </c>
      <c r="B97" s="154"/>
      <c r="C97" s="154"/>
      <c r="D97" s="154"/>
      <c r="E97" s="154"/>
    </row>
    <row r="98" spans="1:8" x14ac:dyDescent="0.2">
      <c r="A98" s="88"/>
      <c r="B98" s="119" t="s">
        <v>139</v>
      </c>
      <c r="C98" s="119"/>
      <c r="D98" s="88" t="s">
        <v>104</v>
      </c>
      <c r="E98" s="88" t="s">
        <v>63</v>
      </c>
    </row>
    <row r="99" spans="1:8" x14ac:dyDescent="0.2">
      <c r="A99" s="120" t="s">
        <v>121</v>
      </c>
      <c r="B99" s="155" t="s">
        <v>122</v>
      </c>
      <c r="C99" s="155"/>
      <c r="D99" s="156"/>
      <c r="E99" s="123">
        <f>E90</f>
        <v>0</v>
      </c>
    </row>
    <row r="100" spans="1:8" x14ac:dyDescent="0.2">
      <c r="A100" s="120" t="s">
        <v>134</v>
      </c>
      <c r="B100" s="155" t="s">
        <v>135</v>
      </c>
      <c r="C100" s="155"/>
      <c r="D100" s="164"/>
      <c r="E100" s="123">
        <f>E95</f>
        <v>0</v>
      </c>
    </row>
    <row r="101" spans="1:8" x14ac:dyDescent="0.2">
      <c r="A101" s="157" t="s">
        <v>140</v>
      </c>
      <c r="B101" s="157"/>
      <c r="C101" s="157"/>
      <c r="D101" s="158">
        <f>SUM(D99:D100)</f>
        <v>0</v>
      </c>
      <c r="E101" s="147">
        <f>E99+E100</f>
        <v>0</v>
      </c>
    </row>
    <row r="102" spans="1:8" x14ac:dyDescent="0.2">
      <c r="A102" s="181"/>
      <c r="B102" s="116"/>
      <c r="C102" s="116"/>
      <c r="D102" s="159"/>
      <c r="E102" s="101"/>
    </row>
    <row r="103" spans="1:8" x14ac:dyDescent="0.2">
      <c r="A103" s="85" t="s">
        <v>141</v>
      </c>
      <c r="B103" s="86"/>
      <c r="C103" s="86"/>
      <c r="D103" s="86"/>
      <c r="E103" s="86"/>
    </row>
    <row r="104" spans="1:8" x14ac:dyDescent="0.2">
      <c r="A104" s="102" t="s">
        <v>141</v>
      </c>
      <c r="B104" s="102"/>
      <c r="C104" s="102"/>
      <c r="D104" s="102"/>
      <c r="E104" s="102"/>
    </row>
    <row r="105" spans="1:8" x14ac:dyDescent="0.2">
      <c r="A105" s="88">
        <v>5</v>
      </c>
      <c r="B105" s="119" t="s">
        <v>142</v>
      </c>
      <c r="C105" s="119"/>
      <c r="D105" s="119"/>
      <c r="E105" s="88" t="s">
        <v>63</v>
      </c>
    </row>
    <row r="106" spans="1:8" x14ac:dyDescent="0.2">
      <c r="A106" s="120" t="s">
        <v>64</v>
      </c>
      <c r="B106" s="155" t="s">
        <v>143</v>
      </c>
      <c r="C106" s="155"/>
      <c r="D106" s="155"/>
      <c r="E106" s="123">
        <v>0</v>
      </c>
    </row>
    <row r="107" spans="1:8" x14ac:dyDescent="0.2">
      <c r="A107" s="120" t="s">
        <v>73</v>
      </c>
      <c r="B107" s="121" t="s">
        <v>144</v>
      </c>
      <c r="C107" s="121"/>
      <c r="D107" s="121"/>
      <c r="E107" s="123">
        <v>0</v>
      </c>
    </row>
    <row r="108" spans="1:8" s="100" customFormat="1" x14ac:dyDescent="0.2">
      <c r="A108" s="157" t="s">
        <v>145</v>
      </c>
      <c r="B108" s="157"/>
      <c r="C108" s="157"/>
      <c r="D108" s="157"/>
      <c r="E108" s="147">
        <f>SUM(E106:E107)</f>
        <v>0</v>
      </c>
      <c r="H108" s="99"/>
    </row>
    <row r="109" spans="1:8" x14ac:dyDescent="0.2">
      <c r="E109" s="183">
        <f>D67+D78+D101</f>
        <v>0</v>
      </c>
    </row>
    <row r="110" spans="1:8" x14ac:dyDescent="0.2">
      <c r="A110" s="184"/>
      <c r="B110" s="184"/>
      <c r="C110" s="184"/>
      <c r="D110" s="184"/>
      <c r="E110" s="159"/>
    </row>
    <row r="111" spans="1:8" x14ac:dyDescent="0.2">
      <c r="A111" s="185" t="s">
        <v>146</v>
      </c>
      <c r="B111" s="185"/>
      <c r="C111" s="185"/>
      <c r="D111" s="185"/>
      <c r="E111" s="185"/>
    </row>
    <row r="112" spans="1:8" s="131" customFormat="1" x14ac:dyDescent="0.25">
      <c r="A112" s="102" t="s">
        <v>146</v>
      </c>
      <c r="B112" s="102"/>
      <c r="C112" s="102"/>
      <c r="D112" s="102"/>
      <c r="E112" s="102"/>
      <c r="H112" s="69"/>
    </row>
    <row r="113" spans="1:12" x14ac:dyDescent="0.2">
      <c r="A113" s="88">
        <v>6</v>
      </c>
      <c r="B113" s="103" t="s">
        <v>147</v>
      </c>
      <c r="C113" s="103"/>
      <c r="D113" s="88" t="s">
        <v>62</v>
      </c>
      <c r="E113" s="88" t="s">
        <v>63</v>
      </c>
    </row>
    <row r="114" spans="1:12" x14ac:dyDescent="0.2">
      <c r="A114" s="186" t="s">
        <v>64</v>
      </c>
      <c r="B114" s="155" t="s">
        <v>148</v>
      </c>
      <c r="C114" s="155"/>
      <c r="D114" s="187"/>
      <c r="E114" s="123">
        <f>D114*E129</f>
        <v>0</v>
      </c>
      <c r="F114" s="188" t="e">
        <f>#REF!</f>
        <v>#REF!</v>
      </c>
      <c r="L114" s="98"/>
    </row>
    <row r="115" spans="1:12" x14ac:dyDescent="0.2">
      <c r="A115" s="186" t="s">
        <v>73</v>
      </c>
      <c r="B115" s="155" t="s">
        <v>149</v>
      </c>
      <c r="C115" s="155"/>
      <c r="D115" s="187"/>
      <c r="E115" s="123">
        <f>D115*(E114+E129)</f>
        <v>0</v>
      </c>
      <c r="F115" s="188" t="e">
        <f>#REF!</f>
        <v>#REF!</v>
      </c>
      <c r="L115" s="98"/>
    </row>
    <row r="116" spans="1:12" x14ac:dyDescent="0.2">
      <c r="A116" s="189" t="s">
        <v>39</v>
      </c>
      <c r="B116" s="157" t="s">
        <v>150</v>
      </c>
      <c r="C116" s="157"/>
      <c r="D116" s="129"/>
      <c r="E116" s="147"/>
      <c r="F116" s="188" t="e">
        <f>F115-F114</f>
        <v>#REF!</v>
      </c>
    </row>
    <row r="117" spans="1:12" x14ac:dyDescent="0.2">
      <c r="A117" s="189"/>
      <c r="B117" s="155" t="s">
        <v>151</v>
      </c>
      <c r="C117" s="155"/>
      <c r="D117" s="162"/>
      <c r="E117" s="123">
        <f>($E$114+$E$115+$E$129)/(1-($D$117+$D$118+$D$119))*D117</f>
        <v>0</v>
      </c>
      <c r="F117" s="188"/>
    </row>
    <row r="118" spans="1:12" x14ac:dyDescent="0.2">
      <c r="A118" s="189"/>
      <c r="B118" s="155" t="s">
        <v>152</v>
      </c>
      <c r="C118" s="155"/>
      <c r="D118" s="162"/>
      <c r="E118" s="123">
        <f>($E$114+$E$115+$E$129)/(1-($D$117+$D$118+$D$119))*D118</f>
        <v>0</v>
      </c>
    </row>
    <row r="119" spans="1:12" s="190" customFormat="1" x14ac:dyDescent="0.2">
      <c r="A119" s="189"/>
      <c r="B119" s="155" t="s">
        <v>153</v>
      </c>
      <c r="C119" s="155"/>
      <c r="D119" s="162"/>
      <c r="E119" s="123">
        <f>($E$114+$E$115+$E$129)/(1-($D$117+$D$118+$D$119))*D119</f>
        <v>0</v>
      </c>
      <c r="H119" s="99"/>
    </row>
    <row r="120" spans="1:12" x14ac:dyDescent="0.2">
      <c r="A120" s="128" t="s">
        <v>154</v>
      </c>
      <c r="B120" s="128"/>
      <c r="C120" s="128"/>
      <c r="D120" s="129">
        <f>SUM(D114:D119)</f>
        <v>0</v>
      </c>
      <c r="E120" s="147">
        <f>SUM(E114:E119)</f>
        <v>0</v>
      </c>
    </row>
    <row r="121" spans="1:12" x14ac:dyDescent="0.2">
      <c r="D121" s="191"/>
    </row>
    <row r="122" spans="1:12" x14ac:dyDescent="0.2">
      <c r="A122" s="154" t="s">
        <v>155</v>
      </c>
      <c r="B122" s="154"/>
      <c r="C122" s="154"/>
      <c r="D122" s="154"/>
      <c r="E122" s="154"/>
    </row>
    <row r="123" spans="1:12" x14ac:dyDescent="0.2">
      <c r="A123" s="128" t="s">
        <v>156</v>
      </c>
      <c r="B123" s="128"/>
      <c r="C123" s="128"/>
      <c r="D123" s="128"/>
      <c r="E123" s="88" t="s">
        <v>157</v>
      </c>
    </row>
    <row r="124" spans="1:12" x14ac:dyDescent="0.2">
      <c r="A124" s="120" t="s">
        <v>64</v>
      </c>
      <c r="B124" s="121" t="s">
        <v>158</v>
      </c>
      <c r="C124" s="121"/>
      <c r="D124" s="121"/>
      <c r="E124" s="192">
        <f>E31</f>
        <v>0</v>
      </c>
    </row>
    <row r="125" spans="1:12" x14ac:dyDescent="0.2">
      <c r="A125" s="120" t="s">
        <v>73</v>
      </c>
      <c r="B125" s="121" t="s">
        <v>159</v>
      </c>
      <c r="C125" s="121"/>
      <c r="D125" s="121"/>
      <c r="E125" s="193">
        <f>E67</f>
        <v>0</v>
      </c>
    </row>
    <row r="126" spans="1:12" x14ac:dyDescent="0.2">
      <c r="A126" s="120" t="s">
        <v>124</v>
      </c>
      <c r="B126" s="121" t="s">
        <v>160</v>
      </c>
      <c r="C126" s="121"/>
      <c r="D126" s="121"/>
      <c r="E126" s="193">
        <f>E78</f>
        <v>0</v>
      </c>
    </row>
    <row r="127" spans="1:12" x14ac:dyDescent="0.2">
      <c r="A127" s="120" t="s">
        <v>126</v>
      </c>
      <c r="B127" s="121" t="s">
        <v>161</v>
      </c>
      <c r="C127" s="121"/>
      <c r="D127" s="121"/>
      <c r="E127" s="193">
        <f>E101</f>
        <v>0</v>
      </c>
    </row>
    <row r="128" spans="1:12" x14ac:dyDescent="0.2">
      <c r="A128" s="120" t="s">
        <v>128</v>
      </c>
      <c r="B128" s="194" t="s">
        <v>162</v>
      </c>
      <c r="C128" s="195"/>
      <c r="D128" s="196"/>
      <c r="E128" s="192">
        <f>E108</f>
        <v>0</v>
      </c>
    </row>
    <row r="129" spans="1:12" x14ac:dyDescent="0.2">
      <c r="A129" s="128" t="s">
        <v>163</v>
      </c>
      <c r="B129" s="128"/>
      <c r="C129" s="128"/>
      <c r="D129" s="128"/>
      <c r="E129" s="115">
        <f>SUM(E124:E128)</f>
        <v>0</v>
      </c>
      <c r="L129" s="197"/>
    </row>
    <row r="130" spans="1:12" s="100" customFormat="1" x14ac:dyDescent="0.2">
      <c r="A130" s="120" t="s">
        <v>130</v>
      </c>
      <c r="B130" s="121" t="s">
        <v>164</v>
      </c>
      <c r="C130" s="121"/>
      <c r="D130" s="121"/>
      <c r="E130" s="193">
        <f>E120</f>
        <v>0</v>
      </c>
      <c r="H130" s="99"/>
    </row>
    <row r="131" spans="1:12" x14ac:dyDescent="0.2">
      <c r="A131" s="128" t="s">
        <v>165</v>
      </c>
      <c r="B131" s="128"/>
      <c r="C131" s="128"/>
      <c r="D131" s="128"/>
      <c r="E131" s="115">
        <f>SUM(E129:E130)</f>
        <v>0</v>
      </c>
      <c r="L131" s="198"/>
    </row>
    <row r="132" spans="1:12" x14ac:dyDescent="0.2">
      <c r="E132" s="199"/>
    </row>
    <row r="133" spans="1:12" x14ac:dyDescent="0.2">
      <c r="E133" s="137"/>
    </row>
  </sheetData>
  <mergeCells count="125">
    <mergeCell ref="B127:D127"/>
    <mergeCell ref="B128:D128"/>
    <mergeCell ref="A129:D129"/>
    <mergeCell ref="B130:D130"/>
    <mergeCell ref="A131:D131"/>
    <mergeCell ref="A120:C120"/>
    <mergeCell ref="A122:E122"/>
    <mergeCell ref="A123:D123"/>
    <mergeCell ref="B124:D124"/>
    <mergeCell ref="B125:D125"/>
    <mergeCell ref="B126:D126"/>
    <mergeCell ref="A112:E112"/>
    <mergeCell ref="B113:C113"/>
    <mergeCell ref="B114:C114"/>
    <mergeCell ref="B115:C115"/>
    <mergeCell ref="A116:A119"/>
    <mergeCell ref="B116:C116"/>
    <mergeCell ref="B117:C117"/>
    <mergeCell ref="B118:C118"/>
    <mergeCell ref="B119:C119"/>
    <mergeCell ref="A104:E104"/>
    <mergeCell ref="B105:D105"/>
    <mergeCell ref="B106:D106"/>
    <mergeCell ref="B107:D107"/>
    <mergeCell ref="A108:D108"/>
    <mergeCell ref="A111:E111"/>
    <mergeCell ref="A97:E97"/>
    <mergeCell ref="B98:C98"/>
    <mergeCell ref="B99:C99"/>
    <mergeCell ref="B100:C100"/>
    <mergeCell ref="A101:C101"/>
    <mergeCell ref="A103:E103"/>
    <mergeCell ref="A90:C90"/>
    <mergeCell ref="A92:E92"/>
    <mergeCell ref="B93:C93"/>
    <mergeCell ref="B94:C94"/>
    <mergeCell ref="A95:D95"/>
    <mergeCell ref="A96:E96"/>
    <mergeCell ref="B84:C84"/>
    <mergeCell ref="B85:C85"/>
    <mergeCell ref="B86:C86"/>
    <mergeCell ref="B87:C87"/>
    <mergeCell ref="B88:C88"/>
    <mergeCell ref="B89:C89"/>
    <mergeCell ref="B77:C77"/>
    <mergeCell ref="A78:C78"/>
    <mergeCell ref="A80:E80"/>
    <mergeCell ref="A81:E81"/>
    <mergeCell ref="A82:D82"/>
    <mergeCell ref="B83:C83"/>
    <mergeCell ref="A70:E70"/>
    <mergeCell ref="B71:C71"/>
    <mergeCell ref="B72:C72"/>
    <mergeCell ref="B73:C73"/>
    <mergeCell ref="B75:C75"/>
    <mergeCell ref="B76:C76"/>
    <mergeCell ref="B63:C63"/>
    <mergeCell ref="B64:C64"/>
    <mergeCell ref="B65:C65"/>
    <mergeCell ref="B66:C66"/>
    <mergeCell ref="A67:C67"/>
    <mergeCell ref="A69:E69"/>
    <mergeCell ref="B55:C55"/>
    <mergeCell ref="B56:C56"/>
    <mergeCell ref="B58:C58"/>
    <mergeCell ref="A59:D59"/>
    <mergeCell ref="A61:E61"/>
    <mergeCell ref="A62:E62"/>
    <mergeCell ref="B48:C48"/>
    <mergeCell ref="B49:C49"/>
    <mergeCell ref="A50:C50"/>
    <mergeCell ref="A52:E52"/>
    <mergeCell ref="B53:C53"/>
    <mergeCell ref="B54:C54"/>
    <mergeCell ref="B43:C43"/>
    <mergeCell ref="B44:C44"/>
    <mergeCell ref="F44:I44"/>
    <mergeCell ref="B45:C45"/>
    <mergeCell ref="B46:C46"/>
    <mergeCell ref="B47:C47"/>
    <mergeCell ref="B35:C35"/>
    <mergeCell ref="B36:C36"/>
    <mergeCell ref="A38:C38"/>
    <mergeCell ref="A40:E40"/>
    <mergeCell ref="B41:C41"/>
    <mergeCell ref="B42:C42"/>
    <mergeCell ref="B28:C28"/>
    <mergeCell ref="B29:C29"/>
    <mergeCell ref="B30:C30"/>
    <mergeCell ref="A31:D31"/>
    <mergeCell ref="A33:E33"/>
    <mergeCell ref="A34:E34"/>
    <mergeCell ref="B24:C24"/>
    <mergeCell ref="D24:E24"/>
    <mergeCell ref="B25:C25"/>
    <mergeCell ref="D25:E25"/>
    <mergeCell ref="A26:E26"/>
    <mergeCell ref="A27:E27"/>
    <mergeCell ref="B20:C20"/>
    <mergeCell ref="D20:E20"/>
    <mergeCell ref="B21:C21"/>
    <mergeCell ref="B22:C22"/>
    <mergeCell ref="D22:E22"/>
    <mergeCell ref="B23:C23"/>
    <mergeCell ref="D23:E23"/>
    <mergeCell ref="A13:E13"/>
    <mergeCell ref="B14:C14"/>
    <mergeCell ref="B15:C15"/>
    <mergeCell ref="A17:E17"/>
    <mergeCell ref="A18:E18"/>
    <mergeCell ref="B19:C19"/>
    <mergeCell ref="D19:E19"/>
    <mergeCell ref="B9:C9"/>
    <mergeCell ref="D9:E9"/>
    <mergeCell ref="B10:C10"/>
    <mergeCell ref="D10:E10"/>
    <mergeCell ref="B11:C11"/>
    <mergeCell ref="D11:E11"/>
    <mergeCell ref="A2:E2"/>
    <mergeCell ref="A3:E3"/>
    <mergeCell ref="A4:E4"/>
    <mergeCell ref="A5:E5"/>
    <mergeCell ref="A7:E7"/>
    <mergeCell ref="B8:C8"/>
    <mergeCell ref="D8:E8"/>
  </mergeCells>
  <pageMargins left="0.51181102362204722" right="0.51181102362204722" top="1.0629921259842521" bottom="0.98425196850393704" header="0.31496062992125984" footer="0.31496062992125984"/>
  <pageSetup paperSize="9" scale="70" fitToHeight="0" orientation="portrait" r:id="rId1"/>
  <headerFooter>
    <oddHeader>&amp;L&amp;G</oddHeader>
    <oddFooter>&amp;L&amp;G&amp;RPágina &amp;P</oddFooter>
  </headerFooter>
  <rowBreaks count="1" manualBreakCount="1">
    <brk id="67" max="4" man="1"/>
  </rowBreaks>
  <colBreaks count="1" manualBreakCount="1">
    <brk id="5" max="1048575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B7843-B9AA-4B85-AC73-FBE6823BB03E}">
  <sheetPr>
    <tabColor theme="5"/>
  </sheetPr>
  <dimension ref="A1:F53"/>
  <sheetViews>
    <sheetView tabSelected="1" topLeftCell="A40" zoomScale="130" zoomScaleNormal="130" zoomScaleSheetLayoutView="140" zoomScalePageLayoutView="80" workbookViewId="0">
      <selection activeCell="D67" sqref="D67"/>
    </sheetView>
  </sheetViews>
  <sheetFormatPr defaultRowHeight="12.75" x14ac:dyDescent="0.2"/>
  <cols>
    <col min="1" max="1" width="4" style="201" customWidth="1"/>
    <col min="2" max="2" width="24.28515625" style="201" customWidth="1"/>
    <col min="3" max="3" width="16.7109375" style="211" customWidth="1"/>
    <col min="4" max="4" width="102.7109375" style="201" customWidth="1"/>
    <col min="5" max="5" width="83.7109375" style="201" customWidth="1"/>
    <col min="6" max="249" width="9.140625" style="201"/>
    <col min="250" max="250" width="24.28515625" style="201" customWidth="1"/>
    <col min="251" max="251" width="26.140625" style="201" customWidth="1"/>
    <col min="252" max="252" width="25.28515625" style="201" customWidth="1"/>
    <col min="253" max="253" width="27" style="201" customWidth="1"/>
    <col min="254" max="254" width="13" style="201" customWidth="1"/>
    <col min="255" max="505" width="9.140625" style="201"/>
    <col min="506" max="506" width="24.28515625" style="201" customWidth="1"/>
    <col min="507" max="507" width="26.140625" style="201" customWidth="1"/>
    <col min="508" max="508" width="25.28515625" style="201" customWidth="1"/>
    <col min="509" max="509" width="27" style="201" customWidth="1"/>
    <col min="510" max="510" width="13" style="201" customWidth="1"/>
    <col min="511" max="761" width="9.140625" style="201"/>
    <col min="762" max="762" width="24.28515625" style="201" customWidth="1"/>
    <col min="763" max="763" width="26.140625" style="201" customWidth="1"/>
    <col min="764" max="764" width="25.28515625" style="201" customWidth="1"/>
    <col min="765" max="765" width="27" style="201" customWidth="1"/>
    <col min="766" max="766" width="13" style="201" customWidth="1"/>
    <col min="767" max="1017" width="9.140625" style="201"/>
    <col min="1018" max="1018" width="24.28515625" style="201" customWidth="1"/>
    <col min="1019" max="1019" width="26.140625" style="201" customWidth="1"/>
    <col min="1020" max="1020" width="25.28515625" style="201" customWidth="1"/>
    <col min="1021" max="1021" width="27" style="201" customWidth="1"/>
    <col min="1022" max="1022" width="13" style="201" customWidth="1"/>
    <col min="1023" max="1273" width="9.140625" style="201"/>
    <col min="1274" max="1274" width="24.28515625" style="201" customWidth="1"/>
    <col min="1275" max="1275" width="26.140625" style="201" customWidth="1"/>
    <col min="1276" max="1276" width="25.28515625" style="201" customWidth="1"/>
    <col min="1277" max="1277" width="27" style="201" customWidth="1"/>
    <col min="1278" max="1278" width="13" style="201" customWidth="1"/>
    <col min="1279" max="1529" width="9.140625" style="201"/>
    <col min="1530" max="1530" width="24.28515625" style="201" customWidth="1"/>
    <col min="1531" max="1531" width="26.140625" style="201" customWidth="1"/>
    <col min="1532" max="1532" width="25.28515625" style="201" customWidth="1"/>
    <col min="1533" max="1533" width="27" style="201" customWidth="1"/>
    <col min="1534" max="1534" width="13" style="201" customWidth="1"/>
    <col min="1535" max="1785" width="9.140625" style="201"/>
    <col min="1786" max="1786" width="24.28515625" style="201" customWidth="1"/>
    <col min="1787" max="1787" width="26.140625" style="201" customWidth="1"/>
    <col min="1788" max="1788" width="25.28515625" style="201" customWidth="1"/>
    <col min="1789" max="1789" width="27" style="201" customWidth="1"/>
    <col min="1790" max="1790" width="13" style="201" customWidth="1"/>
    <col min="1791" max="2041" width="9.140625" style="201"/>
    <col min="2042" max="2042" width="24.28515625" style="201" customWidth="1"/>
    <col min="2043" max="2043" width="26.140625" style="201" customWidth="1"/>
    <col min="2044" max="2044" width="25.28515625" style="201" customWidth="1"/>
    <col min="2045" max="2045" width="27" style="201" customWidth="1"/>
    <col min="2046" max="2046" width="13" style="201" customWidth="1"/>
    <col min="2047" max="2297" width="9.140625" style="201"/>
    <col min="2298" max="2298" width="24.28515625" style="201" customWidth="1"/>
    <col min="2299" max="2299" width="26.140625" style="201" customWidth="1"/>
    <col min="2300" max="2300" width="25.28515625" style="201" customWidth="1"/>
    <col min="2301" max="2301" width="27" style="201" customWidth="1"/>
    <col min="2302" max="2302" width="13" style="201" customWidth="1"/>
    <col min="2303" max="2553" width="9.140625" style="201"/>
    <col min="2554" max="2554" width="24.28515625" style="201" customWidth="1"/>
    <col min="2555" max="2555" width="26.140625" style="201" customWidth="1"/>
    <col min="2556" max="2556" width="25.28515625" style="201" customWidth="1"/>
    <col min="2557" max="2557" width="27" style="201" customWidth="1"/>
    <col min="2558" max="2558" width="13" style="201" customWidth="1"/>
    <col min="2559" max="2809" width="9.140625" style="201"/>
    <col min="2810" max="2810" width="24.28515625" style="201" customWidth="1"/>
    <col min="2811" max="2811" width="26.140625" style="201" customWidth="1"/>
    <col min="2812" max="2812" width="25.28515625" style="201" customWidth="1"/>
    <col min="2813" max="2813" width="27" style="201" customWidth="1"/>
    <col min="2814" max="2814" width="13" style="201" customWidth="1"/>
    <col min="2815" max="3065" width="9.140625" style="201"/>
    <col min="3066" max="3066" width="24.28515625" style="201" customWidth="1"/>
    <col min="3067" max="3067" width="26.140625" style="201" customWidth="1"/>
    <col min="3068" max="3068" width="25.28515625" style="201" customWidth="1"/>
    <col min="3069" max="3069" width="27" style="201" customWidth="1"/>
    <col min="3070" max="3070" width="13" style="201" customWidth="1"/>
    <col min="3071" max="3321" width="9.140625" style="201"/>
    <col min="3322" max="3322" width="24.28515625" style="201" customWidth="1"/>
    <col min="3323" max="3323" width="26.140625" style="201" customWidth="1"/>
    <col min="3324" max="3324" width="25.28515625" style="201" customWidth="1"/>
    <col min="3325" max="3325" width="27" style="201" customWidth="1"/>
    <col min="3326" max="3326" width="13" style="201" customWidth="1"/>
    <col min="3327" max="3577" width="9.140625" style="201"/>
    <col min="3578" max="3578" width="24.28515625" style="201" customWidth="1"/>
    <col min="3579" max="3579" width="26.140625" style="201" customWidth="1"/>
    <col min="3580" max="3580" width="25.28515625" style="201" customWidth="1"/>
    <col min="3581" max="3581" width="27" style="201" customWidth="1"/>
    <col min="3582" max="3582" width="13" style="201" customWidth="1"/>
    <col min="3583" max="3833" width="9.140625" style="201"/>
    <col min="3834" max="3834" width="24.28515625" style="201" customWidth="1"/>
    <col min="3835" max="3835" width="26.140625" style="201" customWidth="1"/>
    <col min="3836" max="3836" width="25.28515625" style="201" customWidth="1"/>
    <col min="3837" max="3837" width="27" style="201" customWidth="1"/>
    <col min="3838" max="3838" width="13" style="201" customWidth="1"/>
    <col min="3839" max="4089" width="9.140625" style="201"/>
    <col min="4090" max="4090" width="24.28515625" style="201" customWidth="1"/>
    <col min="4091" max="4091" width="26.140625" style="201" customWidth="1"/>
    <col min="4092" max="4092" width="25.28515625" style="201" customWidth="1"/>
    <col min="4093" max="4093" width="27" style="201" customWidth="1"/>
    <col min="4094" max="4094" width="13" style="201" customWidth="1"/>
    <col min="4095" max="4345" width="9.140625" style="201"/>
    <col min="4346" max="4346" width="24.28515625" style="201" customWidth="1"/>
    <col min="4347" max="4347" width="26.140625" style="201" customWidth="1"/>
    <col min="4348" max="4348" width="25.28515625" style="201" customWidth="1"/>
    <col min="4349" max="4349" width="27" style="201" customWidth="1"/>
    <col min="4350" max="4350" width="13" style="201" customWidth="1"/>
    <col min="4351" max="4601" width="9.140625" style="201"/>
    <col min="4602" max="4602" width="24.28515625" style="201" customWidth="1"/>
    <col min="4603" max="4603" width="26.140625" style="201" customWidth="1"/>
    <col min="4604" max="4604" width="25.28515625" style="201" customWidth="1"/>
    <col min="4605" max="4605" width="27" style="201" customWidth="1"/>
    <col min="4606" max="4606" width="13" style="201" customWidth="1"/>
    <col min="4607" max="4857" width="9.140625" style="201"/>
    <col min="4858" max="4858" width="24.28515625" style="201" customWidth="1"/>
    <col min="4859" max="4859" width="26.140625" style="201" customWidth="1"/>
    <col min="4860" max="4860" width="25.28515625" style="201" customWidth="1"/>
    <col min="4861" max="4861" width="27" style="201" customWidth="1"/>
    <col min="4862" max="4862" width="13" style="201" customWidth="1"/>
    <col min="4863" max="5113" width="9.140625" style="201"/>
    <col min="5114" max="5114" width="24.28515625" style="201" customWidth="1"/>
    <col min="5115" max="5115" width="26.140625" style="201" customWidth="1"/>
    <col min="5116" max="5116" width="25.28515625" style="201" customWidth="1"/>
    <col min="5117" max="5117" width="27" style="201" customWidth="1"/>
    <col min="5118" max="5118" width="13" style="201" customWidth="1"/>
    <col min="5119" max="5369" width="9.140625" style="201"/>
    <col min="5370" max="5370" width="24.28515625" style="201" customWidth="1"/>
    <col min="5371" max="5371" width="26.140625" style="201" customWidth="1"/>
    <col min="5372" max="5372" width="25.28515625" style="201" customWidth="1"/>
    <col min="5373" max="5373" width="27" style="201" customWidth="1"/>
    <col min="5374" max="5374" width="13" style="201" customWidth="1"/>
    <col min="5375" max="5625" width="9.140625" style="201"/>
    <col min="5626" max="5626" width="24.28515625" style="201" customWidth="1"/>
    <col min="5627" max="5627" width="26.140625" style="201" customWidth="1"/>
    <col min="5628" max="5628" width="25.28515625" style="201" customWidth="1"/>
    <col min="5629" max="5629" width="27" style="201" customWidth="1"/>
    <col min="5630" max="5630" width="13" style="201" customWidth="1"/>
    <col min="5631" max="5881" width="9.140625" style="201"/>
    <col min="5882" max="5882" width="24.28515625" style="201" customWidth="1"/>
    <col min="5883" max="5883" width="26.140625" style="201" customWidth="1"/>
    <col min="5884" max="5884" width="25.28515625" style="201" customWidth="1"/>
    <col min="5885" max="5885" width="27" style="201" customWidth="1"/>
    <col min="5886" max="5886" width="13" style="201" customWidth="1"/>
    <col min="5887" max="6137" width="9.140625" style="201"/>
    <col min="6138" max="6138" width="24.28515625" style="201" customWidth="1"/>
    <col min="6139" max="6139" width="26.140625" style="201" customWidth="1"/>
    <col min="6140" max="6140" width="25.28515625" style="201" customWidth="1"/>
    <col min="6141" max="6141" width="27" style="201" customWidth="1"/>
    <col min="6142" max="6142" width="13" style="201" customWidth="1"/>
    <col min="6143" max="6393" width="9.140625" style="201"/>
    <col min="6394" max="6394" width="24.28515625" style="201" customWidth="1"/>
    <col min="6395" max="6395" width="26.140625" style="201" customWidth="1"/>
    <col min="6396" max="6396" width="25.28515625" style="201" customWidth="1"/>
    <col min="6397" max="6397" width="27" style="201" customWidth="1"/>
    <col min="6398" max="6398" width="13" style="201" customWidth="1"/>
    <col min="6399" max="6649" width="9.140625" style="201"/>
    <col min="6650" max="6650" width="24.28515625" style="201" customWidth="1"/>
    <col min="6651" max="6651" width="26.140625" style="201" customWidth="1"/>
    <col min="6652" max="6652" width="25.28515625" style="201" customWidth="1"/>
    <col min="6653" max="6653" width="27" style="201" customWidth="1"/>
    <col min="6654" max="6654" width="13" style="201" customWidth="1"/>
    <col min="6655" max="6905" width="9.140625" style="201"/>
    <col min="6906" max="6906" width="24.28515625" style="201" customWidth="1"/>
    <col min="6907" max="6907" width="26.140625" style="201" customWidth="1"/>
    <col min="6908" max="6908" width="25.28515625" style="201" customWidth="1"/>
    <col min="6909" max="6909" width="27" style="201" customWidth="1"/>
    <col min="6910" max="6910" width="13" style="201" customWidth="1"/>
    <col min="6911" max="7161" width="9.140625" style="201"/>
    <col min="7162" max="7162" width="24.28515625" style="201" customWidth="1"/>
    <col min="7163" max="7163" width="26.140625" style="201" customWidth="1"/>
    <col min="7164" max="7164" width="25.28515625" style="201" customWidth="1"/>
    <col min="7165" max="7165" width="27" style="201" customWidth="1"/>
    <col min="7166" max="7166" width="13" style="201" customWidth="1"/>
    <col min="7167" max="7417" width="9.140625" style="201"/>
    <col min="7418" max="7418" width="24.28515625" style="201" customWidth="1"/>
    <col min="7419" max="7419" width="26.140625" style="201" customWidth="1"/>
    <col min="7420" max="7420" width="25.28515625" style="201" customWidth="1"/>
    <col min="7421" max="7421" width="27" style="201" customWidth="1"/>
    <col min="7422" max="7422" width="13" style="201" customWidth="1"/>
    <col min="7423" max="7673" width="9.140625" style="201"/>
    <col min="7674" max="7674" width="24.28515625" style="201" customWidth="1"/>
    <col min="7675" max="7675" width="26.140625" style="201" customWidth="1"/>
    <col min="7676" max="7676" width="25.28515625" style="201" customWidth="1"/>
    <col min="7677" max="7677" width="27" style="201" customWidth="1"/>
    <col min="7678" max="7678" width="13" style="201" customWidth="1"/>
    <col min="7679" max="7929" width="9.140625" style="201"/>
    <col min="7930" max="7930" width="24.28515625" style="201" customWidth="1"/>
    <col min="7931" max="7931" width="26.140625" style="201" customWidth="1"/>
    <col min="7932" max="7932" width="25.28515625" style="201" customWidth="1"/>
    <col min="7933" max="7933" width="27" style="201" customWidth="1"/>
    <col min="7934" max="7934" width="13" style="201" customWidth="1"/>
    <col min="7935" max="8185" width="9.140625" style="201"/>
    <col min="8186" max="8186" width="24.28515625" style="201" customWidth="1"/>
    <col min="8187" max="8187" width="26.140625" style="201" customWidth="1"/>
    <col min="8188" max="8188" width="25.28515625" style="201" customWidth="1"/>
    <col min="8189" max="8189" width="27" style="201" customWidth="1"/>
    <col min="8190" max="8190" width="13" style="201" customWidth="1"/>
    <col min="8191" max="8441" width="9.140625" style="201"/>
    <col min="8442" max="8442" width="24.28515625" style="201" customWidth="1"/>
    <col min="8443" max="8443" width="26.140625" style="201" customWidth="1"/>
    <col min="8444" max="8444" width="25.28515625" style="201" customWidth="1"/>
    <col min="8445" max="8445" width="27" style="201" customWidth="1"/>
    <col min="8446" max="8446" width="13" style="201" customWidth="1"/>
    <col min="8447" max="8697" width="9.140625" style="201"/>
    <col min="8698" max="8698" width="24.28515625" style="201" customWidth="1"/>
    <col min="8699" max="8699" width="26.140625" style="201" customWidth="1"/>
    <col min="8700" max="8700" width="25.28515625" style="201" customWidth="1"/>
    <col min="8701" max="8701" width="27" style="201" customWidth="1"/>
    <col min="8702" max="8702" width="13" style="201" customWidth="1"/>
    <col min="8703" max="8953" width="9.140625" style="201"/>
    <col min="8954" max="8954" width="24.28515625" style="201" customWidth="1"/>
    <col min="8955" max="8955" width="26.140625" style="201" customWidth="1"/>
    <col min="8956" max="8956" width="25.28515625" style="201" customWidth="1"/>
    <col min="8957" max="8957" width="27" style="201" customWidth="1"/>
    <col min="8958" max="8958" width="13" style="201" customWidth="1"/>
    <col min="8959" max="9209" width="9.140625" style="201"/>
    <col min="9210" max="9210" width="24.28515625" style="201" customWidth="1"/>
    <col min="9211" max="9211" width="26.140625" style="201" customWidth="1"/>
    <col min="9212" max="9212" width="25.28515625" style="201" customWidth="1"/>
    <col min="9213" max="9213" width="27" style="201" customWidth="1"/>
    <col min="9214" max="9214" width="13" style="201" customWidth="1"/>
    <col min="9215" max="9465" width="9.140625" style="201"/>
    <col min="9466" max="9466" width="24.28515625" style="201" customWidth="1"/>
    <col min="9467" max="9467" width="26.140625" style="201" customWidth="1"/>
    <col min="9468" max="9468" width="25.28515625" style="201" customWidth="1"/>
    <col min="9469" max="9469" width="27" style="201" customWidth="1"/>
    <col min="9470" max="9470" width="13" style="201" customWidth="1"/>
    <col min="9471" max="9721" width="9.140625" style="201"/>
    <col min="9722" max="9722" width="24.28515625" style="201" customWidth="1"/>
    <col min="9723" max="9723" width="26.140625" style="201" customWidth="1"/>
    <col min="9724" max="9724" width="25.28515625" style="201" customWidth="1"/>
    <col min="9725" max="9725" width="27" style="201" customWidth="1"/>
    <col min="9726" max="9726" width="13" style="201" customWidth="1"/>
    <col min="9727" max="9977" width="9.140625" style="201"/>
    <col min="9978" max="9978" width="24.28515625" style="201" customWidth="1"/>
    <col min="9979" max="9979" width="26.140625" style="201" customWidth="1"/>
    <col min="9980" max="9980" width="25.28515625" style="201" customWidth="1"/>
    <col min="9981" max="9981" width="27" style="201" customWidth="1"/>
    <col min="9982" max="9982" width="13" style="201" customWidth="1"/>
    <col min="9983" max="10233" width="9.140625" style="201"/>
    <col min="10234" max="10234" width="24.28515625" style="201" customWidth="1"/>
    <col min="10235" max="10235" width="26.140625" style="201" customWidth="1"/>
    <col min="10236" max="10236" width="25.28515625" style="201" customWidth="1"/>
    <col min="10237" max="10237" width="27" style="201" customWidth="1"/>
    <col min="10238" max="10238" width="13" style="201" customWidth="1"/>
    <col min="10239" max="10489" width="9.140625" style="201"/>
    <col min="10490" max="10490" width="24.28515625" style="201" customWidth="1"/>
    <col min="10491" max="10491" width="26.140625" style="201" customWidth="1"/>
    <col min="10492" max="10492" width="25.28515625" style="201" customWidth="1"/>
    <col min="10493" max="10493" width="27" style="201" customWidth="1"/>
    <col min="10494" max="10494" width="13" style="201" customWidth="1"/>
    <col min="10495" max="10745" width="9.140625" style="201"/>
    <col min="10746" max="10746" width="24.28515625" style="201" customWidth="1"/>
    <col min="10747" max="10747" width="26.140625" style="201" customWidth="1"/>
    <col min="10748" max="10748" width="25.28515625" style="201" customWidth="1"/>
    <col min="10749" max="10749" width="27" style="201" customWidth="1"/>
    <col min="10750" max="10750" width="13" style="201" customWidth="1"/>
    <col min="10751" max="11001" width="9.140625" style="201"/>
    <col min="11002" max="11002" width="24.28515625" style="201" customWidth="1"/>
    <col min="11003" max="11003" width="26.140625" style="201" customWidth="1"/>
    <col min="11004" max="11004" width="25.28515625" style="201" customWidth="1"/>
    <col min="11005" max="11005" width="27" style="201" customWidth="1"/>
    <col min="11006" max="11006" width="13" style="201" customWidth="1"/>
    <col min="11007" max="11257" width="9.140625" style="201"/>
    <col min="11258" max="11258" width="24.28515625" style="201" customWidth="1"/>
    <col min="11259" max="11259" width="26.140625" style="201" customWidth="1"/>
    <col min="11260" max="11260" width="25.28515625" style="201" customWidth="1"/>
    <col min="11261" max="11261" width="27" style="201" customWidth="1"/>
    <col min="11262" max="11262" width="13" style="201" customWidth="1"/>
    <col min="11263" max="11513" width="9.140625" style="201"/>
    <col min="11514" max="11514" width="24.28515625" style="201" customWidth="1"/>
    <col min="11515" max="11515" width="26.140625" style="201" customWidth="1"/>
    <col min="11516" max="11516" width="25.28515625" style="201" customWidth="1"/>
    <col min="11517" max="11517" width="27" style="201" customWidth="1"/>
    <col min="11518" max="11518" width="13" style="201" customWidth="1"/>
    <col min="11519" max="11769" width="9.140625" style="201"/>
    <col min="11770" max="11770" width="24.28515625" style="201" customWidth="1"/>
    <col min="11771" max="11771" width="26.140625" style="201" customWidth="1"/>
    <col min="11772" max="11772" width="25.28515625" style="201" customWidth="1"/>
    <col min="11773" max="11773" width="27" style="201" customWidth="1"/>
    <col min="11774" max="11774" width="13" style="201" customWidth="1"/>
    <col min="11775" max="12025" width="9.140625" style="201"/>
    <col min="12026" max="12026" width="24.28515625" style="201" customWidth="1"/>
    <col min="12027" max="12027" width="26.140625" style="201" customWidth="1"/>
    <col min="12028" max="12028" width="25.28515625" style="201" customWidth="1"/>
    <col min="12029" max="12029" width="27" style="201" customWidth="1"/>
    <col min="12030" max="12030" width="13" style="201" customWidth="1"/>
    <col min="12031" max="12281" width="9.140625" style="201"/>
    <col min="12282" max="12282" width="24.28515625" style="201" customWidth="1"/>
    <col min="12283" max="12283" width="26.140625" style="201" customWidth="1"/>
    <col min="12284" max="12284" width="25.28515625" style="201" customWidth="1"/>
    <col min="12285" max="12285" width="27" style="201" customWidth="1"/>
    <col min="12286" max="12286" width="13" style="201" customWidth="1"/>
    <col min="12287" max="12537" width="9.140625" style="201"/>
    <col min="12538" max="12538" width="24.28515625" style="201" customWidth="1"/>
    <col min="12539" max="12539" width="26.140625" style="201" customWidth="1"/>
    <col min="12540" max="12540" width="25.28515625" style="201" customWidth="1"/>
    <col min="12541" max="12541" width="27" style="201" customWidth="1"/>
    <col min="12542" max="12542" width="13" style="201" customWidth="1"/>
    <col min="12543" max="12793" width="9.140625" style="201"/>
    <col min="12794" max="12794" width="24.28515625" style="201" customWidth="1"/>
    <col min="12795" max="12795" width="26.140625" style="201" customWidth="1"/>
    <col min="12796" max="12796" width="25.28515625" style="201" customWidth="1"/>
    <col min="12797" max="12797" width="27" style="201" customWidth="1"/>
    <col min="12798" max="12798" width="13" style="201" customWidth="1"/>
    <col min="12799" max="13049" width="9.140625" style="201"/>
    <col min="13050" max="13050" width="24.28515625" style="201" customWidth="1"/>
    <col min="13051" max="13051" width="26.140625" style="201" customWidth="1"/>
    <col min="13052" max="13052" width="25.28515625" style="201" customWidth="1"/>
    <col min="13053" max="13053" width="27" style="201" customWidth="1"/>
    <col min="13054" max="13054" width="13" style="201" customWidth="1"/>
    <col min="13055" max="13305" width="9.140625" style="201"/>
    <col min="13306" max="13306" width="24.28515625" style="201" customWidth="1"/>
    <col min="13307" max="13307" width="26.140625" style="201" customWidth="1"/>
    <col min="13308" max="13308" width="25.28515625" style="201" customWidth="1"/>
    <col min="13309" max="13309" width="27" style="201" customWidth="1"/>
    <col min="13310" max="13310" width="13" style="201" customWidth="1"/>
    <col min="13311" max="13561" width="9.140625" style="201"/>
    <col min="13562" max="13562" width="24.28515625" style="201" customWidth="1"/>
    <col min="13563" max="13563" width="26.140625" style="201" customWidth="1"/>
    <col min="13564" max="13564" width="25.28515625" style="201" customWidth="1"/>
    <col min="13565" max="13565" width="27" style="201" customWidth="1"/>
    <col min="13566" max="13566" width="13" style="201" customWidth="1"/>
    <col min="13567" max="13817" width="9.140625" style="201"/>
    <col min="13818" max="13818" width="24.28515625" style="201" customWidth="1"/>
    <col min="13819" max="13819" width="26.140625" style="201" customWidth="1"/>
    <col min="13820" max="13820" width="25.28515625" style="201" customWidth="1"/>
    <col min="13821" max="13821" width="27" style="201" customWidth="1"/>
    <col min="13822" max="13822" width="13" style="201" customWidth="1"/>
    <col min="13823" max="14073" width="9.140625" style="201"/>
    <col min="14074" max="14074" width="24.28515625" style="201" customWidth="1"/>
    <col min="14075" max="14075" width="26.140625" style="201" customWidth="1"/>
    <col min="14076" max="14076" width="25.28515625" style="201" customWidth="1"/>
    <col min="14077" max="14077" width="27" style="201" customWidth="1"/>
    <col min="14078" max="14078" width="13" style="201" customWidth="1"/>
    <col min="14079" max="14329" width="9.140625" style="201"/>
    <col min="14330" max="14330" width="24.28515625" style="201" customWidth="1"/>
    <col min="14331" max="14331" width="26.140625" style="201" customWidth="1"/>
    <col min="14332" max="14332" width="25.28515625" style="201" customWidth="1"/>
    <col min="14333" max="14333" width="27" style="201" customWidth="1"/>
    <col min="14334" max="14334" width="13" style="201" customWidth="1"/>
    <col min="14335" max="14585" width="9.140625" style="201"/>
    <col min="14586" max="14586" width="24.28515625" style="201" customWidth="1"/>
    <col min="14587" max="14587" width="26.140625" style="201" customWidth="1"/>
    <col min="14588" max="14588" width="25.28515625" style="201" customWidth="1"/>
    <col min="14589" max="14589" width="27" style="201" customWidth="1"/>
    <col min="14590" max="14590" width="13" style="201" customWidth="1"/>
    <col min="14591" max="14841" width="9.140625" style="201"/>
    <col min="14842" max="14842" width="24.28515625" style="201" customWidth="1"/>
    <col min="14843" max="14843" width="26.140625" style="201" customWidth="1"/>
    <col min="14844" max="14844" width="25.28515625" style="201" customWidth="1"/>
    <col min="14845" max="14845" width="27" style="201" customWidth="1"/>
    <col min="14846" max="14846" width="13" style="201" customWidth="1"/>
    <col min="14847" max="15097" width="9.140625" style="201"/>
    <col min="15098" max="15098" width="24.28515625" style="201" customWidth="1"/>
    <col min="15099" max="15099" width="26.140625" style="201" customWidth="1"/>
    <col min="15100" max="15100" width="25.28515625" style="201" customWidth="1"/>
    <col min="15101" max="15101" width="27" style="201" customWidth="1"/>
    <col min="15102" max="15102" width="13" style="201" customWidth="1"/>
    <col min="15103" max="15353" width="9.140625" style="201"/>
    <col min="15354" max="15354" width="24.28515625" style="201" customWidth="1"/>
    <col min="15355" max="15355" width="26.140625" style="201" customWidth="1"/>
    <col min="15356" max="15356" width="25.28515625" style="201" customWidth="1"/>
    <col min="15357" max="15357" width="27" style="201" customWidth="1"/>
    <col min="15358" max="15358" width="13" style="201" customWidth="1"/>
    <col min="15359" max="15609" width="9.140625" style="201"/>
    <col min="15610" max="15610" width="24.28515625" style="201" customWidth="1"/>
    <col min="15611" max="15611" width="26.140625" style="201" customWidth="1"/>
    <col min="15612" max="15612" width="25.28515625" style="201" customWidth="1"/>
    <col min="15613" max="15613" width="27" style="201" customWidth="1"/>
    <col min="15614" max="15614" width="13" style="201" customWidth="1"/>
    <col min="15615" max="15865" width="9.140625" style="201"/>
    <col min="15866" max="15866" width="24.28515625" style="201" customWidth="1"/>
    <col min="15867" max="15867" width="26.140625" style="201" customWidth="1"/>
    <col min="15868" max="15868" width="25.28515625" style="201" customWidth="1"/>
    <col min="15869" max="15869" width="27" style="201" customWidth="1"/>
    <col min="15870" max="15870" width="13" style="201" customWidth="1"/>
    <col min="15871" max="16121" width="9.140625" style="201"/>
    <col min="16122" max="16122" width="24.28515625" style="201" customWidth="1"/>
    <col min="16123" max="16123" width="26.140625" style="201" customWidth="1"/>
    <col min="16124" max="16124" width="25.28515625" style="201" customWidth="1"/>
    <col min="16125" max="16125" width="27" style="201" customWidth="1"/>
    <col min="16126" max="16126" width="13" style="201" customWidth="1"/>
    <col min="16127" max="16384" width="9.140625" style="201"/>
  </cols>
  <sheetData>
    <row r="1" spans="1:6" ht="13.5" thickBot="1" x14ac:dyDescent="0.25">
      <c r="A1" s="200" t="s">
        <v>169</v>
      </c>
      <c r="B1" s="200"/>
      <c r="C1" s="200"/>
      <c r="D1" s="200"/>
    </row>
    <row r="2" spans="1:6" ht="13.5" thickBot="1" x14ac:dyDescent="0.25">
      <c r="A2" s="202">
        <v>1</v>
      </c>
      <c r="B2" s="203" t="s">
        <v>170</v>
      </c>
      <c r="C2" s="204"/>
      <c r="D2" s="205" t="s">
        <v>171</v>
      </c>
    </row>
    <row r="3" spans="1:6" ht="30" customHeight="1" x14ac:dyDescent="0.2">
      <c r="A3" s="206" t="s">
        <v>64</v>
      </c>
      <c r="B3" s="207" t="s">
        <v>172</v>
      </c>
      <c r="C3" s="207"/>
      <c r="D3" s="208"/>
    </row>
    <row r="5" spans="1:6" ht="15" x14ac:dyDescent="0.25">
      <c r="A5" s="209" t="s">
        <v>173</v>
      </c>
      <c r="B5" s="209"/>
      <c r="C5" s="210"/>
      <c r="D5" s="210"/>
    </row>
    <row r="6" spans="1:6" ht="3.75" customHeight="1" x14ac:dyDescent="0.2"/>
    <row r="7" spans="1:6" x14ac:dyDescent="0.2">
      <c r="A7" s="212" t="s">
        <v>174</v>
      </c>
      <c r="B7" s="212"/>
    </row>
    <row r="8" spans="1:6" ht="13.5" thickBot="1" x14ac:dyDescent="0.25">
      <c r="A8" s="213" t="s">
        <v>175</v>
      </c>
      <c r="B8" s="214"/>
      <c r="C8" s="215" t="s">
        <v>176</v>
      </c>
      <c r="D8" s="215" t="s">
        <v>177</v>
      </c>
    </row>
    <row r="9" spans="1:6" ht="80.25" customHeight="1" x14ac:dyDescent="0.2">
      <c r="A9" s="216" t="s">
        <v>34</v>
      </c>
      <c r="B9" s="217" t="s">
        <v>178</v>
      </c>
      <c r="C9" s="218"/>
      <c r="D9" s="219"/>
    </row>
    <row r="10" spans="1:6" ht="174.75" customHeight="1" x14ac:dyDescent="0.2">
      <c r="A10" s="216" t="s">
        <v>36</v>
      </c>
      <c r="B10" s="220" t="s">
        <v>179</v>
      </c>
      <c r="C10" s="218"/>
      <c r="D10" s="219"/>
    </row>
    <row r="11" spans="1:6" x14ac:dyDescent="0.2">
      <c r="A11" s="221" t="s">
        <v>180</v>
      </c>
      <c r="B11" s="222"/>
      <c r="C11" s="223">
        <f>SUM(C9:C10)</f>
        <v>0</v>
      </c>
      <c r="D11" s="224"/>
    </row>
    <row r="12" spans="1:6" ht="4.5" customHeight="1" x14ac:dyDescent="0.2">
      <c r="A12" s="225"/>
      <c r="B12" s="225"/>
      <c r="C12" s="226"/>
      <c r="D12" s="227"/>
    </row>
    <row r="13" spans="1:6" x14ac:dyDescent="0.2">
      <c r="A13" s="212" t="s">
        <v>181</v>
      </c>
      <c r="B13" s="212"/>
    </row>
    <row r="14" spans="1:6" ht="15.75" customHeight="1" thickBot="1" x14ac:dyDescent="0.25">
      <c r="A14" s="213" t="s">
        <v>175</v>
      </c>
      <c r="B14" s="214"/>
      <c r="C14" s="215" t="s">
        <v>176</v>
      </c>
      <c r="D14" s="215" t="s">
        <v>177</v>
      </c>
    </row>
    <row r="15" spans="1:6" ht="102" customHeight="1" x14ac:dyDescent="0.2">
      <c r="A15" s="216" t="s">
        <v>34</v>
      </c>
      <c r="B15" s="217" t="s">
        <v>182</v>
      </c>
      <c r="C15" s="218"/>
      <c r="D15" s="228"/>
      <c r="F15" s="227"/>
    </row>
    <row r="16" spans="1:6" ht="40.5" customHeight="1" x14ac:dyDescent="0.2">
      <c r="A16" s="216" t="s">
        <v>36</v>
      </c>
      <c r="B16" s="220" t="s">
        <v>183</v>
      </c>
      <c r="C16" s="218"/>
      <c r="D16" s="229"/>
      <c r="F16" s="227"/>
    </row>
    <row r="17" spans="1:6" ht="92.25" customHeight="1" x14ac:dyDescent="0.2">
      <c r="A17" s="216" t="s">
        <v>39</v>
      </c>
      <c r="B17" s="220" t="s">
        <v>184</v>
      </c>
      <c r="C17" s="218"/>
      <c r="D17" s="229"/>
      <c r="E17" s="230"/>
      <c r="F17" s="227"/>
    </row>
    <row r="18" spans="1:6" ht="45.75" customHeight="1" x14ac:dyDescent="0.2">
      <c r="A18" s="216" t="s">
        <v>41</v>
      </c>
      <c r="B18" s="220" t="s">
        <v>185</v>
      </c>
      <c r="C18" s="218"/>
      <c r="D18" s="229"/>
      <c r="F18" s="227"/>
    </row>
    <row r="19" spans="1:6" ht="54.75" customHeight="1" x14ac:dyDescent="0.2">
      <c r="A19" s="216" t="s">
        <v>84</v>
      </c>
      <c r="B19" s="220" t="s">
        <v>186</v>
      </c>
      <c r="C19" s="218"/>
      <c r="D19" s="229"/>
      <c r="F19" s="227"/>
    </row>
    <row r="20" spans="1:6" ht="48.75" customHeight="1" x14ac:dyDescent="0.2">
      <c r="A20" s="216" t="s">
        <v>130</v>
      </c>
      <c r="B20" s="220" t="s">
        <v>187</v>
      </c>
      <c r="C20" s="218"/>
      <c r="D20" s="229"/>
      <c r="F20" s="227"/>
    </row>
    <row r="21" spans="1:6" ht="54.75" customHeight="1" x14ac:dyDescent="0.2">
      <c r="A21" s="216" t="s">
        <v>88</v>
      </c>
      <c r="B21" s="220" t="s">
        <v>89</v>
      </c>
      <c r="C21" s="231"/>
      <c r="D21" s="229"/>
      <c r="F21" s="227"/>
    </row>
    <row r="22" spans="1:6" ht="41.25" customHeight="1" x14ac:dyDescent="0.2">
      <c r="A22" s="216" t="s">
        <v>90</v>
      </c>
      <c r="B22" s="220" t="s">
        <v>91</v>
      </c>
      <c r="C22" s="218"/>
      <c r="D22" s="229"/>
      <c r="F22" s="227"/>
    </row>
    <row r="23" spans="1:6" x14ac:dyDescent="0.2">
      <c r="A23" s="221" t="s">
        <v>180</v>
      </c>
      <c r="B23" s="222"/>
      <c r="C23" s="223">
        <f>SUM(C15:C22)</f>
        <v>0</v>
      </c>
      <c r="D23" s="224"/>
    </row>
    <row r="24" spans="1:6" ht="31.5" customHeight="1" x14ac:dyDescent="0.2">
      <c r="A24" s="212" t="s">
        <v>160</v>
      </c>
      <c r="B24" s="212"/>
    </row>
    <row r="25" spans="1:6" ht="13.5" thickBot="1" x14ac:dyDescent="0.25">
      <c r="A25" s="232" t="s">
        <v>175</v>
      </c>
      <c r="B25" s="214"/>
      <c r="C25" s="215" t="s">
        <v>176</v>
      </c>
      <c r="D25" s="215" t="s">
        <v>177</v>
      </c>
    </row>
    <row r="26" spans="1:6" ht="90" customHeight="1" x14ac:dyDescent="0.2">
      <c r="A26" s="233" t="s">
        <v>34</v>
      </c>
      <c r="B26" s="233" t="s">
        <v>188</v>
      </c>
      <c r="C26" s="234"/>
      <c r="D26" s="235"/>
      <c r="E26" s="236"/>
    </row>
    <row r="27" spans="1:6" ht="80.25" customHeight="1" x14ac:dyDescent="0.2">
      <c r="A27" s="237" t="s">
        <v>36</v>
      </c>
      <c r="B27" s="238" t="s">
        <v>189</v>
      </c>
      <c r="C27" s="239"/>
      <c r="D27" s="240"/>
      <c r="E27" s="241">
        <f>0.08*0.0042</f>
        <v>3.3599999999999998E-4</v>
      </c>
    </row>
    <row r="28" spans="1:6" ht="137.25" customHeight="1" x14ac:dyDescent="0.2">
      <c r="A28" s="237" t="s">
        <v>39</v>
      </c>
      <c r="B28" s="238" t="s">
        <v>190</v>
      </c>
      <c r="C28" s="239"/>
      <c r="D28" s="240"/>
      <c r="E28" s="241"/>
    </row>
    <row r="29" spans="1:6" ht="85.5" customHeight="1" x14ac:dyDescent="0.2">
      <c r="A29" s="237" t="s">
        <v>41</v>
      </c>
      <c r="B29" s="238" t="s">
        <v>191</v>
      </c>
      <c r="C29" s="239"/>
      <c r="D29" s="240"/>
      <c r="E29" s="241"/>
    </row>
    <row r="30" spans="1:6" ht="69.75" customHeight="1" x14ac:dyDescent="0.2">
      <c r="A30" s="237" t="s">
        <v>175</v>
      </c>
      <c r="B30" s="238" t="s">
        <v>115</v>
      </c>
      <c r="C30" s="239"/>
      <c r="D30" s="240"/>
      <c r="E30" s="242"/>
    </row>
    <row r="31" spans="1:6" ht="104.25" customHeight="1" x14ac:dyDescent="0.2">
      <c r="A31" s="237" t="s">
        <v>130</v>
      </c>
      <c r="B31" s="237" t="s">
        <v>192</v>
      </c>
      <c r="C31" s="239"/>
      <c r="D31" s="240"/>
    </row>
    <row r="32" spans="1:6" x14ac:dyDescent="0.2">
      <c r="A32" s="243" t="s">
        <v>25</v>
      </c>
      <c r="B32" s="222"/>
      <c r="C32" s="244">
        <f>SUM(C26:C31)</f>
        <v>0</v>
      </c>
      <c r="D32" s="224"/>
    </row>
    <row r="33" spans="1:5" ht="3.75" customHeight="1" x14ac:dyDescent="0.2"/>
    <row r="34" spans="1:5" x14ac:dyDescent="0.2">
      <c r="A34" s="212" t="s">
        <v>161</v>
      </c>
      <c r="B34" s="212"/>
    </row>
    <row r="35" spans="1:5" ht="13.5" thickBot="1" x14ac:dyDescent="0.25">
      <c r="A35" s="232" t="s">
        <v>175</v>
      </c>
      <c r="B35" s="214"/>
      <c r="C35" s="215" t="s">
        <v>176</v>
      </c>
      <c r="D35" s="215" t="s">
        <v>177</v>
      </c>
    </row>
    <row r="36" spans="1:5" ht="132" hidden="1" customHeight="1" x14ac:dyDescent="0.2">
      <c r="A36" s="245" t="s">
        <v>34</v>
      </c>
      <c r="B36" s="246" t="s">
        <v>193</v>
      </c>
      <c r="C36" s="247">
        <f>((8.33%/12)+(8.33%/12)+(8.33%/12/3))</f>
        <v>1.619722222222222E-2</v>
      </c>
      <c r="D36" s="248" t="s">
        <v>194</v>
      </c>
      <c r="E36" s="236"/>
    </row>
    <row r="37" spans="1:5" x14ac:dyDescent="0.2">
      <c r="A37" s="245" t="s">
        <v>34</v>
      </c>
      <c r="B37" s="245" t="s">
        <v>195</v>
      </c>
      <c r="C37" s="249"/>
      <c r="D37" s="250"/>
      <c r="E37" s="236"/>
    </row>
    <row r="38" spans="1:5" ht="95.25" customHeight="1" x14ac:dyDescent="0.2">
      <c r="A38" s="237" t="s">
        <v>36</v>
      </c>
      <c r="B38" s="238" t="s">
        <v>196</v>
      </c>
      <c r="C38" s="239"/>
      <c r="D38" s="251"/>
      <c r="E38" s="252"/>
    </row>
    <row r="39" spans="1:5" ht="110.25" customHeight="1" x14ac:dyDescent="0.2">
      <c r="A39" s="237" t="s">
        <v>39</v>
      </c>
      <c r="B39" s="238" t="s">
        <v>197</v>
      </c>
      <c r="C39" s="239"/>
      <c r="D39" s="253"/>
    </row>
    <row r="40" spans="1:5" ht="126" customHeight="1" x14ac:dyDescent="0.2">
      <c r="A40" s="237" t="s">
        <v>41</v>
      </c>
      <c r="B40" s="238" t="s">
        <v>198</v>
      </c>
      <c r="C40" s="239"/>
      <c r="D40" s="251"/>
      <c r="E40" s="252"/>
    </row>
    <row r="41" spans="1:5" ht="132.75" customHeight="1" x14ac:dyDescent="0.2">
      <c r="A41" s="237" t="s">
        <v>84</v>
      </c>
      <c r="B41" s="238" t="s">
        <v>199</v>
      </c>
      <c r="C41" s="239"/>
      <c r="D41" s="253"/>
    </row>
    <row r="42" spans="1:5" ht="12.75" customHeight="1" x14ac:dyDescent="0.2">
      <c r="A42" s="254" t="s">
        <v>180</v>
      </c>
      <c r="B42" s="254"/>
      <c r="C42" s="244">
        <f>SUM(C37:C41)</f>
        <v>0</v>
      </c>
      <c r="D42" s="224"/>
    </row>
    <row r="43" spans="1:5" ht="15" customHeight="1" x14ac:dyDescent="0.2"/>
    <row r="44" spans="1:5" ht="15" customHeight="1" x14ac:dyDescent="0.2">
      <c r="A44" s="255" t="s">
        <v>200</v>
      </c>
      <c r="B44" s="256"/>
      <c r="C44" s="256"/>
      <c r="D44" s="257"/>
    </row>
    <row r="45" spans="1:5" ht="13.5" thickBot="1" x14ac:dyDescent="0.25">
      <c r="A45" s="258" t="s">
        <v>175</v>
      </c>
      <c r="B45" s="259"/>
      <c r="C45" s="260" t="s">
        <v>176</v>
      </c>
      <c r="D45" s="260" t="s">
        <v>177</v>
      </c>
    </row>
    <row r="46" spans="1:5" ht="42" customHeight="1" x14ac:dyDescent="0.2">
      <c r="A46" s="261" t="s">
        <v>34</v>
      </c>
      <c r="B46" s="262" t="s">
        <v>147</v>
      </c>
      <c r="C46" s="263"/>
      <c r="D46" s="264"/>
    </row>
    <row r="47" spans="1:5" x14ac:dyDescent="0.2">
      <c r="A47" s="261" t="s">
        <v>36</v>
      </c>
      <c r="B47" s="262" t="s">
        <v>201</v>
      </c>
      <c r="C47" s="263"/>
      <c r="D47" s="264"/>
    </row>
    <row r="48" spans="1:5" x14ac:dyDescent="0.2">
      <c r="A48" s="261" t="s">
        <v>39</v>
      </c>
      <c r="B48" s="262" t="s">
        <v>202</v>
      </c>
      <c r="C48" s="263"/>
      <c r="D48" s="265"/>
    </row>
    <row r="49" spans="1:5" ht="25.5" x14ac:dyDescent="0.2">
      <c r="A49" s="261"/>
      <c r="B49" s="262" t="s">
        <v>203</v>
      </c>
      <c r="C49" s="263"/>
      <c r="D49" s="264"/>
    </row>
    <row r="50" spans="1:5" x14ac:dyDescent="0.2">
      <c r="A50" s="261"/>
      <c r="B50" s="262" t="s">
        <v>204</v>
      </c>
      <c r="C50" s="263"/>
      <c r="D50" s="266"/>
    </row>
    <row r="51" spans="1:5" hidden="1" x14ac:dyDescent="0.2"/>
    <row r="52" spans="1:5" ht="15" x14ac:dyDescent="0.25">
      <c r="A52" s="267"/>
      <c r="B52" s="267"/>
      <c r="C52" s="267"/>
      <c r="D52" s="267"/>
      <c r="E52" s="267"/>
    </row>
    <row r="53" spans="1:5" ht="14.25" x14ac:dyDescent="0.2">
      <c r="A53" s="268"/>
      <c r="B53" s="268"/>
      <c r="C53" s="268"/>
      <c r="D53" s="268"/>
    </row>
  </sheetData>
  <mergeCells count="15">
    <mergeCell ref="A44:D44"/>
    <mergeCell ref="A45:B45"/>
    <mergeCell ref="A53:D53"/>
    <mergeCell ref="A14:B14"/>
    <mergeCell ref="A23:B23"/>
    <mergeCell ref="A25:B25"/>
    <mergeCell ref="A32:B32"/>
    <mergeCell ref="A35:B35"/>
    <mergeCell ref="A42:B42"/>
    <mergeCell ref="A1:D1"/>
    <mergeCell ref="B2:C2"/>
    <mergeCell ref="B3:C3"/>
    <mergeCell ref="A5:D5"/>
    <mergeCell ref="A8:B8"/>
    <mergeCell ref="A11:B11"/>
  </mergeCells>
  <pageMargins left="0.511811024" right="0.511811024" top="1.1767708333333333" bottom="1.2652343749999999" header="0.31496062000000002" footer="0.31496062000000002"/>
  <pageSetup paperSize="9" scale="79" orientation="portrait" r:id="rId1"/>
  <headerFooter>
    <oddHeader>&amp;L&amp;G</oddHeader>
    <oddFooter>&amp;L&amp;G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Quadro Resumo</vt:lpstr>
      <vt:lpstr>Posto de serviço</vt:lpstr>
      <vt:lpstr>Memória de cálculo</vt:lpstr>
      <vt:lpstr>'Memória de cálculo'!Area_de_impressao</vt:lpstr>
      <vt:lpstr>'Posto de serviço'!Area_de_impressao</vt:lpstr>
      <vt:lpstr>'Quadro Resumo'!Area_de_impressao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 Freitas Teles Neto</dc:creator>
  <cp:lastModifiedBy>Francisco de Freitas Teles Neto</cp:lastModifiedBy>
  <dcterms:created xsi:type="dcterms:W3CDTF">2025-11-13T20:32:49Z</dcterms:created>
  <dcterms:modified xsi:type="dcterms:W3CDTF">2025-11-13T20:38:40Z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2025-11-13T20:36:45Z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1f1be804-ebdf-42f4-bda1-7f29abe6d47a</vt:lpwstr>
  </property>
  <property fmtid="{D5CDD505-2E9C-101B-9397-08002B2CF9AE}" pid="7" name="MSIP_Label_defa4170-0d19-0005-0004-bc88714345d2_ActionId">
    <vt:lpwstr>3e242b55-a223-4d8e-adea-15e66e8aca7f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