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https://mcidades-my.sharepoint.com/personal/william_brandao_cidades_gov_br/Documents/Área de Trabalho/"/>
    </mc:Choice>
  </mc:AlternateContent>
  <xr:revisionPtr revIDLastSave="9370" documentId="13_ncr:1_{40706B8B-5F6F-4DA3-ACE0-00660B5F8E01}" xr6:coauthVersionLast="47" xr6:coauthVersionMax="47" xr10:uidLastSave="{2FC85BB8-1D55-4144-9842-3A7C3CB5A7A7}"/>
  <bookViews>
    <workbookView xWindow="25974" yWindow="-109" windowWidth="26301" windowHeight="14169" xr2:uid="{BE596B53-CEAB-44F7-BB50-B9C20A45AC1D}"/>
  </bookViews>
  <sheets>
    <sheet name="INÍCIO" sheetId="19" r:id="rId1"/>
    <sheet name="1. Apres. 2. Hist. 3. Caract." sheetId="2" r:id="rId2"/>
    <sheet name="4. Transporte Coletivo" sheetId="3" r:id="rId3"/>
    <sheet name="5. Circulação Viária" sheetId="4" r:id="rId4"/>
    <sheet name="6. Infraestruturas" sheetId="5" r:id="rId5"/>
    <sheet name="7. Acessibilidade" sheetId="6" r:id="rId6"/>
    <sheet name="8. Integração" sheetId="7" r:id="rId7"/>
    <sheet name="9. Transporte de Cargas" sheetId="8" r:id="rId8"/>
    <sheet name="10. Polos Geradores de Viagem" sheetId="9" r:id="rId9"/>
    <sheet name="11. Estacionamento" sheetId="15" r:id="rId10"/>
    <sheet name="12. Circulação Restrita" sheetId="11" r:id="rId11"/>
    <sheet name="13. Financiamento" sheetId="12" r:id="rId12"/>
    <sheet name="14. Revisão e Atualização" sheetId="13" r:id="rId13"/>
    <sheet name="Anexos" sheetId="14" r:id="rId14"/>
    <sheet name="Minuta do Plano" sheetId="16" r:id="rId15"/>
  </sheets>
  <definedNames>
    <definedName name="_xlnm.Print_Area" localSheetId="8">'10. Polos Geradores de Viagem'!$A$1:$O$43</definedName>
    <definedName name="_xlnm.Print_Area" localSheetId="9">'11. Estacionamento'!$A$1:$O$47</definedName>
    <definedName name="_xlnm.Print_Area" localSheetId="10">'12. Circulação Restrita'!$A$1:$O$40</definedName>
    <definedName name="_xlnm.Print_Area" localSheetId="11">'13. Financiamento'!$A$1:$O$43</definedName>
    <definedName name="_xlnm.Print_Area" localSheetId="6">'8. Integração'!$A$1:$O$41</definedName>
    <definedName name="_xlnm.Print_Area" localSheetId="7">'9. Transporte de Cargas'!$A$1:$O$48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4" i="11" l="1"/>
  <c r="E35" i="11"/>
  <c r="E36" i="11"/>
  <c r="E37" i="11"/>
  <c r="E38" i="11"/>
  <c r="E41" i="8"/>
  <c r="E29" i="6"/>
  <c r="O204" i="16"/>
  <c r="A204" i="16"/>
  <c r="L204" i="16" s="1"/>
  <c r="A217" i="16"/>
  <c r="E217" i="16" s="1"/>
  <c r="E42" i="6"/>
  <c r="A294" i="16"/>
  <c r="F294" i="16" s="1"/>
  <c r="A48" i="16"/>
  <c r="B48" i="16" s="1"/>
  <c r="A349" i="16"/>
  <c r="B349" i="16" s="1"/>
  <c r="O285" i="16"/>
  <c r="A285" i="16"/>
  <c r="N285" i="16" s="1"/>
  <c r="E32" i="8"/>
  <c r="O245" i="16"/>
  <c r="A245" i="16"/>
  <c r="N245" i="16" s="1"/>
  <c r="E28" i="7"/>
  <c r="A192" i="16"/>
  <c r="B192" i="16" s="1"/>
  <c r="A146" i="16"/>
  <c r="B146" i="16" s="1"/>
  <c r="A106" i="16"/>
  <c r="N106" i="16" s="1"/>
  <c r="E31" i="4"/>
  <c r="A2" i="9"/>
  <c r="B31" i="16"/>
  <c r="A481" i="16"/>
  <c r="B456" i="16"/>
  <c r="O442" i="16"/>
  <c r="O441" i="16"/>
  <c r="O440" i="16"/>
  <c r="O439" i="16"/>
  <c r="O438" i="16"/>
  <c r="O437" i="16"/>
  <c r="O436" i="16"/>
  <c r="B418" i="16"/>
  <c r="O404" i="16"/>
  <c r="O403" i="16"/>
  <c r="O402" i="16"/>
  <c r="O401" i="16"/>
  <c r="O400" i="16"/>
  <c r="O399" i="16"/>
  <c r="B383" i="16"/>
  <c r="O366" i="16"/>
  <c r="O365" i="16"/>
  <c r="O364" i="16"/>
  <c r="O363" i="16"/>
  <c r="O362" i="16"/>
  <c r="O361" i="16"/>
  <c r="O360" i="16"/>
  <c r="O359" i="16"/>
  <c r="O358" i="16"/>
  <c r="B341" i="16"/>
  <c r="O327" i="16"/>
  <c r="O326" i="16"/>
  <c r="O325" i="16"/>
  <c r="O324" i="16"/>
  <c r="O323" i="16"/>
  <c r="B307" i="16"/>
  <c r="B303" i="16"/>
  <c r="O286" i="16"/>
  <c r="O284" i="16"/>
  <c r="O283" i="16"/>
  <c r="O282" i="16"/>
  <c r="O281" i="16"/>
  <c r="O280" i="16"/>
  <c r="O279" i="16"/>
  <c r="B261" i="16"/>
  <c r="O246" i="16"/>
  <c r="O244" i="16"/>
  <c r="O243" i="16"/>
  <c r="O242" i="16"/>
  <c r="O241" i="16"/>
  <c r="B225" i="16"/>
  <c r="O206" i="16"/>
  <c r="O205" i="16"/>
  <c r="O203" i="16"/>
  <c r="O202" i="16"/>
  <c r="O201" i="16"/>
  <c r="O200" i="16"/>
  <c r="B183" i="16"/>
  <c r="O153" i="16"/>
  <c r="O154" i="16"/>
  <c r="O155" i="16"/>
  <c r="O156" i="16"/>
  <c r="O157" i="16"/>
  <c r="O158" i="16"/>
  <c r="O159" i="16"/>
  <c r="O160" i="16"/>
  <c r="O161" i="16"/>
  <c r="O162" i="16"/>
  <c r="O152" i="16"/>
  <c r="B132" i="16"/>
  <c r="B83" i="16"/>
  <c r="E33" i="12"/>
  <c r="E30" i="11"/>
  <c r="E34" i="15"/>
  <c r="E33" i="9"/>
  <c r="E34" i="8"/>
  <c r="E30" i="7"/>
  <c r="E32" i="6"/>
  <c r="E39" i="5"/>
  <c r="E36" i="4"/>
  <c r="E35" i="3"/>
  <c r="E32" i="12"/>
  <c r="E31" i="12"/>
  <c r="E30" i="12"/>
  <c r="E29" i="12"/>
  <c r="E28" i="12"/>
  <c r="E27" i="12"/>
  <c r="E26" i="12"/>
  <c r="E29" i="11"/>
  <c r="E28" i="11"/>
  <c r="E27" i="11"/>
  <c r="E26" i="11"/>
  <c r="E25" i="11"/>
  <c r="E24" i="11"/>
  <c r="E33" i="15"/>
  <c r="E32" i="15"/>
  <c r="E31" i="15"/>
  <c r="E30" i="15"/>
  <c r="E29" i="15"/>
  <c r="E28" i="15"/>
  <c r="E27" i="15"/>
  <c r="E26" i="15"/>
  <c r="E25" i="15"/>
  <c r="E32" i="9"/>
  <c r="E31" i="9"/>
  <c r="E30" i="9"/>
  <c r="E29" i="9"/>
  <c r="E28" i="9"/>
  <c r="E33" i="8"/>
  <c r="E31" i="8"/>
  <c r="E30" i="8"/>
  <c r="E29" i="8"/>
  <c r="E28" i="8"/>
  <c r="E27" i="8"/>
  <c r="E26" i="8"/>
  <c r="E29" i="7"/>
  <c r="E27" i="7"/>
  <c r="E26" i="7"/>
  <c r="E25" i="7"/>
  <c r="E24" i="7"/>
  <c r="E31" i="6"/>
  <c r="E30" i="6"/>
  <c r="E28" i="6"/>
  <c r="E27" i="6"/>
  <c r="E26" i="6"/>
  <c r="E25" i="6"/>
  <c r="E38" i="5"/>
  <c r="E37" i="5"/>
  <c r="E36" i="5"/>
  <c r="E35" i="5"/>
  <c r="E34" i="5"/>
  <c r="E33" i="5"/>
  <c r="E32" i="5"/>
  <c r="E31" i="5"/>
  <c r="E30" i="5"/>
  <c r="E29" i="5"/>
  <c r="E28" i="5"/>
  <c r="E47" i="3"/>
  <c r="E35" i="4"/>
  <c r="E34" i="4"/>
  <c r="E33" i="4"/>
  <c r="E32" i="4"/>
  <c r="E30" i="4"/>
  <c r="E29" i="4"/>
  <c r="E28" i="4"/>
  <c r="E27" i="4"/>
  <c r="E39" i="3"/>
  <c r="E40" i="3"/>
  <c r="E41" i="3"/>
  <c r="E42" i="3"/>
  <c r="E43" i="3"/>
  <c r="E44" i="3"/>
  <c r="E45" i="3"/>
  <c r="E46" i="3"/>
  <c r="E34" i="3"/>
  <c r="E33" i="3"/>
  <c r="E32" i="3"/>
  <c r="E31" i="3"/>
  <c r="E30" i="3"/>
  <c r="E29" i="3"/>
  <c r="A3" i="16"/>
  <c r="A477" i="16"/>
  <c r="B477" i="16" s="1"/>
  <c r="A478" i="16"/>
  <c r="B478" i="16" s="1"/>
  <c r="B475" i="16"/>
  <c r="A470" i="16"/>
  <c r="B470" i="16" s="1"/>
  <c r="A469" i="16"/>
  <c r="B469" i="16" s="1"/>
  <c r="A468" i="16"/>
  <c r="B468" i="16" s="1"/>
  <c r="A467" i="16"/>
  <c r="B467" i="16" s="1"/>
  <c r="B463" i="16"/>
  <c r="B460" i="16"/>
  <c r="A452" i="16"/>
  <c r="F452" i="16" s="1"/>
  <c r="A451" i="16"/>
  <c r="F451" i="16" s="1"/>
  <c r="A450" i="16"/>
  <c r="B450" i="16" s="1"/>
  <c r="A449" i="16"/>
  <c r="F449" i="16" s="1"/>
  <c r="A448" i="16"/>
  <c r="F448" i="16" s="1"/>
  <c r="A447" i="16"/>
  <c r="B447" i="16" s="1"/>
  <c r="A442" i="16"/>
  <c r="E443" i="16" s="1"/>
  <c r="A441" i="16"/>
  <c r="N441" i="16" s="1"/>
  <c r="A440" i="16"/>
  <c r="N440" i="16" s="1"/>
  <c r="A439" i="16"/>
  <c r="N439" i="16" s="1"/>
  <c r="A438" i="16"/>
  <c r="L438" i="16" s="1"/>
  <c r="A437" i="16"/>
  <c r="L437" i="16" s="1"/>
  <c r="A436" i="16"/>
  <c r="B436" i="16" s="1"/>
  <c r="M436" i="16" s="1"/>
  <c r="A431" i="16"/>
  <c r="B431" i="16" s="1"/>
  <c r="A430" i="16"/>
  <c r="B430" i="16" s="1"/>
  <c r="A429" i="16"/>
  <c r="B429" i="16" s="1"/>
  <c r="A428" i="16"/>
  <c r="B428" i="16" s="1"/>
  <c r="A427" i="16"/>
  <c r="B427" i="16" s="1"/>
  <c r="A426" i="16"/>
  <c r="B426" i="16" s="1"/>
  <c r="B422" i="16"/>
  <c r="A414" i="16"/>
  <c r="F414" i="16" s="1"/>
  <c r="A413" i="16"/>
  <c r="F413" i="16" s="1"/>
  <c r="A412" i="16"/>
  <c r="F412" i="16" s="1"/>
  <c r="A411" i="16"/>
  <c r="F411" i="16" s="1"/>
  <c r="A410" i="16"/>
  <c r="F410" i="16" s="1"/>
  <c r="A409" i="16"/>
  <c r="E409" i="16" s="1"/>
  <c r="A404" i="16"/>
  <c r="N404" i="16" s="1"/>
  <c r="A403" i="16"/>
  <c r="N403" i="16" s="1"/>
  <c r="A402" i="16"/>
  <c r="N402" i="16" s="1"/>
  <c r="A401" i="16"/>
  <c r="N401" i="16" s="1"/>
  <c r="A400" i="16"/>
  <c r="N400" i="16" s="1"/>
  <c r="A399" i="16"/>
  <c r="N399" i="16" s="1"/>
  <c r="A394" i="16"/>
  <c r="B394" i="16" s="1"/>
  <c r="A393" i="16"/>
  <c r="B393" i="16" s="1"/>
  <c r="A392" i="16"/>
  <c r="B392" i="16" s="1"/>
  <c r="A391" i="16"/>
  <c r="B391" i="16" s="1"/>
  <c r="B387" i="16"/>
  <c r="A379" i="16"/>
  <c r="F379" i="16" s="1"/>
  <c r="A378" i="16"/>
  <c r="F378" i="16" s="1"/>
  <c r="A377" i="16"/>
  <c r="F377" i="16" s="1"/>
  <c r="A376" i="16"/>
  <c r="F376" i="16" s="1"/>
  <c r="A375" i="16"/>
  <c r="F375" i="16" s="1"/>
  <c r="A374" i="16"/>
  <c r="F374" i="16" s="1"/>
  <c r="A373" i="16"/>
  <c r="F373" i="16" s="1"/>
  <c r="A372" i="16"/>
  <c r="F372" i="16" s="1"/>
  <c r="A371" i="16"/>
  <c r="F371" i="16" s="1"/>
  <c r="A366" i="16"/>
  <c r="N367" i="16" s="1"/>
  <c r="A365" i="16"/>
  <c r="N365" i="16" s="1"/>
  <c r="A364" i="16"/>
  <c r="B364" i="16" s="1"/>
  <c r="M364" i="16" s="1"/>
  <c r="A363" i="16"/>
  <c r="N363" i="16" s="1"/>
  <c r="A362" i="16"/>
  <c r="L362" i="16" s="1"/>
  <c r="A361" i="16"/>
  <c r="N361" i="16" s="1"/>
  <c r="A360" i="16"/>
  <c r="N360" i="16" s="1"/>
  <c r="A359" i="16"/>
  <c r="N359" i="16" s="1"/>
  <c r="A358" i="16"/>
  <c r="F358" i="16" s="1"/>
  <c r="A353" i="16"/>
  <c r="B353" i="16" s="1"/>
  <c r="A352" i="16"/>
  <c r="B352" i="16" s="1"/>
  <c r="A351" i="16"/>
  <c r="B351" i="16" s="1"/>
  <c r="A350" i="16"/>
  <c r="B350" i="16" s="1"/>
  <c r="B345" i="16"/>
  <c r="A337" i="16"/>
  <c r="F337" i="16" s="1"/>
  <c r="A336" i="16"/>
  <c r="F336" i="16" s="1"/>
  <c r="A335" i="16"/>
  <c r="B335" i="16" s="1"/>
  <c r="A334" i="16"/>
  <c r="F334" i="16" s="1"/>
  <c r="A333" i="16"/>
  <c r="F333" i="16" s="1"/>
  <c r="A332" i="16"/>
  <c r="B332" i="16" s="1"/>
  <c r="A327" i="16"/>
  <c r="E328" i="16" s="1"/>
  <c r="A326" i="16"/>
  <c r="E326" i="16" s="1"/>
  <c r="A325" i="16"/>
  <c r="N325" i="16" s="1"/>
  <c r="A324" i="16"/>
  <c r="E324" i="16" s="1"/>
  <c r="A323" i="16"/>
  <c r="B323" i="16" s="1"/>
  <c r="M323" i="16" s="1"/>
  <c r="A318" i="16"/>
  <c r="B318" i="16" s="1"/>
  <c r="A317" i="16"/>
  <c r="B317" i="16" s="1"/>
  <c r="A316" i="16"/>
  <c r="B316" i="16" s="1"/>
  <c r="A315" i="16"/>
  <c r="B315" i="16" s="1"/>
  <c r="A314" i="16"/>
  <c r="B314" i="16" s="1"/>
  <c r="A313" i="16"/>
  <c r="B313" i="16" s="1"/>
  <c r="A312" i="16"/>
  <c r="B312" i="16" s="1"/>
  <c r="A311" i="16"/>
  <c r="B311" i="16" s="1"/>
  <c r="A299" i="16"/>
  <c r="F299" i="16" s="1"/>
  <c r="A298" i="16"/>
  <c r="F298" i="16" s="1"/>
  <c r="A297" i="16"/>
  <c r="F297" i="16" s="1"/>
  <c r="A296" i="16"/>
  <c r="F296" i="16" s="1"/>
  <c r="A295" i="16"/>
  <c r="F295" i="16" s="1"/>
  <c r="A293" i="16"/>
  <c r="F293" i="16" s="1"/>
  <c r="A292" i="16"/>
  <c r="F292" i="16" s="1"/>
  <c r="A291" i="16"/>
  <c r="F291" i="16" s="1"/>
  <c r="A286" i="16"/>
  <c r="N286" i="16" s="1"/>
  <c r="A284" i="16"/>
  <c r="F284" i="16" s="1"/>
  <c r="A283" i="16"/>
  <c r="N283" i="16" s="1"/>
  <c r="A282" i="16"/>
  <c r="N282" i="16" s="1"/>
  <c r="A281" i="16"/>
  <c r="N281" i="16" s="1"/>
  <c r="A280" i="16"/>
  <c r="N280" i="16" s="1"/>
  <c r="A279" i="16"/>
  <c r="N279" i="16" s="1"/>
  <c r="A274" i="16"/>
  <c r="B274" i="16" s="1"/>
  <c r="A273" i="16"/>
  <c r="B273" i="16" s="1"/>
  <c r="A272" i="16"/>
  <c r="B272" i="16" s="1"/>
  <c r="A271" i="16"/>
  <c r="B271" i="16" s="1"/>
  <c r="A270" i="16"/>
  <c r="B270" i="16" s="1"/>
  <c r="A269" i="16"/>
  <c r="B269" i="16" s="1"/>
  <c r="B265" i="16"/>
  <c r="A257" i="16"/>
  <c r="F257" i="16" s="1"/>
  <c r="A256" i="16"/>
  <c r="F256" i="16" s="1"/>
  <c r="A255" i="16"/>
  <c r="E255" i="16" s="1"/>
  <c r="A254" i="16"/>
  <c r="F254" i="16" s="1"/>
  <c r="A253" i="16"/>
  <c r="F253" i="16" s="1"/>
  <c r="A252" i="16"/>
  <c r="F252" i="16" s="1"/>
  <c r="A251" i="16"/>
  <c r="F251" i="16" s="1"/>
  <c r="A246" i="16"/>
  <c r="L247" i="16" s="1"/>
  <c r="A244" i="16"/>
  <c r="L244" i="16" s="1"/>
  <c r="A243" i="16"/>
  <c r="N243" i="16" s="1"/>
  <c r="A242" i="16"/>
  <c r="F242" i="16" s="1"/>
  <c r="A241" i="16"/>
  <c r="N241" i="16" s="1"/>
  <c r="A236" i="16"/>
  <c r="B236" i="16" s="1"/>
  <c r="A235" i="16"/>
  <c r="B235" i="16" s="1"/>
  <c r="A234" i="16"/>
  <c r="B234" i="16" s="1"/>
  <c r="A233" i="16"/>
  <c r="B233" i="16" s="1"/>
  <c r="B229" i="16"/>
  <c r="A221" i="16"/>
  <c r="F221" i="16" s="1"/>
  <c r="A220" i="16"/>
  <c r="F220" i="16" s="1"/>
  <c r="A219" i="16"/>
  <c r="F219" i="16" s="1"/>
  <c r="A218" i="16"/>
  <c r="F218" i="16" s="1"/>
  <c r="A216" i="16"/>
  <c r="F216" i="16" s="1"/>
  <c r="A215" i="16"/>
  <c r="F215" i="16" s="1"/>
  <c r="A214" i="16"/>
  <c r="F214" i="16" s="1"/>
  <c r="A213" i="16"/>
  <c r="F213" i="16" s="1"/>
  <c r="A212" i="16"/>
  <c r="B212" i="16" s="1"/>
  <c r="A211" i="16"/>
  <c r="F211" i="16" s="1"/>
  <c r="A206" i="16"/>
  <c r="L207" i="16" s="1"/>
  <c r="A205" i="16"/>
  <c r="F205" i="16" s="1"/>
  <c r="A203" i="16"/>
  <c r="N203" i="16" s="1"/>
  <c r="A202" i="16"/>
  <c r="N202" i="16" s="1"/>
  <c r="A201" i="16"/>
  <c r="F201" i="16" s="1"/>
  <c r="A200" i="16"/>
  <c r="N200" i="16" s="1"/>
  <c r="A195" i="16"/>
  <c r="B195" i="16" s="1"/>
  <c r="A194" i="16"/>
  <c r="B194" i="16" s="1"/>
  <c r="A193" i="16"/>
  <c r="B193" i="16" s="1"/>
  <c r="A191" i="16"/>
  <c r="B191" i="16" s="1"/>
  <c r="B187" i="16"/>
  <c r="A179" i="16"/>
  <c r="F179" i="16" s="1"/>
  <c r="A178" i="16"/>
  <c r="F178" i="16" s="1"/>
  <c r="A177" i="16"/>
  <c r="F177" i="16" s="1"/>
  <c r="A176" i="16"/>
  <c r="F176" i="16" s="1"/>
  <c r="A175" i="16"/>
  <c r="F175" i="16" s="1"/>
  <c r="A174" i="16"/>
  <c r="F174" i="16" s="1"/>
  <c r="A173" i="16"/>
  <c r="F173" i="16" s="1"/>
  <c r="A172" i="16"/>
  <c r="F172" i="16" s="1"/>
  <c r="A171" i="16"/>
  <c r="F171" i="16" s="1"/>
  <c r="A170" i="16"/>
  <c r="F170" i="16" s="1"/>
  <c r="A169" i="16"/>
  <c r="F169" i="16" s="1"/>
  <c r="A168" i="16"/>
  <c r="F168" i="16" s="1"/>
  <c r="A167" i="16"/>
  <c r="F167" i="16" s="1"/>
  <c r="A162" i="16"/>
  <c r="N163" i="16" s="1"/>
  <c r="A161" i="16"/>
  <c r="F161" i="16" s="1"/>
  <c r="A160" i="16"/>
  <c r="F160" i="16" s="1"/>
  <c r="A159" i="16"/>
  <c r="F159" i="16" s="1"/>
  <c r="A158" i="16"/>
  <c r="F158" i="16" s="1"/>
  <c r="A157" i="16"/>
  <c r="E157" i="16" s="1"/>
  <c r="A156" i="16"/>
  <c r="F156" i="16" s="1"/>
  <c r="A155" i="16"/>
  <c r="L155" i="16" s="1"/>
  <c r="A154" i="16"/>
  <c r="E154" i="16" s="1"/>
  <c r="A153" i="16"/>
  <c r="F153" i="16" s="1"/>
  <c r="A152" i="16"/>
  <c r="N152" i="16" s="1"/>
  <c r="A147" i="16"/>
  <c r="B147" i="16" s="1"/>
  <c r="A145" i="16"/>
  <c r="B145" i="16" s="1"/>
  <c r="A144" i="16"/>
  <c r="B144" i="16" s="1"/>
  <c r="A143" i="16"/>
  <c r="B143" i="16" s="1"/>
  <c r="A142" i="16"/>
  <c r="B142" i="16" s="1"/>
  <c r="A141" i="16"/>
  <c r="B141" i="16" s="1"/>
  <c r="A140" i="16"/>
  <c r="B140" i="16" s="1"/>
  <c r="B44" i="16"/>
  <c r="B136" i="16"/>
  <c r="A128" i="16"/>
  <c r="F128" i="16" s="1"/>
  <c r="A127" i="16"/>
  <c r="F127" i="16" s="1"/>
  <c r="A126" i="16"/>
  <c r="B126" i="16" s="1"/>
  <c r="A125" i="16"/>
  <c r="F125" i="16" s="1"/>
  <c r="A124" i="16"/>
  <c r="F124" i="16" s="1"/>
  <c r="A123" i="16"/>
  <c r="F123" i="16" s="1"/>
  <c r="A122" i="16"/>
  <c r="F122" i="16" s="1"/>
  <c r="A121" i="16"/>
  <c r="F121" i="16" s="1"/>
  <c r="A120" i="16"/>
  <c r="B120" i="16" s="1"/>
  <c r="A119" i="16"/>
  <c r="F119" i="16" s="1"/>
  <c r="A118" i="16"/>
  <c r="F118" i="16" s="1"/>
  <c r="A117" i="16"/>
  <c r="F117" i="16" s="1"/>
  <c r="A116" i="16"/>
  <c r="F116" i="16" s="1"/>
  <c r="A115" i="16"/>
  <c r="F115" i="16" s="1"/>
  <c r="A110" i="16"/>
  <c r="F111" i="16" s="1"/>
  <c r="A109" i="16"/>
  <c r="N109" i="16" s="1"/>
  <c r="A108" i="16"/>
  <c r="E108" i="16" s="1"/>
  <c r="A107" i="16"/>
  <c r="E107" i="16" s="1"/>
  <c r="A105" i="16"/>
  <c r="F105" i="16" s="1"/>
  <c r="A104" i="16"/>
  <c r="N104" i="16" s="1"/>
  <c r="A103" i="16"/>
  <c r="N103" i="16" s="1"/>
  <c r="A102" i="16"/>
  <c r="B102" i="16" s="1"/>
  <c r="A97" i="16"/>
  <c r="B97" i="16" s="1"/>
  <c r="A96" i="16"/>
  <c r="B96" i="16" s="1"/>
  <c r="A95" i="16"/>
  <c r="B95" i="16" s="1"/>
  <c r="A94" i="16"/>
  <c r="B94" i="16" s="1"/>
  <c r="A93" i="16"/>
  <c r="B93" i="16" s="1"/>
  <c r="A92" i="16"/>
  <c r="B92" i="16" s="1"/>
  <c r="A91" i="16"/>
  <c r="B91" i="16" s="1"/>
  <c r="B87" i="16"/>
  <c r="A79" i="16"/>
  <c r="F79" i="16" s="1"/>
  <c r="A78" i="16"/>
  <c r="F78" i="16" s="1"/>
  <c r="A77" i="16"/>
  <c r="F77" i="16" s="1"/>
  <c r="A76" i="16"/>
  <c r="F76" i="16" s="1"/>
  <c r="A75" i="16"/>
  <c r="F75" i="16" s="1"/>
  <c r="A74" i="16"/>
  <c r="F74" i="16" s="1"/>
  <c r="A73" i="16"/>
  <c r="F73" i="16" s="1"/>
  <c r="A72" i="16"/>
  <c r="F72" i="16" s="1"/>
  <c r="A71" i="16"/>
  <c r="F71" i="16" s="1"/>
  <c r="A66" i="16"/>
  <c r="N67" i="16" s="1"/>
  <c r="A65" i="16"/>
  <c r="E65" i="16" s="1"/>
  <c r="A64" i="16"/>
  <c r="N64" i="16" s="1"/>
  <c r="A63" i="16"/>
  <c r="N63" i="16" s="1"/>
  <c r="A62" i="16"/>
  <c r="N62" i="16" s="1"/>
  <c r="A61" i="16"/>
  <c r="F61" i="16" s="1"/>
  <c r="A60" i="16"/>
  <c r="B60" i="16" s="1"/>
  <c r="A55" i="16"/>
  <c r="B55" i="16" s="1"/>
  <c r="A54" i="16"/>
  <c r="B54" i="16" s="1"/>
  <c r="A53" i="16"/>
  <c r="B53" i="16" s="1"/>
  <c r="A52" i="16"/>
  <c r="B52" i="16" s="1"/>
  <c r="A51" i="16"/>
  <c r="B51" i="16" s="1"/>
  <c r="A50" i="16"/>
  <c r="B50" i="16" s="1"/>
  <c r="A49" i="16"/>
  <c r="B49" i="16" s="1"/>
  <c r="B40" i="16"/>
  <c r="B39" i="16"/>
  <c r="B36" i="16"/>
  <c r="B35" i="16"/>
  <c r="B32" i="16"/>
  <c r="B28" i="16"/>
  <c r="B27" i="16"/>
  <c r="B23" i="16"/>
  <c r="B22" i="16"/>
  <c r="B19" i="16"/>
  <c r="B18" i="16"/>
  <c r="B15" i="16"/>
  <c r="B14" i="16"/>
  <c r="B10" i="16"/>
  <c r="B9" i="16"/>
  <c r="B6" i="16"/>
  <c r="A2" i="14"/>
  <c r="A2" i="13"/>
  <c r="A2" i="12"/>
  <c r="A2" i="11"/>
  <c r="A2" i="15"/>
  <c r="A2" i="8"/>
  <c r="A2" i="7"/>
  <c r="A2" i="6"/>
  <c r="A2" i="5"/>
  <c r="A2" i="4"/>
  <c r="A2" i="3"/>
  <c r="A2" i="16"/>
  <c r="E37" i="12"/>
  <c r="E38" i="12"/>
  <c r="E39" i="12"/>
  <c r="E40" i="12"/>
  <c r="E41" i="12"/>
  <c r="E42" i="12"/>
  <c r="E39" i="11"/>
  <c r="E39" i="15"/>
  <c r="E40" i="15"/>
  <c r="E41" i="15"/>
  <c r="E42" i="15"/>
  <c r="E43" i="15"/>
  <c r="E44" i="15"/>
  <c r="E45" i="15"/>
  <c r="E46" i="15"/>
  <c r="E38" i="15"/>
  <c r="E38" i="9"/>
  <c r="E39" i="9"/>
  <c r="E40" i="9"/>
  <c r="E41" i="9"/>
  <c r="E42" i="9"/>
  <c r="E37" i="9"/>
  <c r="E46" i="8"/>
  <c r="E45" i="8"/>
  <c r="E44" i="8"/>
  <c r="E43" i="8"/>
  <c r="E42" i="8"/>
  <c r="E40" i="8"/>
  <c r="E39" i="8"/>
  <c r="E38" i="8"/>
  <c r="E35" i="7"/>
  <c r="E36" i="7"/>
  <c r="E37" i="7"/>
  <c r="E38" i="7"/>
  <c r="E39" i="7"/>
  <c r="E40" i="7"/>
  <c r="E34" i="7"/>
  <c r="E37" i="6"/>
  <c r="E46" i="6"/>
  <c r="E45" i="6"/>
  <c r="E44" i="6"/>
  <c r="E43" i="6"/>
  <c r="E41" i="6"/>
  <c r="E40" i="6"/>
  <c r="E39" i="6"/>
  <c r="E38" i="6"/>
  <c r="E36" i="6"/>
  <c r="E44" i="5"/>
  <c r="E45" i="5"/>
  <c r="E46" i="5"/>
  <c r="E47" i="5"/>
  <c r="E48" i="5"/>
  <c r="E49" i="5"/>
  <c r="E50" i="5"/>
  <c r="E51" i="5"/>
  <c r="E52" i="5"/>
  <c r="E53" i="5"/>
  <c r="E54" i="5"/>
  <c r="E55" i="5"/>
  <c r="E43" i="5"/>
  <c r="E48" i="4"/>
  <c r="E49" i="4"/>
  <c r="E50" i="4"/>
  <c r="E51" i="4"/>
  <c r="E52" i="4"/>
  <c r="E44" i="4"/>
  <c r="E45" i="4"/>
  <c r="E46" i="4"/>
  <c r="E47" i="4"/>
  <c r="E53" i="4"/>
  <c r="E43" i="4"/>
  <c r="E42" i="4"/>
  <c r="E41" i="4"/>
  <c r="E40" i="4"/>
  <c r="A2" i="2"/>
  <c r="E28" i="3"/>
  <c r="B204" i="16" l="1"/>
  <c r="M204" i="16" s="1"/>
  <c r="E204" i="16"/>
  <c r="N204" i="16"/>
  <c r="F204" i="16"/>
  <c r="B217" i="16"/>
  <c r="F217" i="16"/>
  <c r="B294" i="16"/>
  <c r="E294" i="16"/>
  <c r="B285" i="16"/>
  <c r="M285" i="16" s="1"/>
  <c r="E285" i="16"/>
  <c r="F285" i="16"/>
  <c r="L285" i="16"/>
  <c r="B245" i="16"/>
  <c r="M245" i="16" s="1"/>
  <c r="E245" i="16"/>
  <c r="F245" i="16"/>
  <c r="L245" i="16"/>
  <c r="B106" i="16"/>
  <c r="E106" i="16"/>
  <c r="F106" i="16"/>
  <c r="L106" i="16"/>
  <c r="E439" i="16"/>
  <c r="F440" i="16"/>
  <c r="F442" i="16"/>
  <c r="B443" i="16"/>
  <c r="N437" i="16"/>
  <c r="E437" i="16"/>
  <c r="F437" i="16"/>
  <c r="F439" i="16"/>
  <c r="L439" i="16"/>
  <c r="E441" i="16"/>
  <c r="F441" i="16"/>
  <c r="L441" i="16"/>
  <c r="F443" i="16"/>
  <c r="L443" i="16"/>
  <c r="N443" i="16"/>
  <c r="E442" i="16"/>
  <c r="L442" i="16"/>
  <c r="N442" i="16"/>
  <c r="E440" i="16"/>
  <c r="L440" i="16"/>
  <c r="E438" i="16"/>
  <c r="F438" i="16"/>
  <c r="N438" i="16"/>
  <c r="F436" i="16"/>
  <c r="L436" i="16"/>
  <c r="N436" i="16"/>
  <c r="E436" i="16"/>
  <c r="F399" i="16"/>
  <c r="L401" i="16"/>
  <c r="L403" i="16"/>
  <c r="E405" i="16"/>
  <c r="B405" i="16"/>
  <c r="F405" i="16"/>
  <c r="L405" i="16"/>
  <c r="N405" i="16"/>
  <c r="E399" i="16"/>
  <c r="E401" i="16"/>
  <c r="E403" i="16"/>
  <c r="F401" i="16"/>
  <c r="F403" i="16"/>
  <c r="L399" i="16"/>
  <c r="E400" i="16"/>
  <c r="E402" i="16"/>
  <c r="E404" i="16"/>
  <c r="F400" i="16"/>
  <c r="F402" i="16"/>
  <c r="F404" i="16"/>
  <c r="L400" i="16"/>
  <c r="L402" i="16"/>
  <c r="L404" i="16"/>
  <c r="F362" i="16"/>
  <c r="N362" i="16"/>
  <c r="E362" i="16"/>
  <c r="E363" i="16"/>
  <c r="E358" i="16"/>
  <c r="F364" i="16"/>
  <c r="L358" i="16"/>
  <c r="N358" i="16"/>
  <c r="E365" i="16"/>
  <c r="E364" i="16"/>
  <c r="E366" i="16"/>
  <c r="F360" i="16"/>
  <c r="L360" i="16"/>
  <c r="L364" i="16"/>
  <c r="L366" i="16"/>
  <c r="E360" i="16"/>
  <c r="F366" i="16"/>
  <c r="N364" i="16"/>
  <c r="N366" i="16"/>
  <c r="E367" i="16"/>
  <c r="F359" i="16"/>
  <c r="F361" i="16"/>
  <c r="F363" i="16"/>
  <c r="F365" i="16"/>
  <c r="B367" i="16"/>
  <c r="E359" i="16"/>
  <c r="E361" i="16"/>
  <c r="L359" i="16"/>
  <c r="L361" i="16"/>
  <c r="L363" i="16"/>
  <c r="L365" i="16"/>
  <c r="F367" i="16"/>
  <c r="L367" i="16"/>
  <c r="B328" i="16"/>
  <c r="F328" i="16"/>
  <c r="F325" i="16"/>
  <c r="L325" i="16"/>
  <c r="F324" i="16"/>
  <c r="L324" i="16"/>
  <c r="L326" i="16"/>
  <c r="F326" i="16"/>
  <c r="N326" i="16"/>
  <c r="L328" i="16"/>
  <c r="N324" i="16"/>
  <c r="N328" i="16"/>
  <c r="E325" i="16"/>
  <c r="E327" i="16"/>
  <c r="N327" i="16"/>
  <c r="F327" i="16"/>
  <c r="L327" i="16"/>
  <c r="N323" i="16"/>
  <c r="F323" i="16"/>
  <c r="L323" i="16"/>
  <c r="E323" i="16"/>
  <c r="E247" i="16"/>
  <c r="E207" i="16"/>
  <c r="E163" i="16"/>
  <c r="E111" i="16"/>
  <c r="E67" i="16"/>
  <c r="E284" i="16"/>
  <c r="L284" i="16"/>
  <c r="N284" i="16"/>
  <c r="B287" i="16"/>
  <c r="F287" i="16"/>
  <c r="E287" i="16"/>
  <c r="L287" i="16"/>
  <c r="L282" i="16"/>
  <c r="N287" i="16"/>
  <c r="E280" i="16"/>
  <c r="E282" i="16"/>
  <c r="F280" i="16"/>
  <c r="F282" i="16"/>
  <c r="E279" i="16"/>
  <c r="E281" i="16"/>
  <c r="E283" i="16"/>
  <c r="E286" i="16"/>
  <c r="L280" i="16"/>
  <c r="F281" i="16"/>
  <c r="F283" i="16"/>
  <c r="F286" i="16"/>
  <c r="L281" i="16"/>
  <c r="L283" i="16"/>
  <c r="L286" i="16"/>
  <c r="F279" i="16"/>
  <c r="L279" i="16"/>
  <c r="L242" i="16"/>
  <c r="N244" i="16"/>
  <c r="N242" i="16"/>
  <c r="F246" i="16"/>
  <c r="L246" i="16"/>
  <c r="F243" i="16"/>
  <c r="E241" i="16"/>
  <c r="L243" i="16"/>
  <c r="N246" i="16"/>
  <c r="F241" i="16"/>
  <c r="B247" i="16"/>
  <c r="L241" i="16"/>
  <c r="F244" i="16"/>
  <c r="F247" i="16"/>
  <c r="N247" i="16"/>
  <c r="E202" i="16"/>
  <c r="L205" i="16"/>
  <c r="E203" i="16"/>
  <c r="N201" i="16"/>
  <c r="N205" i="16"/>
  <c r="F202" i="16"/>
  <c r="F206" i="16"/>
  <c r="E205" i="16"/>
  <c r="L202" i="16"/>
  <c r="L206" i="16"/>
  <c r="L201" i="16"/>
  <c r="E206" i="16"/>
  <c r="N206" i="16"/>
  <c r="E200" i="16"/>
  <c r="F203" i="16"/>
  <c r="F200" i="16"/>
  <c r="L203" i="16"/>
  <c r="B207" i="16"/>
  <c r="L200" i="16"/>
  <c r="F207" i="16"/>
  <c r="E201" i="16"/>
  <c r="N207" i="16"/>
  <c r="F155" i="16"/>
  <c r="N159" i="16"/>
  <c r="L157" i="16"/>
  <c r="F157" i="16"/>
  <c r="N154" i="16"/>
  <c r="N161" i="16"/>
  <c r="L159" i="16"/>
  <c r="N156" i="16"/>
  <c r="L154" i="16"/>
  <c r="L161" i="16"/>
  <c r="F154" i="16"/>
  <c r="N158" i="16"/>
  <c r="L156" i="16"/>
  <c r="N153" i="16"/>
  <c r="N160" i="16"/>
  <c r="L158" i="16"/>
  <c r="N155" i="16"/>
  <c r="L153" i="16"/>
  <c r="L160" i="16"/>
  <c r="N157" i="16"/>
  <c r="N162" i="16"/>
  <c r="L162" i="16"/>
  <c r="B163" i="16"/>
  <c r="F162" i="16"/>
  <c r="F163" i="16"/>
  <c r="L163" i="16"/>
  <c r="F152" i="16"/>
  <c r="L152" i="16"/>
  <c r="E152" i="16"/>
  <c r="E104" i="16"/>
  <c r="L105" i="16"/>
  <c r="E103" i="16"/>
  <c r="N105" i="16"/>
  <c r="F102" i="16"/>
  <c r="F107" i="16"/>
  <c r="L102" i="16"/>
  <c r="L107" i="16"/>
  <c r="N102" i="16"/>
  <c r="N107" i="16"/>
  <c r="F103" i="16"/>
  <c r="F108" i="16"/>
  <c r="L103" i="16"/>
  <c r="L108" i="16"/>
  <c r="E102" i="16"/>
  <c r="N108" i="16"/>
  <c r="E109" i="16"/>
  <c r="F104" i="16"/>
  <c r="F109" i="16"/>
  <c r="L104" i="16"/>
  <c r="L109" i="16"/>
  <c r="E105" i="16"/>
  <c r="L111" i="16"/>
  <c r="N111" i="16"/>
  <c r="B111" i="16"/>
  <c r="E110" i="16"/>
  <c r="F110" i="16"/>
  <c r="L110" i="16"/>
  <c r="N110" i="16"/>
  <c r="E61" i="16"/>
  <c r="F65" i="16"/>
  <c r="L65" i="16"/>
  <c r="N65" i="16"/>
  <c r="F60" i="16"/>
  <c r="L60" i="16"/>
  <c r="N60" i="16"/>
  <c r="L61" i="16"/>
  <c r="N61" i="16"/>
  <c r="F62" i="16"/>
  <c r="L62" i="16"/>
  <c r="E62" i="16"/>
  <c r="E63" i="16"/>
  <c r="F63" i="16"/>
  <c r="L63" i="16"/>
  <c r="E64" i="16"/>
  <c r="F64" i="16"/>
  <c r="L64" i="16"/>
  <c r="E66" i="16"/>
  <c r="F66" i="16"/>
  <c r="L66" i="16"/>
  <c r="N66" i="16"/>
  <c r="B67" i="16"/>
  <c r="F67" i="16"/>
  <c r="L67" i="16"/>
  <c r="B196" i="16"/>
  <c r="B56" i="16"/>
  <c r="B275" i="16"/>
  <c r="B222" i="16"/>
  <c r="B237" i="16"/>
  <c r="B471" i="16"/>
  <c r="B453" i="16"/>
  <c r="E450" i="16"/>
  <c r="F450" i="16"/>
  <c r="F447" i="16"/>
  <c r="E447" i="16"/>
  <c r="B448" i="16"/>
  <c r="B451" i="16"/>
  <c r="E448" i="16"/>
  <c r="E451" i="16"/>
  <c r="B449" i="16"/>
  <c r="B452" i="16"/>
  <c r="E449" i="16"/>
  <c r="E452" i="16"/>
  <c r="B437" i="16"/>
  <c r="M437" i="16" s="1"/>
  <c r="B440" i="16"/>
  <c r="M440" i="16" s="1"/>
  <c r="B438" i="16"/>
  <c r="M438" i="16" s="1"/>
  <c r="B441" i="16"/>
  <c r="M441" i="16" s="1"/>
  <c r="B439" i="16"/>
  <c r="M439" i="16" s="1"/>
  <c r="B442" i="16"/>
  <c r="M442" i="16" s="1"/>
  <c r="B432" i="16"/>
  <c r="E412" i="16"/>
  <c r="B415" i="16"/>
  <c r="B409" i="16"/>
  <c r="B412" i="16"/>
  <c r="F409" i="16"/>
  <c r="B410" i="16"/>
  <c r="B413" i="16"/>
  <c r="E410" i="16"/>
  <c r="E413" i="16"/>
  <c r="B411" i="16"/>
  <c r="B414" i="16"/>
  <c r="E411" i="16"/>
  <c r="E414" i="16"/>
  <c r="B399" i="16"/>
  <c r="M399" i="16" s="1"/>
  <c r="B402" i="16"/>
  <c r="M402" i="16" s="1"/>
  <c r="B400" i="16"/>
  <c r="M400" i="16" s="1"/>
  <c r="B403" i="16"/>
  <c r="M403" i="16" s="1"/>
  <c r="B401" i="16"/>
  <c r="M401" i="16" s="1"/>
  <c r="B404" i="16"/>
  <c r="M404" i="16" s="1"/>
  <c r="B395" i="16"/>
  <c r="B371" i="16"/>
  <c r="B374" i="16"/>
  <c r="B377" i="16"/>
  <c r="E371" i="16"/>
  <c r="E374" i="16"/>
  <c r="E377" i="16"/>
  <c r="B372" i="16"/>
  <c r="B375" i="16"/>
  <c r="B378" i="16"/>
  <c r="E372" i="16"/>
  <c r="E375" i="16"/>
  <c r="E378" i="16"/>
  <c r="B380" i="16"/>
  <c r="B373" i="16"/>
  <c r="B376" i="16"/>
  <c r="B379" i="16"/>
  <c r="E373" i="16"/>
  <c r="E376" i="16"/>
  <c r="E379" i="16"/>
  <c r="B361" i="16"/>
  <c r="M361" i="16" s="1"/>
  <c r="B359" i="16"/>
  <c r="M359" i="16" s="1"/>
  <c r="B362" i="16"/>
  <c r="M362" i="16" s="1"/>
  <c r="B365" i="16"/>
  <c r="M365" i="16" s="1"/>
  <c r="B360" i="16"/>
  <c r="M360" i="16" s="1"/>
  <c r="B363" i="16"/>
  <c r="M363" i="16" s="1"/>
  <c r="B366" i="16"/>
  <c r="M366" i="16" s="1"/>
  <c r="B358" i="16"/>
  <c r="M358" i="16" s="1"/>
  <c r="B354" i="16"/>
  <c r="E335" i="16"/>
  <c r="F332" i="16"/>
  <c r="F335" i="16"/>
  <c r="B338" i="16"/>
  <c r="B333" i="16"/>
  <c r="B336" i="16"/>
  <c r="E332" i="16"/>
  <c r="E333" i="16"/>
  <c r="E336" i="16"/>
  <c r="B334" i="16"/>
  <c r="B337" i="16"/>
  <c r="E334" i="16"/>
  <c r="E337" i="16"/>
  <c r="B325" i="16"/>
  <c r="M325" i="16" s="1"/>
  <c r="B326" i="16"/>
  <c r="M326" i="16" s="1"/>
  <c r="B324" i="16"/>
  <c r="M324" i="16" s="1"/>
  <c r="B327" i="16"/>
  <c r="M327" i="16" s="1"/>
  <c r="B319" i="16"/>
  <c r="B293" i="16"/>
  <c r="B297" i="16"/>
  <c r="E293" i="16"/>
  <c r="E297" i="16"/>
  <c r="B291" i="16"/>
  <c r="B295" i="16"/>
  <c r="B298" i="16"/>
  <c r="E291" i="16"/>
  <c r="E295" i="16"/>
  <c r="E298" i="16"/>
  <c r="B300" i="16"/>
  <c r="B292" i="16"/>
  <c r="B296" i="16"/>
  <c r="B299" i="16"/>
  <c r="E292" i="16"/>
  <c r="E296" i="16"/>
  <c r="E299" i="16"/>
  <c r="B280" i="16"/>
  <c r="M280" i="16" s="1"/>
  <c r="B283" i="16"/>
  <c r="M283" i="16" s="1"/>
  <c r="B281" i="16"/>
  <c r="M281" i="16" s="1"/>
  <c r="B284" i="16"/>
  <c r="M284" i="16" s="1"/>
  <c r="B282" i="16"/>
  <c r="M282" i="16" s="1"/>
  <c r="B286" i="16"/>
  <c r="M286" i="16" s="1"/>
  <c r="B279" i="16"/>
  <c r="M279" i="16" s="1"/>
  <c r="B258" i="16"/>
  <c r="E256" i="16"/>
  <c r="E253" i="16"/>
  <c r="B252" i="16"/>
  <c r="B255" i="16"/>
  <c r="E252" i="16"/>
  <c r="F255" i="16"/>
  <c r="B253" i="16"/>
  <c r="B256" i="16"/>
  <c r="B254" i="16"/>
  <c r="B257" i="16"/>
  <c r="E254" i="16"/>
  <c r="E257" i="16"/>
  <c r="B251" i="16"/>
  <c r="E251" i="16"/>
  <c r="B243" i="16"/>
  <c r="M243" i="16" s="1"/>
  <c r="E243" i="16"/>
  <c r="B244" i="16"/>
  <c r="M244" i="16" s="1"/>
  <c r="E244" i="16"/>
  <c r="B242" i="16"/>
  <c r="M242" i="16" s="1"/>
  <c r="B246" i="16"/>
  <c r="M246" i="16" s="1"/>
  <c r="E242" i="16"/>
  <c r="E246" i="16"/>
  <c r="B241" i="16"/>
  <c r="M241" i="16" s="1"/>
  <c r="F212" i="16"/>
  <c r="B215" i="16"/>
  <c r="B219" i="16"/>
  <c r="E212" i="16"/>
  <c r="E215" i="16"/>
  <c r="E219" i="16"/>
  <c r="B213" i="16"/>
  <c r="B216" i="16"/>
  <c r="B220" i="16"/>
  <c r="E213" i="16"/>
  <c r="E216" i="16"/>
  <c r="E220" i="16"/>
  <c r="B214" i="16"/>
  <c r="B218" i="16"/>
  <c r="B221" i="16"/>
  <c r="E214" i="16"/>
  <c r="E218" i="16"/>
  <c r="E221" i="16"/>
  <c r="B211" i="16"/>
  <c r="E211" i="16"/>
  <c r="B203" i="16"/>
  <c r="M203" i="16" s="1"/>
  <c r="B201" i="16"/>
  <c r="M201" i="16" s="1"/>
  <c r="B205" i="16"/>
  <c r="M205" i="16" s="1"/>
  <c r="B202" i="16"/>
  <c r="M202" i="16" s="1"/>
  <c r="B206" i="16"/>
  <c r="M206" i="16" s="1"/>
  <c r="B200" i="16"/>
  <c r="M200" i="16" s="1"/>
  <c r="B180" i="16"/>
  <c r="B168" i="16"/>
  <c r="B171" i="16"/>
  <c r="B174" i="16"/>
  <c r="B177" i="16"/>
  <c r="E168" i="16"/>
  <c r="E171" i="16"/>
  <c r="E174" i="16"/>
  <c r="E177" i="16"/>
  <c r="B169" i="16"/>
  <c r="B172" i="16"/>
  <c r="B175" i="16"/>
  <c r="B178" i="16"/>
  <c r="E169" i="16"/>
  <c r="E172" i="16"/>
  <c r="E175" i="16"/>
  <c r="E178" i="16"/>
  <c r="B170" i="16"/>
  <c r="B173" i="16"/>
  <c r="B176" i="16"/>
  <c r="B179" i="16"/>
  <c r="E170" i="16"/>
  <c r="E173" i="16"/>
  <c r="E176" i="16"/>
  <c r="E179" i="16"/>
  <c r="B167" i="16"/>
  <c r="E167" i="16"/>
  <c r="B154" i="16"/>
  <c r="M154" i="16" s="1"/>
  <c r="B157" i="16"/>
  <c r="M157" i="16" s="1"/>
  <c r="B160" i="16"/>
  <c r="M160" i="16" s="1"/>
  <c r="E160" i="16"/>
  <c r="B155" i="16"/>
  <c r="M155" i="16" s="1"/>
  <c r="B158" i="16"/>
  <c r="M158" i="16" s="1"/>
  <c r="B161" i="16"/>
  <c r="M161" i="16" s="1"/>
  <c r="E155" i="16"/>
  <c r="E158" i="16"/>
  <c r="E161" i="16"/>
  <c r="B153" i="16"/>
  <c r="M153" i="16" s="1"/>
  <c r="B156" i="16"/>
  <c r="M156" i="16" s="1"/>
  <c r="B159" i="16"/>
  <c r="M159" i="16" s="1"/>
  <c r="B162" i="16"/>
  <c r="M162" i="16" s="1"/>
  <c r="E153" i="16"/>
  <c r="E156" i="16"/>
  <c r="E159" i="16"/>
  <c r="E162" i="16"/>
  <c r="B152" i="16"/>
  <c r="M152" i="16" s="1"/>
  <c r="B148" i="16"/>
  <c r="B129" i="16"/>
  <c r="E117" i="16"/>
  <c r="E120" i="16"/>
  <c r="F120" i="16"/>
  <c r="F126" i="16"/>
  <c r="E126" i="16"/>
  <c r="B117" i="16"/>
  <c r="B123" i="16"/>
  <c r="B118" i="16"/>
  <c r="B121" i="16"/>
  <c r="B124" i="16"/>
  <c r="B127" i="16"/>
  <c r="E123" i="16"/>
  <c r="E118" i="16"/>
  <c r="E121" i="16"/>
  <c r="E124" i="16"/>
  <c r="E127" i="16"/>
  <c r="B116" i="16"/>
  <c r="B119" i="16"/>
  <c r="B122" i="16"/>
  <c r="B125" i="16"/>
  <c r="B128" i="16"/>
  <c r="E116" i="16"/>
  <c r="E119" i="16"/>
  <c r="E122" i="16"/>
  <c r="E125" i="16"/>
  <c r="E128" i="16"/>
  <c r="B115" i="16"/>
  <c r="E115" i="16"/>
  <c r="B104" i="16"/>
  <c r="B108" i="16"/>
  <c r="B105" i="16"/>
  <c r="B109" i="16"/>
  <c r="B103" i="16"/>
  <c r="B107" i="16"/>
  <c r="B110" i="16"/>
  <c r="B98" i="16"/>
  <c r="B80" i="16"/>
  <c r="B74" i="16"/>
  <c r="B77" i="16"/>
  <c r="E74" i="16"/>
  <c r="E77" i="16"/>
  <c r="B72" i="16"/>
  <c r="B75" i="16"/>
  <c r="B78" i="16"/>
  <c r="E72" i="16"/>
  <c r="E75" i="16"/>
  <c r="E78" i="16"/>
  <c r="B73" i="16"/>
  <c r="B76" i="16"/>
  <c r="B79" i="16"/>
  <c r="E73" i="16"/>
  <c r="E76" i="16"/>
  <c r="E79" i="16"/>
  <c r="B71" i="16"/>
  <c r="E71" i="16"/>
  <c r="B62" i="16"/>
  <c r="B63" i="16"/>
  <c r="B65" i="16"/>
  <c r="B61" i="16"/>
  <c r="B64" i="16"/>
  <c r="B66" i="16"/>
  <c r="E60"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Leal Lopes Brandao</author>
  </authors>
  <commentList>
    <comment ref="B15" authorId="0" shapeId="0" xr:uid="{13D28C9E-651D-4F45-B9D5-098D6C706774}">
      <text>
        <r>
          <rPr>
            <b/>
            <sz val="9"/>
            <color indexed="81"/>
            <rFont val="Segoe UI"/>
            <family val="2"/>
          </rPr>
          <t>Exemplos:</t>
        </r>
        <r>
          <rPr>
            <sz val="9"/>
            <color indexed="81"/>
            <rFont val="Segoe UI"/>
            <family val="2"/>
          </rPr>
          <t xml:space="preserve">
- Base legal: Política de Mobilidade Urbana, Plano Diretor, legislações municipais pertinentes à temática;
- Processo de elaboração do Plano de Mobilidade Urbana (período de elaboração, parcerias, audiências públicas realizadas).</t>
        </r>
      </text>
    </comment>
    <comment ref="B16" authorId="0" shapeId="0" xr:uid="{3885B909-08F7-4E08-B1DB-A96C325D0ED4}">
      <text>
        <r>
          <rPr>
            <sz val="10"/>
            <color indexed="81"/>
            <rFont val="Segoe UI"/>
            <family val="2"/>
          </rPr>
          <t>Se desejar, insira uma imagem ilustrativa neste espaço (foto, mapa, gráfico, etc.)</t>
        </r>
      </text>
    </comment>
    <comment ref="B21" authorId="0" shapeId="0" xr:uid="{B14B71D1-4DCF-4594-AE7E-BA8DC305F582}">
      <text>
        <r>
          <rPr>
            <sz val="10"/>
            <color indexed="81"/>
            <rFont val="Segoe UI"/>
            <family val="2"/>
          </rPr>
          <t>Se desejar, insira uma imagem ilustrativa neste espaço (foto, mapa, gráfico, etc.)</t>
        </r>
      </text>
    </comment>
    <comment ref="B25" authorId="0" shapeId="0" xr:uid="{FDD15E4A-B81A-4A0C-AF17-6B605D883132}">
      <text>
        <r>
          <rPr>
            <sz val="10"/>
            <color indexed="81"/>
            <rFont val="Segoe UI"/>
            <family val="2"/>
          </rPr>
          <t>Se desejar, insira uma imagem ilustrativa neste espaço (foto, mapa, gráfico, etc.)</t>
        </r>
      </text>
    </comment>
    <comment ref="B29" authorId="0" shapeId="0" xr:uid="{BFBC924D-E4EF-4B85-A8A3-AAD02D1974F4}">
      <text>
        <r>
          <rPr>
            <sz val="10"/>
            <color indexed="81"/>
            <rFont val="Segoe UI"/>
            <family val="2"/>
          </rPr>
          <t>Se desejar, insira uma imagem ilustrativa neste espaço (foto, mapa, gráfico, etc.)</t>
        </r>
      </text>
    </comment>
    <comment ref="B34" authorId="0" shapeId="0" xr:uid="{2EF42484-2840-4B7E-8CD4-60153D102086}">
      <text>
        <r>
          <rPr>
            <sz val="10"/>
            <color indexed="81"/>
            <rFont val="Segoe UI"/>
            <family val="2"/>
          </rPr>
          <t>Se desejar, insira uma imagem ilustrativa neste espaço (foto, mapa, gráfico, etc.)</t>
        </r>
      </text>
    </comment>
    <comment ref="B38" authorId="0" shapeId="0" xr:uid="{D647894F-F62E-4358-86D6-2AF14500AC52}">
      <text>
        <r>
          <rPr>
            <sz val="10"/>
            <color indexed="81"/>
            <rFont val="Segoe UI"/>
            <family val="2"/>
          </rPr>
          <t>Se desejar, insira uma imagem ilustrativa neste espaço (foto, mapa, gráfico, etc.)</t>
        </r>
      </text>
    </comment>
    <comment ref="B42" authorId="0" shapeId="0" xr:uid="{8001EF1D-7B88-41C8-ACC5-9BB05F6081F5}">
      <text>
        <r>
          <rPr>
            <sz val="10"/>
            <color indexed="81"/>
            <rFont val="Segoe UI"/>
            <family val="2"/>
          </rPr>
          <t>Se desejar, insira uma imagem ilustrativa neste espaço (foto, mapa, gráfico, etc.)</t>
        </r>
      </text>
    </comment>
    <comment ref="B46" authorId="0" shapeId="0" xr:uid="{B20B99AB-C4AB-4E8A-A4B6-307CD452039B}">
      <text>
        <r>
          <rPr>
            <sz val="10"/>
            <color indexed="81"/>
            <rFont val="Segoe UI"/>
            <family val="2"/>
          </rPr>
          <t>Se desejar, insira uma imagem ilustrativa neste espaço (foto, mapa, gráfico, etc.)</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William Leal Lopes Brandao</author>
  </authors>
  <commentList>
    <comment ref="B12" authorId="0" shapeId="0" xr:uid="{9A7A8A34-C99F-4290-BBED-F7A9E0B808CC}">
      <text>
        <r>
          <rPr>
            <b/>
            <sz val="9"/>
            <color indexed="81"/>
            <rFont val="Segoe UI"/>
            <family val="2"/>
          </rPr>
          <t>Exemplos:</t>
        </r>
        <r>
          <rPr>
            <sz val="9"/>
            <color indexed="81"/>
            <rFont val="Segoe UI"/>
            <family val="2"/>
          </rPr>
          <t xml:space="preserve">
- Existência ou não de áreas com restrição e controle de acesso e circulação permanente ou temporário para fomento a atividades de lazer, saúde e econômicas.</t>
        </r>
      </text>
    </comment>
    <comment ref="B20" authorId="0" shapeId="0" xr:uid="{F392EACB-0839-4F4C-9B2B-2E9CB21036AB}">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objetivos, utilizar "alt+enter" dentro desta célula.</t>
        </r>
      </text>
    </comment>
    <comment ref="B30" authorId="0" shapeId="0" xr:uid="{8D9918C7-708B-4D69-85E8-00C203E9DDD3}">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Metas, utilizar "alt+enter" dentro desta célula.</t>
        </r>
      </text>
    </comment>
    <comment ref="B40" authorId="0" shapeId="0" xr:uid="{8F0080CF-F0C0-4058-8364-CCC385ED4100}">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Ações estratégicas, utilizar "alt+enter" dentro desta célula.</t>
        </r>
      </text>
    </comment>
    <comment ref="B43" authorId="0" shapeId="0" xr:uid="{4B3643F3-0A87-4388-967B-41AB4E18F8BD}">
      <text>
        <r>
          <rPr>
            <sz val="10"/>
            <color indexed="81"/>
            <rFont val="Segoe UI"/>
            <family val="2"/>
          </rPr>
          <t>Se desejar, insira uma imagem ilustrativa neste espaço (foto, mapa, gráfico, etc.)</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William Leal Lopes Brandao</author>
  </authors>
  <commentList>
    <comment ref="B12" authorId="0" shapeId="0" xr:uid="{7A2BCE8A-255C-498A-9C2C-B33C94421208}">
      <text>
        <r>
          <rPr>
            <b/>
            <sz val="9"/>
            <color indexed="81"/>
            <rFont val="Segoe UI"/>
            <family val="2"/>
          </rPr>
          <t>Exemplos:</t>
        </r>
        <r>
          <rPr>
            <sz val="9"/>
            <color indexed="81"/>
            <rFont val="Segoe UI"/>
            <family val="2"/>
          </rPr>
          <t xml:space="preserve">
- Caracterização do subsídio público ao transporte coletivo, caso exista;
- Especificação da ação do orçamento anual do município para realização de algumas das ações presentes no Plano de Mobilidade Urbana;
- Identificação de outras fontes, caso estejam definidas, que assegurem a execução do Plano.</t>
        </r>
      </text>
    </comment>
    <comment ref="B22" authorId="0" shapeId="0" xr:uid="{5F759206-242F-43BB-8DF7-D8CC254BB71C}">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objetivos, utilizar "alt+enter" dentro desta célula.</t>
        </r>
      </text>
    </comment>
    <comment ref="B33" authorId="0" shapeId="0" xr:uid="{A2480664-B09D-4297-8EB8-193936769D5F}">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Metas, utilizar "alt+enter" dentro desta célula.</t>
        </r>
      </text>
    </comment>
    <comment ref="B43" authorId="0" shapeId="0" xr:uid="{BE3F9BA4-E9B7-4CA5-81F4-79D0FC69536D}">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Ações estratégicas, utilizar "alt+enter" dentro desta célula.</t>
        </r>
      </text>
    </comment>
    <comment ref="B46" authorId="0" shapeId="0" xr:uid="{A2FE20FB-EE8E-4A7D-8C5B-89A647AB691B}">
      <text>
        <r>
          <rPr>
            <sz val="10"/>
            <color indexed="81"/>
            <rFont val="Segoe UI"/>
            <family val="2"/>
          </rPr>
          <t>Se desejar, insira uma imagem ilustrativa neste espaço (foto, mapa, gráfico, etc.)</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William Leal Lopes Brandao</author>
  </authors>
  <commentList>
    <comment ref="B12" authorId="0" shapeId="0" xr:uid="{F7947376-7DB1-417D-8AAE-2C1E2FC14F53}">
      <text>
        <r>
          <rPr>
            <b/>
            <sz val="9"/>
            <color indexed="81"/>
            <rFont val="Segoe UI"/>
            <family val="2"/>
          </rPr>
          <t>Exemplos:</t>
        </r>
        <r>
          <rPr>
            <sz val="9"/>
            <color indexed="81"/>
            <rFont val="Segoe UI"/>
            <family val="2"/>
          </rPr>
          <t xml:space="preserve">
- Existência de serviço de transporte público coletivo;
- Caracterização da operação: linhas, horários, itinerários, frota, viagens
realizadas;
- Caracterização dos veículos: capacidade, idade da frota;
- Levantamento de dados provenientes da bilhetagem: passageiros transportados, podendo ser divididos em diferentes tipos (pagantes comuns, vale transporte, estudantes com desconto, gratuidades).</t>
        </r>
      </text>
    </comment>
    <comment ref="B24" authorId="0" shapeId="0" xr:uid="{18589074-483B-472D-BDFE-CA5475EAC9EB}">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objetivos, utilizar "alt+enter" dentro desta célula.</t>
        </r>
      </text>
    </comment>
    <comment ref="B35" authorId="0" shapeId="0" xr:uid="{35833414-8E26-49CB-AEEA-93B0C61C8DCD}">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Metas, utilizar "alt+enter" dentro desta célula.</t>
        </r>
      </text>
    </comment>
    <comment ref="B48" authorId="0" shapeId="0" xr:uid="{7238126B-8F71-4A3A-B096-7726FFE4DBC6}">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Ações estratégicas, utilizar "alt+enter" dentro desta célula.</t>
        </r>
      </text>
    </comment>
    <comment ref="B51" authorId="0" shapeId="0" xr:uid="{B1AFBEEB-C40A-4EF3-82DE-529D0CD8B7C3}">
      <text>
        <r>
          <rPr>
            <sz val="10"/>
            <color indexed="81"/>
            <rFont val="Segoe UI"/>
            <family val="2"/>
          </rPr>
          <t>Se desejar, insira uma imagem ilustrativa neste espaço (foto, mapa, gráfico, etc.)</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William Leal Lopes Brandao</author>
  </authors>
  <commentList>
    <comment ref="B12" authorId="0" shapeId="0" xr:uid="{D05727F0-CDB1-4F79-A283-1B6E8F54DFC6}">
      <text>
        <r>
          <rPr>
            <b/>
            <sz val="9"/>
            <color indexed="81"/>
            <rFont val="Segoe UI"/>
            <family val="2"/>
          </rPr>
          <t>Exemplos:</t>
        </r>
        <r>
          <rPr>
            <sz val="9"/>
            <color indexed="81"/>
            <rFont val="Segoe UI"/>
            <family val="2"/>
          </rPr>
          <t xml:space="preserve">
- Principais vias urbanas (maior volume de tráfego, acesso a importantes polos
geradores de viagens, trechos com alto índice de sinistros de trânsito);
- Rodovias e ferrovias que atravessam o perímetro urbano do município;
- Frota de táxi e mototáxi;
- Frota de transporte escolar.</t>
        </r>
      </text>
    </comment>
    <comment ref="B23" authorId="0" shapeId="0" xr:uid="{6F4C209D-1D5D-45E2-AC03-A116627C92B7}">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objetivos, utilizar "alt+enter" dentro desta célula.</t>
        </r>
      </text>
    </comment>
    <comment ref="B36" authorId="0" shapeId="0" xr:uid="{7FE68670-4ED1-405B-A71A-4A407F7F86F4}">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Metas, utilizar "alt+enter" dentro desta célula.</t>
        </r>
      </text>
    </comment>
    <comment ref="B54" authorId="0" shapeId="0" xr:uid="{AE622A93-4EC7-4868-BF02-12BAA95D52FA}">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Ações estratégicas, utilizar "alt+enter" dentro desta célula.</t>
        </r>
      </text>
    </comment>
    <comment ref="B57" authorId="0" shapeId="0" xr:uid="{C67AF5AF-AA91-4D20-8B12-5DA9C6252CC1}">
      <text>
        <r>
          <rPr>
            <sz val="10"/>
            <color indexed="81"/>
            <rFont val="Segoe UI"/>
            <family val="2"/>
          </rPr>
          <t>Se desejar, insira uma imagem ilustrativa neste espaço (foto, mapa, gráfico, etc.)</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William Leal Lopes Brandao</author>
  </authors>
  <commentList>
    <comment ref="B12" authorId="0" shapeId="0" xr:uid="{1CCAF7DB-58EF-45E3-9906-AF59F49F0706}">
      <text>
        <r>
          <rPr>
            <b/>
            <sz val="9"/>
            <color indexed="81"/>
            <rFont val="Segoe UI"/>
            <family val="2"/>
          </rPr>
          <t>Exemplos:</t>
        </r>
        <r>
          <rPr>
            <sz val="9"/>
            <color indexed="81"/>
            <rFont val="Segoe UI"/>
            <family val="2"/>
          </rPr>
          <t xml:space="preserve">
- Terminais e estações existentes;
- Caracterização dos pontos de embarque e desembarque do serviço de transporte público coletivo;
- Ciclovias e ciclofaixas existentes;
- Caracterização das principais calçadas;
- Trechos onde é realizado transporte hidroviário de passageiros;
- Caracterização geral das condições de pavimentação das principais vias;
- Caracterização da sinalização viária;
- Situação das pontes sobre curos d'água.</t>
        </r>
      </text>
    </comment>
    <comment ref="B24" authorId="0" shapeId="0" xr:uid="{A57D731E-0197-438B-81CF-8E93BDD33A35}">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objetivos, utilizar "alt+enter" dentro desta célula.</t>
        </r>
      </text>
    </comment>
    <comment ref="B39" authorId="0" shapeId="0" xr:uid="{8DD3D4F8-9861-4915-B9C2-5E91091473CE}">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Metas, utilizar "alt+enter" dentro desta célula.</t>
        </r>
      </text>
    </comment>
    <comment ref="B56" authorId="0" shapeId="0" xr:uid="{5B7DB3F1-8B85-4417-8180-7BFEB253C70B}">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Ações estratégicas, utilizar "alt+enter" dentro desta célula.</t>
        </r>
      </text>
    </comment>
    <comment ref="B59" authorId="0" shapeId="0" xr:uid="{CF3E7713-4842-4A81-9081-2F273663711B}">
      <text>
        <r>
          <rPr>
            <sz val="10"/>
            <color indexed="81"/>
            <rFont val="Segoe UI"/>
            <family val="2"/>
          </rPr>
          <t>Se desejar, insira uma imagem ilustrativa neste espaço (foto, mapa, gráfico, etc.)</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William Leal Lopes Brandao</author>
  </authors>
  <commentList>
    <comment ref="B12" authorId="0" shapeId="0" xr:uid="{2B1C32FB-C3B6-478C-BA04-CDB877C02142}">
      <text>
        <r>
          <rPr>
            <b/>
            <sz val="9"/>
            <color indexed="81"/>
            <rFont val="Segoe UI"/>
            <family val="2"/>
          </rPr>
          <t>Exemplos:</t>
        </r>
        <r>
          <rPr>
            <sz val="9"/>
            <color indexed="81"/>
            <rFont val="Segoe UI"/>
            <family val="2"/>
          </rPr>
          <t xml:space="preserve">
- Caracterização geral da acessibilidade no município (calçadas, vagas de estacionamento, frota de transporte público)</t>
        </r>
      </text>
    </comment>
    <comment ref="B21" authorId="0" shapeId="0" xr:uid="{F32B35B2-189A-403F-9D33-AD448DCF7231}">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objetivos, utilizar "alt+enter" dentro desta célula.</t>
        </r>
      </text>
    </comment>
    <comment ref="B32" authorId="0" shapeId="0" xr:uid="{FF7CBD9E-D964-40DD-8DEC-FE125E461F2B}">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Metas, utilizar "alt+enter" dentro desta célula.</t>
        </r>
      </text>
    </comment>
    <comment ref="B47" authorId="0" shapeId="0" xr:uid="{3FFEA12C-C58B-4C03-902C-08C7137DBC99}">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Ações estratégicas, utilizar "alt+enter" dentro desta célula.</t>
        </r>
      </text>
    </comment>
    <comment ref="B50" authorId="0" shapeId="0" xr:uid="{F6017B3E-144B-4292-B127-84014E34BD9D}">
      <text>
        <r>
          <rPr>
            <sz val="10"/>
            <color indexed="81"/>
            <rFont val="Segoe UI"/>
            <family val="2"/>
          </rPr>
          <t>Se desejar, insira uma imagem ilustrativa neste espaço (foto, mapa, gráfico, etc.)</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William Leal Lopes Brandao</author>
  </authors>
  <commentList>
    <comment ref="B12" authorId="0" shapeId="0" xr:uid="{ECECE980-88C7-4556-8F85-09B3F9B85758}">
      <text>
        <r>
          <rPr>
            <b/>
            <sz val="9"/>
            <color indexed="81"/>
            <rFont val="Segoe UI"/>
            <family val="2"/>
          </rPr>
          <t>Exemplos:</t>
        </r>
        <r>
          <rPr>
            <sz val="9"/>
            <color indexed="81"/>
            <rFont val="Segoe UI"/>
            <family val="2"/>
          </rPr>
          <t xml:space="preserve">
- Existência de serviço de transporte público coletivo;
- Levantamento dos diferentes modos e serviços de transporte presentes no município.</t>
        </r>
      </text>
    </comment>
    <comment ref="B20" authorId="0" shapeId="0" xr:uid="{4BD4354A-FD6B-46DB-8251-E3258ED45E6C}">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objetivos, utilizar "alt+enter" dentro desta célula.</t>
        </r>
      </text>
    </comment>
    <comment ref="B30" authorId="0" shapeId="0" xr:uid="{EAE8E463-E625-4442-9107-DED3CCF70F91}">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Metas, utilizar "alt+enter" dentro desta célula.</t>
        </r>
      </text>
    </comment>
    <comment ref="B41" authorId="0" shapeId="0" xr:uid="{CD982CA3-224F-46D2-A883-EF443C0B5327}">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Ações estratégicas, utilizar "alt+enter" dentro desta célula.</t>
        </r>
      </text>
    </comment>
    <comment ref="B44" authorId="0" shapeId="0" xr:uid="{FABE81E8-3BC5-4893-813E-6A921E7E7587}">
      <text>
        <r>
          <rPr>
            <sz val="10"/>
            <color indexed="81"/>
            <rFont val="Segoe UI"/>
            <family val="2"/>
          </rPr>
          <t>Se desejar, insira uma imagem ilustrativa neste espaço (foto, mapa, gráfico, etc.)</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William Leal Lopes Brandao</author>
  </authors>
  <commentList>
    <comment ref="B12" authorId="0" shapeId="0" xr:uid="{3A39CA0A-420E-4726-9089-3279201AD007}">
      <text>
        <r>
          <rPr>
            <b/>
            <sz val="9"/>
            <color indexed="81"/>
            <rFont val="Segoe UI"/>
            <family val="2"/>
          </rPr>
          <t>Exemplos:</t>
        </r>
        <r>
          <rPr>
            <sz val="9"/>
            <color indexed="81"/>
            <rFont val="Segoe UI"/>
            <family val="2"/>
          </rPr>
          <t xml:space="preserve">
- Identificação das principais origens, destinos e rotas do transporte de cargas;
- Identificação dos centros de distribuição e pontos de parada, descanso e apoio.</t>
        </r>
      </text>
    </comment>
    <comment ref="B22" authorId="0" shapeId="0" xr:uid="{0A838B6D-807C-43F1-8E83-DA83C79E24D2}">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objetivos, utilizar "alt+enter" dentro desta célula.</t>
        </r>
      </text>
    </comment>
    <comment ref="B34" authorId="0" shapeId="0" xr:uid="{34920939-FEAF-4A76-BC3A-6688757B0820}">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Metas, utilizar "alt+enter" dentro desta célula.</t>
        </r>
      </text>
    </comment>
    <comment ref="B47" authorId="0" shapeId="0" xr:uid="{B407A95D-D122-4AEE-A878-B14096CDC9C2}">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Ações estratégicas, utilizar "alt+enter" dentro desta célula.</t>
        </r>
      </text>
    </comment>
    <comment ref="B50" authorId="0" shapeId="0" xr:uid="{3636B4ED-94AA-48E0-BD77-4099C4A26A24}">
      <text>
        <r>
          <rPr>
            <sz val="10"/>
            <color indexed="81"/>
            <rFont val="Segoe UI"/>
            <family val="2"/>
          </rPr>
          <t>Se desejar, insira uma imagem ilustrativa neste espaço (foto, mapa, gráfico, etc.)</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William Leal Lopes Brandao</author>
  </authors>
  <commentList>
    <comment ref="B12" authorId="0" shapeId="0" xr:uid="{C2897E2E-2179-4083-A219-4ED462019961}">
      <text>
        <r>
          <rPr>
            <b/>
            <sz val="9"/>
            <color indexed="81"/>
            <rFont val="Segoe UI"/>
            <family val="2"/>
          </rPr>
          <t>Exemplos:</t>
        </r>
        <r>
          <rPr>
            <sz val="9"/>
            <color indexed="81"/>
            <rFont val="Segoe UI"/>
            <family val="2"/>
          </rPr>
          <t xml:space="preserve">
- Levantamento dos principais polos geradores de viagens.</t>
        </r>
      </text>
    </comment>
    <comment ref="B24" authorId="0" shapeId="0" xr:uid="{1D2E8E8E-B6E2-4232-8EEA-49587B635A1D}">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objetivos, utilizar "alt+enter" dentro desta célula.</t>
        </r>
      </text>
    </comment>
    <comment ref="B33" authorId="0" shapeId="0" xr:uid="{B7FAF928-61E7-4C90-AC63-B389C78504DB}">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Metas, utilizar "alt+enter" dentro desta célula.</t>
        </r>
      </text>
    </comment>
    <comment ref="B43" authorId="0" shapeId="0" xr:uid="{ECDEBF0F-4343-4500-8EAD-0929B08F2A82}">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Ações estratégicas, utilizar "alt+enter" dentro desta célula.</t>
        </r>
      </text>
    </comment>
    <comment ref="B46" authorId="0" shapeId="0" xr:uid="{E3096772-CF84-4161-A0E7-4781A6C7CC7B}">
      <text>
        <r>
          <rPr>
            <sz val="10"/>
            <color indexed="81"/>
            <rFont val="Segoe UI"/>
            <family val="2"/>
          </rPr>
          <t>Se desejar, insira uma imagem ilustrativa neste espaço (foto, mapa, gráfico, etc.)</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William Leal Lopes Brandao</author>
  </authors>
  <commentList>
    <comment ref="B12" authorId="0" shapeId="0" xr:uid="{D2C016BA-7F28-4A02-9C7F-04A40C215AB8}">
      <text>
        <r>
          <rPr>
            <b/>
            <sz val="9"/>
            <color indexed="81"/>
            <rFont val="Segoe UI"/>
            <family val="2"/>
          </rPr>
          <t>Exemplos:</t>
        </r>
        <r>
          <rPr>
            <sz val="9"/>
            <color indexed="81"/>
            <rFont val="Segoe UI"/>
            <family val="2"/>
          </rPr>
          <t xml:space="preserve">
- Inventário das áreas públicas e privadas de estacionamento e vagas de estacionamento nas vias públicas, gratuitas ou onerosas.</t>
        </r>
      </text>
    </comment>
    <comment ref="B21" authorId="0" shapeId="0" xr:uid="{0F3335DE-2CC1-4302-BCC8-8DCBB642B7B8}">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objetivos, utilizar "alt+enter" dentro desta célula.</t>
        </r>
      </text>
    </comment>
    <comment ref="B34" authorId="0" shapeId="0" xr:uid="{2249C381-EB51-457F-9849-9EC6D43869A4}">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Metas, utilizar "alt+enter" dentro desta célula.</t>
        </r>
      </text>
    </comment>
    <comment ref="B47" authorId="0" shapeId="0" xr:uid="{B492242F-27F6-419F-873D-77BD79C26D73}">
      <text>
        <r>
          <rPr>
            <b/>
            <sz val="9"/>
            <color indexed="81"/>
            <rFont val="Segoe UI"/>
            <family val="2"/>
          </rPr>
          <t xml:space="preserve">- Atenção para NÃO criar novas linhas ao preencher este campo, pois esta ação não será exportada para a aba "Minuta do Plano".
</t>
        </r>
        <r>
          <rPr>
            <sz val="9"/>
            <color indexed="81"/>
            <rFont val="Segoe UI"/>
            <family val="2"/>
          </rPr>
          <t>Caso desejar inserir mais Ações estratégicas, utilizar "alt+enter" dentro desta célula.</t>
        </r>
      </text>
    </comment>
    <comment ref="B50" authorId="0" shapeId="0" xr:uid="{BA597303-D578-4837-926F-2C8D2D924984}">
      <text>
        <r>
          <rPr>
            <sz val="10"/>
            <color indexed="81"/>
            <rFont val="Segoe UI"/>
            <family val="2"/>
          </rPr>
          <t>Se desejar, insira uma imagem ilustrativa neste espaço (foto, mapa, gráfico, etc.)</t>
        </r>
      </text>
    </comment>
  </commentList>
</comments>
</file>

<file path=xl/sharedStrings.xml><?xml version="1.0" encoding="utf-8"?>
<sst xmlns="http://schemas.openxmlformats.org/spreadsheetml/2006/main" count="1127" uniqueCount="273">
  <si>
    <t>PLANO DE MOBILIDADE URBANA</t>
  </si>
  <si>
    <t>Esta ferramenta traz uma metodologia simplificada para elaboração do Plano de Mobilidade Urbana local.
No âmbito desta metodologia simplificada, sugere-se a seguinte estrutura para o Plano de Mobilidade Urbana:
1. Apresentação
2. Histórico da cidade
3. Caracterização do município
4. Serviços de transporte público coletivo
5. Circulação viária
6. Infraestruturas do sistema de mobilidade urbana
7. Acessibilidade para pessoas com deficiência e restrição de mobilidade
8. Integração dos modos de transporte público e destes com os privados e os não motorizados
9. Transporte de cargas
10. Polos geradores de viagem
11. Áreas de estacionamentos públicos e privados, gratuitos ou onerosos
12. Áreas e horários de acesso e circulação restrita ou controlada
13. Mecanismos e instrumentos de financiamento do transporte público coletivo e da infraestrutura de mobilidade urbana
14. Sistemática de avaliação, revisão e atualização periódica
Observa-se que os itens numerados de 4 a 14 referem-se ao conteúdo mínimo disposto no Art. 24 da Lei nº 12.587/2012. Destaca-se que, além destes, podem ser tratados no Plano de Mobilidade Urbana outros temas específicos que sejam relevantes ao Sistema de Mobilidade Urbano do município.</t>
  </si>
  <si>
    <r>
      <rPr>
        <b/>
        <sz val="11.5"/>
        <color rgb="FF000000"/>
        <rFont val="Calibri"/>
        <family val="2"/>
      </rPr>
      <t xml:space="preserve">Orientações Gerais:
</t>
    </r>
    <r>
      <rPr>
        <sz val="11.5"/>
        <color rgb="FF000000"/>
        <rFont val="Calibri"/>
        <family val="2"/>
      </rPr>
      <t xml:space="preserve">
- Para cada item obrigatório, devem ser estabelecidos os objetivos, as metas e as ações estratégicas que efetivamente produzam o resultado compatível com a política local de mobilidade urbana, bem como com a Política Nacional de Mobilidade Urbana;
- Uma das principais diretrizes da Política Nacional de Mobilidade Urbana é a priorização dos modos de transportes não motorizados sobre os motorizados e dos serviços de transporte público coletivo sobre o transporte individual motorizado;
- Nos municípios sem sistema de transporte público coletivo, o Plano de Mobilidade Urbana deverá ter o foco no planejamento da infraestrutura destinada aos deslocamentos a pé e por bicicleta, além de mecanismos de gestão de demanda por automóveis e motocicletas;
- É essencial o envolvimento da sociedade civil na elaboração, validação e acompanhamento da implantação do Plano de Mobilidade Urbana;
- A institucionalização do Plano de Mobilidade Urbana local deve ser feita por meio de instrumento normativo adequado de aprovação, como lei municipal, decreto, etc. Cabe ressaltar que a forma de aprovação do Plano de Mobilidade Urbana local é incumbência da própria prefeitura, observados os direitos dos usuários no planejamento da mobilidade urbana e as responsabilidade do Poder Legislativo em legislar e fiscalizar os atos do Poder Executivo.​
- Apesar de cada ente federado possuir atribuições específicas, é importante que União, Estados e Municípios trabalhem de forma conjunta e integrada para alcançar os objetivos da Política Nacional de Mobilidade Urbana;
- Ressalta-se que cabe aos municípios o papel importante de planejar e executar a política de mobilidade urbana, por meio da elaboração do Plano de Mobilidade Urbana local.</t>
    </r>
  </si>
  <si>
    <r>
      <rPr>
        <b/>
        <sz val="12"/>
        <color rgb="FF000000"/>
        <rFont val="Calibri"/>
        <family val="2"/>
      </rPr>
      <t xml:space="preserve">Orientações para uso desta ferramenta:
</t>
    </r>
    <r>
      <rPr>
        <sz val="12"/>
        <color rgb="FF000000"/>
        <rFont val="Calibri"/>
        <family val="2"/>
      </rPr>
      <t xml:space="preserve">
- Cada aba contém temas da estrutura sugerida para o Plano de Mobilidade Urbana. Conforme avançar no preenchimento das informações, um compilado do texto é gerado na aba "Minuta do Plano".
</t>
    </r>
    <r>
      <rPr>
        <b/>
        <sz val="12"/>
        <color rgb="FF000000"/>
        <rFont val="Calibri"/>
        <family val="2"/>
      </rPr>
      <t xml:space="preserve">ATENÇÃO: </t>
    </r>
    <r>
      <rPr>
        <sz val="12"/>
        <color rgb="FF000000"/>
        <rFont val="Calibri"/>
        <family val="2"/>
      </rPr>
      <t xml:space="preserve">cuidado para não inserir novas linhas durante o preenchimento das informações, pois a aba "Minuta do Plano" é um resumo automático gerado a partir do preenchimento das demais abas e não reconhece novas linhas inseridas.
</t>
    </r>
  </si>
  <si>
    <t>Declaro estar ciente de que esta ferramenta gera uma minuta de Plano de Mobilidade Urbana e que o seu preenchimento não resulta na aprovação do plano pelo Ministério das Cidades.</t>
  </si>
  <si>
    <t>INICIAR PREENCHIMENTO</t>
  </si>
  <si>
    <t>Estrutura do Plano</t>
  </si>
  <si>
    <t>INTRODUÇÃO</t>
  </si>
  <si>
    <t>TRANSPORTE COLETIVO</t>
  </si>
  <si>
    <t>CIRCULAÇÃO VIÁRIA</t>
  </si>
  <si>
    <t>INFRAESTRUTURAS</t>
  </si>
  <si>
    <t>ACESSIBILIDADE</t>
  </si>
  <si>
    <t>INTEGRAÇÃO</t>
  </si>
  <si>
    <t>TRANSPORTE DE CARGAS</t>
  </si>
  <si>
    <t>POLOS GERADORES DE VIAGEM</t>
  </si>
  <si>
    <t>ESTACIONAMENTO</t>
  </si>
  <si>
    <t>CIRCULAÇÃO RESTRITA</t>
  </si>
  <si>
    <t>FINANCIAMENTO</t>
  </si>
  <si>
    <t>REVISÃO E ATUALIZAÇÃO</t>
  </si>
  <si>
    <t>ANEXOS</t>
  </si>
  <si>
    <t>MINUTA DO PLANO</t>
  </si>
  <si>
    <t>1. APRESENTAÇÃO</t>
  </si>
  <si>
    <t>1.1. Município/UF</t>
  </si>
  <si>
    <t>2. HISTÓRICO DA CIDADE</t>
  </si>
  <si>
    <t>2.1. Origem histórica da cidade</t>
  </si>
  <si>
    <t>2.2. Fatores de influência na cultura local</t>
  </si>
  <si>
    <t>2.3. Fatores históricos relevantes</t>
  </si>
  <si>
    <t>3. CARACTERIZAÇÃO DO MUNICÍPIO</t>
  </si>
  <si>
    <t>3.1. Características gerais: localização, população, área, etc.</t>
  </si>
  <si>
    <t>3.2. Principais atividades econômicas</t>
  </si>
  <si>
    <t>3.3. Características climáticas e geográficas</t>
  </si>
  <si>
    <t>3.4. Festividades e eventos de destaque</t>
  </si>
  <si>
    <t>*Se o município não possui serviço de transporte público e não pretende implantá-lo durante a vigência do plano, não é necessário definir objetivos, metas e ações estratégicas nesse tema.</t>
  </si>
  <si>
    <t>4. TRANSPORTE COLETIVO</t>
  </si>
  <si>
    <t>4.1. DIAGNÓSTICO</t>
  </si>
  <si>
    <t>4.2. OBJETIVOS</t>
  </si>
  <si>
    <t>Priorizar o transporte público coletivo sobre o individual motorizado</t>
  </si>
  <si>
    <t>Melhorar a qualidade e a prestação do serviço de transporte público coletivo</t>
  </si>
  <si>
    <t>Promover a evolução tecnológica do serviço de transporte</t>
  </si>
  <si>
    <t>Otimizar a eficiência, eficácia e efetividade na prestação do serviço de transporte público coletivo</t>
  </si>
  <si>
    <t>Incentivar a cultura de utilização do transporte público coletivo pela população local</t>
  </si>
  <si>
    <t>Fortalecer o poder público municipal na regulação e gestão do serviço de transporte público coletivo</t>
  </si>
  <si>
    <t>Oferecer alternativas de deslocamento das pessoas pela cidade</t>
  </si>
  <si>
    <t>Outro(s):</t>
  </si>
  <si>
    <t>4.3. DEFINIÇÃO DE METAS</t>
  </si>
  <si>
    <t>SUGESTÕES DE TEMAS PARA METAS (Se marcado, indicar a especificação da meta, quantidade e prazo)</t>
  </si>
  <si>
    <t>ESPECIFICAÇÃO DA META</t>
  </si>
  <si>
    <t>QUANTIDADE</t>
  </si>
  <si>
    <t>PRAZO</t>
  </si>
  <si>
    <t>Serviço e operação de transporte público coletivo</t>
  </si>
  <si>
    <t>Renovação da frota</t>
  </si>
  <si>
    <t>Regularização da forma de prestação do serviço</t>
  </si>
  <si>
    <t>Melhoria da qualidade (ampliação da oferta e pesquisa de satisfação)</t>
  </si>
  <si>
    <t>Tecnologia (bilhetagem eletrônica, GPS, aplicativos contra assédio, etc.)</t>
  </si>
  <si>
    <t>Fiscalização e gestão</t>
  </si>
  <si>
    <t>4.4. DEFINIÇÃO DAS AÇÕES ESTRATÉGICAS</t>
  </si>
  <si>
    <t>SUGESTÕES DE TEMAS PARA AÇÕES ESTRATÉGICAS (Se marcado, indicar a especificação da ação)</t>
  </si>
  <si>
    <t>Aquisição de veículos</t>
  </si>
  <si>
    <t>Tecnologia (bilhetagem eletrônica, GPS, aplicativos, etc.)</t>
  </si>
  <si>
    <t>Rotas e horários</t>
  </si>
  <si>
    <t>Estudos</t>
  </si>
  <si>
    <t>Combate ao transporte ilegal</t>
  </si>
  <si>
    <t>Regulamentação do serviço</t>
  </si>
  <si>
    <t>Campanha de conscientização</t>
  </si>
  <si>
    <t>4.5. ANEXOS (Fotos, mapas, gráficos, etc.):</t>
  </si>
  <si>
    <t>5. CIRCULAÇÃO VIÁRIA</t>
  </si>
  <si>
    <t>5.1. DIAGNÓSTICO</t>
  </si>
  <si>
    <t>5.2. OBJETIVOS</t>
  </si>
  <si>
    <t>Buscar a eficiência, eficácia e efetividade na circulação urbana</t>
  </si>
  <si>
    <t>Integrar o planejamento da circulação viária com a política de uso e ocupação do solo</t>
  </si>
  <si>
    <t>Promover a articulação com demais esferas envolvidas para intervenções em trechos urbanos de rodovias estaduais e federais</t>
  </si>
  <si>
    <t>Promover a segurança viária</t>
  </si>
  <si>
    <t>Organizar e otimizar a circulação dos serviços de transporte público individual</t>
  </si>
  <si>
    <t>Organizar e otimizar a circulação dos serviços de transporte escolar</t>
  </si>
  <si>
    <t>5.3. DEFINIÇÃO DE METAS</t>
  </si>
  <si>
    <t>Fiscalização</t>
  </si>
  <si>
    <t>Redução de acidentes</t>
  </si>
  <si>
    <t>Municipalização da gestão do trânsito</t>
  </si>
  <si>
    <t>Serviço de táxi</t>
  </si>
  <si>
    <t>Serviço de mototáxi</t>
  </si>
  <si>
    <t>Regulamentar Tecnologias (Aplicativos de mobilidade)</t>
  </si>
  <si>
    <t>Transporte escolar</t>
  </si>
  <si>
    <t>Implantação de sentido único de deslocamento</t>
  </si>
  <si>
    <t>5.4. DEFINIÇÃO DAS AÇÕES ESTRATÉGICAS</t>
  </si>
  <si>
    <t>Semáforos</t>
  </si>
  <si>
    <t>Redutores de velocidade/lombadas</t>
  </si>
  <si>
    <t>Sentido único de deslocamento</t>
  </si>
  <si>
    <t>Ocupação de calçadas</t>
  </si>
  <si>
    <t>Ações educativas</t>
  </si>
  <si>
    <t>Ouvidoria</t>
  </si>
  <si>
    <t>Ciclorrotas</t>
  </si>
  <si>
    <t>Arborização</t>
  </si>
  <si>
    <t>5.5. ANEXOS (Fotos, mapas, gráficos, etc.):</t>
  </si>
  <si>
    <t>6. INFRAESTRUTURAS</t>
  </si>
  <si>
    <t>6.1. DIAGNÓSTICO</t>
  </si>
  <si>
    <t>6.2. OBJETIVOS</t>
  </si>
  <si>
    <t>Aumentar a segurança de mulheres nos deslocamentos não motorizados;</t>
  </si>
  <si>
    <t>Priorizar o investimento em infraestrutura voltada ao transporte não motorizado e ao transporte público coletivo</t>
  </si>
  <si>
    <t>Valorizar a bicicleta como meio de transporte</t>
  </si>
  <si>
    <t>Assegurar prioridade ao pedestre no uso do espaço público</t>
  </si>
  <si>
    <t>Garantir equidade no uso de espaço público de circulação</t>
  </si>
  <si>
    <t>Prover condições físicas de pavimento e sinalização compatíveis com a segurança e a fluidez dos deslocamentos</t>
  </si>
  <si>
    <t>Promover a acessibilidade de bairros e distritos para acesso aos serviços e equipamentos publicos</t>
  </si>
  <si>
    <t>6.3. DEFINIÇÃO DE METAS</t>
  </si>
  <si>
    <t>Calçadas</t>
  </si>
  <si>
    <t>Infraestrutura cicloviária</t>
  </si>
  <si>
    <t>Pavimentação</t>
  </si>
  <si>
    <t>Obras viárias</t>
  </si>
  <si>
    <t>Pontos de parada</t>
  </si>
  <si>
    <t>Sinalização</t>
  </si>
  <si>
    <t>Vias de uso compartilhado</t>
  </si>
  <si>
    <t>Terminais e estações</t>
  </si>
  <si>
    <t>Travessias de pedestres</t>
  </si>
  <si>
    <t>Parque linear</t>
  </si>
  <si>
    <t>6.4. DEFINIÇÃO DAS AÇÕES ESTRATÉGICAS</t>
  </si>
  <si>
    <t>Calçadas e requalificação de vias</t>
  </si>
  <si>
    <t>Iluminação e mobiliário urbano</t>
  </si>
  <si>
    <t>Abrigos de ônibus</t>
  </si>
  <si>
    <t>Instrumentos de controle e fiscalização</t>
  </si>
  <si>
    <t>6.5. ANEXOS (Fotos, mapas, gráficos, etc.):</t>
  </si>
  <si>
    <t>7. ASSESSIBILIDADE</t>
  </si>
  <si>
    <t>7.1. DIAGNÓSTICO</t>
  </si>
  <si>
    <t>7.2. OBJETIVOS</t>
  </si>
  <si>
    <t>Promover a acessibilidade universal</t>
  </si>
  <si>
    <t>Proporcionar melhoria nas condições urbanas da população no que se refere à acessibilidade</t>
  </si>
  <si>
    <t>Atender aos princípios do desenho universal e as normas técnicas de acessibilidade</t>
  </si>
  <si>
    <t>Assegurar o deslocamento de pessoas com deficiência e restrição de mobilidade</t>
  </si>
  <si>
    <t>7.3. DEFINIÇÃO DE METAS</t>
  </si>
  <si>
    <t>Acessibilidade na frota de transporte público</t>
  </si>
  <si>
    <t>Acessibilidade na frota de transporte escolar</t>
  </si>
  <si>
    <t>Requalificação da infraestrutura existente</t>
  </si>
  <si>
    <t>Serviço especial</t>
  </si>
  <si>
    <t>Vagas de estacionamento especiais</t>
  </si>
  <si>
    <t>Normatização</t>
  </si>
  <si>
    <t>7.4. DEFINIÇÃO DAS AÇÕES ESTRATÉGICAS</t>
  </si>
  <si>
    <t>Rebaixamento de guias</t>
  </si>
  <si>
    <t>Rampas</t>
  </si>
  <si>
    <t>Adaptação de veículos</t>
  </si>
  <si>
    <t>Piso tátil</t>
  </si>
  <si>
    <t>Travessias</t>
  </si>
  <si>
    <t>7.5. ANEXOS (Fotos, mapas, gráficos, etc.):</t>
  </si>
  <si>
    <t>*Se o município não possui serviço de transporte público e não pretende implantá-lo durante a vigência do plano, não é necessário definir objetivos, metas e ações estratégicas nesse tema</t>
  </si>
  <si>
    <t>8. INTEGRAÇÃO</t>
  </si>
  <si>
    <t>8.1. DIAGNÓSTICO</t>
  </si>
  <si>
    <t>8.2. OBJETIVOS</t>
  </si>
  <si>
    <t>Promover a integração do serviço de transporte local com o intermunicipal e interestadual</t>
  </si>
  <si>
    <t>Promover a integração do transporte não motorizado com o transporte público coletivo</t>
  </si>
  <si>
    <t>Fomentar o uso de bicletas públicas</t>
  </si>
  <si>
    <t>8.3. DEFINIÇÃO DE METAS</t>
  </si>
  <si>
    <t>Integração tarifária</t>
  </si>
  <si>
    <t>Integração física</t>
  </si>
  <si>
    <t>Bicicletas públicas</t>
  </si>
  <si>
    <t>Implantação de bicicletários e paraciclos em pontos de embarque e desembarque</t>
  </si>
  <si>
    <t>Áreas e tecnologias de conexão intermodal</t>
  </si>
  <si>
    <t>8.4. DEFINIÇÃO DAS AÇÕES ESTRATÉGICAS</t>
  </si>
  <si>
    <t>Articulação com o governo estadual</t>
  </si>
  <si>
    <t>Transporte intermunicipal</t>
  </si>
  <si>
    <t>8.5. ANEXOS (Fotos, mapas, gráficos, etc.):</t>
  </si>
  <si>
    <t>9. TRANSPORTE DE CARGAS</t>
  </si>
  <si>
    <t>9.1. DIAGNÓSTICO</t>
  </si>
  <si>
    <t>9.2. OBJETIVOS</t>
  </si>
  <si>
    <t>Mitigar os custos ambientais, sociais e econômicos do deslocamento de cargas no município</t>
  </si>
  <si>
    <t>Reduzir o nível de poluentes locais e ruídos</t>
  </si>
  <si>
    <t>Reduzir o nível de poluentes locais</t>
  </si>
  <si>
    <t>Promover o desenvolvimento econômico, viabilizando a entrega de mercadorias</t>
  </si>
  <si>
    <t>Preservar a infraestrutura urbana</t>
  </si>
  <si>
    <t>Preservar o patrimônio histórico</t>
  </si>
  <si>
    <t>9.3. DEFINIÇÃO DE METAS</t>
  </si>
  <si>
    <r>
      <rPr>
        <b/>
        <i/>
        <sz val="12"/>
        <color rgb="FF000000"/>
        <rFont val="Calibri"/>
        <family val="2"/>
      </rPr>
      <t xml:space="preserve">SUGESTÕES DE TEMAS PARA METAS </t>
    </r>
    <r>
      <rPr>
        <b/>
        <i/>
        <sz val="11"/>
        <color rgb="FF000000"/>
        <rFont val="Calibri"/>
        <family val="2"/>
      </rPr>
      <t>(Se marcado, indicar a especificação da meta, quantidade e prazo)</t>
    </r>
  </si>
  <si>
    <t>Regulamentação</t>
  </si>
  <si>
    <t>Barreiras para o transporte de cargas</t>
  </si>
  <si>
    <t>Centros de distribuição</t>
  </si>
  <si>
    <t>Áreas de carga e descarga</t>
  </si>
  <si>
    <t>Rotas</t>
  </si>
  <si>
    <t>Horários de circulação</t>
  </si>
  <si>
    <t>Infraestrutura de apoio à entregadores</t>
  </si>
  <si>
    <t>9.4. DEFINIÇÃO DAS AÇÕES ESTRATÉGICAS</t>
  </si>
  <si>
    <t>Regulamentação para o transporte de cargas</t>
  </si>
  <si>
    <t>Área de apoio aos entregadores por bicicletas e motocicletas</t>
  </si>
  <si>
    <t>9.5. ANEXOS (Fotos, mapas, gráficos, etc.):</t>
  </si>
  <si>
    <t>10. POLOS GERADORES DE VIAGENS</t>
  </si>
  <si>
    <t>10.1. DIAGNÓSTICO</t>
  </si>
  <si>
    <t>10.2. OBJETIVOS</t>
  </si>
  <si>
    <t>Promover o acesso aos serviços básicos e aos equipamentos sociais</t>
  </si>
  <si>
    <t>Distribuir de forma equilibrada as atividades no território visando minimizar a necessidade de viagens motorizadas</t>
  </si>
  <si>
    <t>Estimular o adensamento nas regiões providas de infraestrutura de mobilidade urbana</t>
  </si>
  <si>
    <t>Restringir a expansão horizontal da malha urbana</t>
  </si>
  <si>
    <t>Promover a avaliação de impactos urbanos para grandes empreendimentos públicos e privados que possam ser potenciais polos geradores de viagens</t>
  </si>
  <si>
    <t>Melhorar os espaços de convivência na área central do município</t>
  </si>
  <si>
    <t>Facilitar o acesso aos principais pontos de atrativos turísticos, artísticos e culturais da cidade</t>
  </si>
  <si>
    <t>10.3. DEFINIÇÃO DE METAS</t>
  </si>
  <si>
    <t>Equipamentos públicos</t>
  </si>
  <si>
    <t>Legislação para centros comerciais e empreendimentos</t>
  </si>
  <si>
    <t>Conjuntos habitacionais</t>
  </si>
  <si>
    <t>Praças</t>
  </si>
  <si>
    <t>Feira livre</t>
  </si>
  <si>
    <t>10.4. DEFINIÇÃO DAS AÇÕES ESTRATÉGICAS</t>
  </si>
  <si>
    <t>Vagas para bicicletas em empreendimentos comerciais</t>
  </si>
  <si>
    <t>10.5. ANEXOS (Fotos, mapas, gráficos, etc.):</t>
  </si>
  <si>
    <t>11. ESTACIONAMENTO</t>
  </si>
  <si>
    <t>11.1. DIAGNÓSTICO</t>
  </si>
  <si>
    <t>11.2. OBJETIVOS</t>
  </si>
  <si>
    <t>Estabelecer a política de estacionamento como instrumento de gestão da mobilidade urbana</t>
  </si>
  <si>
    <t>Desestimular o uso do transporte individual motorizado por meio da cobrança de estacionamento na área central da cidade</t>
  </si>
  <si>
    <t>Organizar as vagas de estacionamento, área de embarque e desembarque, nos locais de maior demanda por vagas e viagens</t>
  </si>
  <si>
    <t>Racionalizar o estacionamento de todos os modos de transporte na área central da cidade e nos principais polos geradores de viagem de maneira a permiteir a implantação de ciclovias, aumento de calçadas, ampliação de arborização</t>
  </si>
  <si>
    <t>Racionalizar o estacionamento de todos os modos de transporte na área central da cidade e nos principais polos geradores de viagem</t>
  </si>
  <si>
    <t>11.3. DEFINIÇÃO DE METAS</t>
  </si>
  <si>
    <t>Vagas para pessoas com deficiência</t>
  </si>
  <si>
    <t>Vagas para idosos</t>
  </si>
  <si>
    <t>Estacionamento para bicicletas</t>
  </si>
  <si>
    <t>Estacionamentos Rotativos (Zona azul)</t>
  </si>
  <si>
    <t>Zona azul</t>
  </si>
  <si>
    <t>Demarcação de vagas</t>
  </si>
  <si>
    <t>Estacionamento para ônibus</t>
  </si>
  <si>
    <t>Bolsões de estacionamento</t>
  </si>
  <si>
    <t>Restrição de áreas de estacionamento</t>
  </si>
  <si>
    <t>11.4. DEFINIÇÃO DAS AÇÕES ESTRATÉGICAS</t>
  </si>
  <si>
    <t>11.5. ANEXOS (Fotos, mapas, gráficos, etc.):</t>
  </si>
  <si>
    <t>12. CIRCULAÇÃO RESTRITA</t>
  </si>
  <si>
    <t>12.1. DIAGNÓSTICO</t>
  </si>
  <si>
    <t>12.2. OBJETIVOS</t>
  </si>
  <si>
    <t>Estimular a criação de ambientes mais seguros e amigáveis para a circulação de pedestres vinculados a atividades de lazer, saúde e produtivas</t>
  </si>
  <si>
    <t>Estimular a criação de ambientes mais seguros e amigáveis para a circulação de pedestres</t>
  </si>
  <si>
    <t>Fomentar o lazer e a saúde</t>
  </si>
  <si>
    <t>Fomentar o lazer</t>
  </si>
  <si>
    <t>Restringir a circulação de veículos individuais motorizados em determinadas áreas da cidade</t>
  </si>
  <si>
    <t>Restringir a circulação de veículos individuais motorizados em determinadas áreas da cidades</t>
  </si>
  <si>
    <t>12.3. DEFINIÇÃO DE METAS</t>
  </si>
  <si>
    <t>Fechamento de vias em grandes eventos</t>
  </si>
  <si>
    <t>Fechamento de vias nos fins de semana e feriados</t>
  </si>
  <si>
    <t>Fechamento de vias de forma permanente</t>
  </si>
  <si>
    <t>Pedágio urbano</t>
  </si>
  <si>
    <t>Projeto piloto</t>
  </si>
  <si>
    <t>12.4. DEFINIÇÃO DAS AÇÕES ESTRATÉGICAS</t>
  </si>
  <si>
    <t>12.5. ANEXOS (Fotos, mapas, gráficos, etc.):</t>
  </si>
  <si>
    <t>13. FINANCIAMENTO</t>
  </si>
  <si>
    <t>13.1. DIAGNÓSTICO</t>
  </si>
  <si>
    <t>13.2. OBJETIVOS</t>
  </si>
  <si>
    <t>Proporcionar modicidade de tarifa para o usuário do serviço de transporte público coletivo</t>
  </si>
  <si>
    <t>Buscar novas fontes de financiamento para o serviço de transporte público coletivo e a infraestrutura de mobilidade urbana</t>
  </si>
  <si>
    <t>Buscar novas fontes de financiamento para infraestrutura de mobilidade urbana</t>
  </si>
  <si>
    <t>Buscar a participação de recursos privados provenientes de beneficiários indiretos</t>
  </si>
  <si>
    <t>Articular com os governos estadual e federal o financiamento de obras de infraestrutura</t>
  </si>
  <si>
    <t>Buscar parceria com instituições privadas para o financiamento da mobilidade urbana</t>
  </si>
  <si>
    <t>13.3. DEFINIÇÃO DE METAS</t>
  </si>
  <si>
    <t>Subsídio público para o transporte coletivo</t>
  </si>
  <si>
    <t>Custo do transporte público coletivo</t>
  </si>
  <si>
    <t>Fundo de mobilidade urbana</t>
  </si>
  <si>
    <t>Utilização de instrumentos da Política Nacional de Mobilidade Urbana (art. 23 da Lei Federal nº 12.587/2012)</t>
  </si>
  <si>
    <t>Utilização de instrumentos da Política Nacional de Mobilidade Urbana (art. 23º da Lei Federal nº 12.587/2012)</t>
  </si>
  <si>
    <r>
      <rPr>
        <sz val="12"/>
        <color rgb="FF000000"/>
        <rFont val="Calibri"/>
        <family val="2"/>
      </rPr>
      <t xml:space="preserve">Utilização de instrumentos do Estatudo da Cidade </t>
    </r>
    <r>
      <rPr>
        <sz val="11"/>
        <color rgb="FF000000"/>
        <rFont val="Calibri"/>
        <family val="2"/>
      </rPr>
      <t>(art. 4º da Lei Federal nº 10.257/2001)</t>
    </r>
  </si>
  <si>
    <t>Utilização de instrumentos do Estatudo das Cidades (art. 4º da Lei Federal nº 10.257/2001)</t>
  </si>
  <si>
    <t>Recursos municipais</t>
  </si>
  <si>
    <t>13.4. DEFINIÇÃO DAS AÇÕES ESTRATÉGICAS</t>
  </si>
  <si>
    <t>Fontes de recursos federais</t>
  </si>
  <si>
    <t>Fontes de recursos estaduais</t>
  </si>
  <si>
    <t>Utilização de instrumentos do Estatudo da Cidade (art. 4º da Lei Federal nº 10.257/2001)</t>
  </si>
  <si>
    <t>13.5. ANEXOS (Fotos, mapas, gráficos, etc.):</t>
  </si>
  <si>
    <t>14. REVISÃO E ATUALIZAÇÃO</t>
  </si>
  <si>
    <t>PRAZO PARA ATUALIZAÇÃO (ANOS)</t>
  </si>
  <si>
    <t>OCORRERÃO REVIÕES PERIÓDICAS</t>
  </si>
  <si>
    <t>14.2. AVALIAÇÃO</t>
  </si>
  <si>
    <t>Serão realizados processos periódicos de consulta à sociedade</t>
  </si>
  <si>
    <t>Será instituído um banco de dados permamente sobre mobilidade urbana no município</t>
  </si>
  <si>
    <t>Serão definidos indicadores para monitoramento e avaliação do plano de mobilidade urbana</t>
  </si>
  <si>
    <t>14.3. OUTRAS DEFINIÇÕES</t>
  </si>
  <si>
    <t>14.3.1. ÓRGÃO RESPONSÁVEL PELO ACOMPANHAMENTO DA IMPLANTAÇÃO DO PLANO</t>
  </si>
  <si>
    <t>O plano será instituído em lei municipal</t>
  </si>
  <si>
    <t>O plano será instituído em decreto municipal</t>
  </si>
  <si>
    <t>Este espaço é destinado para a inserção de informações anexas, com ilustrações, fotografias, gráficos, mapas, diagramas, etc. Elas podem ser inseridas em todos os capítulos do plano como também neste capítulo à parte. Os anexos devem servir para complementar, ilustrar ou exemplificar situações descritas.</t>
  </si>
  <si>
    <r>
      <t>1.2. Contextualização: base legal, processos elaborados, etc</t>
    </r>
    <r>
      <rPr>
        <sz val="12"/>
        <color rgb="FFFFFFFF"/>
        <rFont val="Calibri"/>
        <family val="2"/>
      </rPr>
      <t>.</t>
    </r>
  </si>
  <si>
    <t>1.2. Contextualização: base legal, processos elaborados, etc.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</si>
</sst>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Aptos Narrow"/>
      <family val="2"/>
      <scheme val="minor"/>
    </font>
    <font>
      <u/>
      <sz val="11"/>
      <color theme="10"/>
      <name val="Aptos Narrow"/>
      <family val="2"/>
      <scheme val="minor"/>
    </font>
    <font>
      <sz val="9"/>
      <color indexed="81"/>
      <name val="Segoe UI"/>
      <family val="2"/>
    </font>
    <font>
      <b/>
      <sz val="9"/>
      <color indexed="81"/>
      <name val="Segoe UI"/>
      <family val="2"/>
    </font>
    <font>
      <b/>
      <sz val="14"/>
      <color theme="0"/>
      <name val="Calibri"/>
      <family val="2"/>
    </font>
    <font>
      <b/>
      <sz val="12"/>
      <color theme="1"/>
      <name val="Calibri"/>
      <family val="2"/>
    </font>
    <font>
      <b/>
      <sz val="12"/>
      <name val="Calibri"/>
      <family val="2"/>
    </font>
    <font>
      <b/>
      <sz val="12"/>
      <color theme="0"/>
      <name val="Calibri"/>
      <family val="2"/>
    </font>
    <font>
      <b/>
      <i/>
      <sz val="12"/>
      <color rgb="FFFF0000"/>
      <name val="Calibri"/>
      <family val="2"/>
    </font>
    <font>
      <sz val="12"/>
      <color theme="1"/>
      <name val="Calibri"/>
      <family val="2"/>
    </font>
    <font>
      <sz val="12"/>
      <color theme="0"/>
      <name val="Calibri"/>
      <family val="2"/>
    </font>
    <font>
      <sz val="10"/>
      <color indexed="81"/>
      <name val="Segoe UI"/>
      <family val="2"/>
    </font>
    <font>
      <b/>
      <i/>
      <sz val="12"/>
      <color theme="1"/>
      <name val="Calibri"/>
      <family val="2"/>
    </font>
    <font>
      <i/>
      <sz val="12"/>
      <color theme="1"/>
      <name val="Calibri"/>
      <family val="2"/>
    </font>
    <font>
      <sz val="12"/>
      <color theme="1"/>
      <name val="Aptos Narrow"/>
      <family val="2"/>
      <scheme val="minor"/>
    </font>
    <font>
      <sz val="16"/>
      <color theme="1"/>
      <name val="Aptos Narrow"/>
      <family val="2"/>
      <scheme val="minor"/>
    </font>
    <font>
      <b/>
      <sz val="20"/>
      <color theme="0"/>
      <name val="Calibri"/>
      <family val="2"/>
    </font>
    <font>
      <sz val="11"/>
      <color theme="1"/>
      <name val="Calibri"/>
      <family val="2"/>
    </font>
    <font>
      <b/>
      <sz val="16"/>
      <name val="Calibri"/>
      <family val="2"/>
    </font>
    <font>
      <b/>
      <i/>
      <sz val="11"/>
      <color theme="1"/>
      <name val="Calibri"/>
      <family val="2"/>
    </font>
    <font>
      <sz val="11.5"/>
      <color rgb="FFFF0000"/>
      <name val="Calibri"/>
      <family val="2"/>
    </font>
    <font>
      <sz val="11.5"/>
      <color rgb="FF000000"/>
      <name val="Calibri"/>
      <family val="2"/>
    </font>
    <font>
      <sz val="12"/>
      <color rgb="FF000000"/>
      <name val="Calibri"/>
      <family val="2"/>
    </font>
    <font>
      <b/>
      <sz val="12"/>
      <color rgb="FF000000"/>
      <name val="Calibri"/>
      <family val="2"/>
    </font>
    <font>
      <b/>
      <sz val="11.5"/>
      <color rgb="FF000000"/>
      <name val="Calibri"/>
      <family val="2"/>
    </font>
    <font>
      <b/>
      <i/>
      <sz val="11"/>
      <color rgb="FF000000"/>
      <name val="Calibri"/>
      <family val="2"/>
    </font>
    <font>
      <b/>
      <i/>
      <sz val="12"/>
      <color rgb="FF000000"/>
      <name val="Calibri"/>
      <family val="2"/>
    </font>
    <font>
      <sz val="11"/>
      <color rgb="FF000000"/>
      <name val="Calibri"/>
      <family val="2"/>
    </font>
    <font>
      <b/>
      <sz val="12"/>
      <color rgb="FFFFFFFF"/>
      <name val="Calibri"/>
      <family val="2"/>
    </font>
    <font>
      <sz val="12"/>
      <color rgb="FFFFFFFF"/>
      <name val="Calibri"/>
      <family val="2"/>
    </font>
    <font>
      <b/>
      <i/>
      <sz val="11"/>
      <color rgb="FF000000"/>
      <name val="Calibri"/>
      <family val="2"/>
    </font>
  </fonts>
  <fills count="11">
    <fill>
      <patternFill patternType="none"/>
    </fill>
    <fill>
      <patternFill patternType="gray125"/>
    </fill>
    <fill>
      <patternFill patternType="solid">
        <fgColor rgb="FF90B03E"/>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tint="0.499984740745262"/>
        <bgColor indexed="64"/>
      </patternFill>
    </fill>
    <fill>
      <gradientFill>
        <stop position="0">
          <color theme="9" tint="-0.49803155613879818"/>
        </stop>
        <stop position="1">
          <color theme="0"/>
        </stop>
      </gradientFill>
    </fill>
    <fill>
      <gradientFill>
        <stop position="0">
          <color rgb="FFAAC761"/>
        </stop>
        <stop position="1">
          <color theme="0"/>
        </stop>
      </gradientFill>
    </fill>
    <fill>
      <gradientFill type="path" degree="180" left="0.5" right="0.5" top="0.5" bottom="0.5">
        <stop position="0">
          <color theme="0"/>
        </stop>
        <stop position="1">
          <color theme="9" tint="-0.49803155613879818"/>
        </stop>
      </gradientFill>
    </fill>
    <fill>
      <patternFill patternType="solid">
        <fgColor theme="0" tint="-4.9989318521683403E-2"/>
        <bgColor indexed="64"/>
      </patternFill>
    </fill>
    <fill>
      <gradientFill>
        <stop position="0">
          <color rgb="FFCAED73"/>
        </stop>
        <stop position="1">
          <color theme="0"/>
        </stop>
      </gradientFill>
    </fill>
  </fills>
  <borders count="1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1" fillId="0" borderId="0" applyNumberFormat="0" applyFill="0" applyBorder="0" applyAlignment="0" applyProtection="0"/>
  </cellStyleXfs>
  <cellXfs count="122">
    <xf numFmtId="0" fontId="0" fillId="0" borderId="0" xfId="0"/>
    <xf numFmtId="0" fontId="7" fillId="5" borderId="0" xfId="1" applyFont="1" applyFill="1" applyBorder="1" applyAlignment="1" applyProtection="1">
      <alignment horizontal="center" vertical="center" wrapText="1"/>
      <protection locked="0"/>
    </xf>
    <xf numFmtId="0" fontId="9" fillId="0" borderId="0" xfId="0" applyFont="1" applyAlignment="1">
      <alignment horizontal="center" vertical="center"/>
      <extLst>
        <ext xmlns:xfpb="http://schemas.microsoft.com/office/spreadsheetml/2022/featurepropertybag" uri="{C7286773-470A-42A8-94C5-96B5CB345126}">
          <xfpb:xfComplement i="0"/>
        </ext>
      </extLst>
    </xf>
    <xf numFmtId="0" fontId="9" fillId="0" borderId="0" xfId="0" applyFont="1" applyAlignment="1">
      <alignment vertical="center"/>
    </xf>
    <xf numFmtId="0" fontId="12" fillId="0" borderId="0" xfId="0" applyFont="1" applyAlignment="1">
      <alignment horizontal="left" vertical="center"/>
    </xf>
    <xf numFmtId="0" fontId="9" fillId="0" borderId="0" xfId="0" applyFont="1" applyAlignment="1">
      <alignment horizontal="left" vertical="center"/>
    </xf>
    <xf numFmtId="0" fontId="5" fillId="0" borderId="9" xfId="0" applyFont="1" applyBorder="1" applyAlignment="1">
      <alignment horizontal="center" vertical="center"/>
    </xf>
    <xf numFmtId="0" fontId="9" fillId="0" borderId="0" xfId="0" applyFont="1" applyAlignment="1">
      <alignment vertical="center"/>
      <extLst>
        <ext xmlns:xfpb="http://schemas.microsoft.com/office/spreadsheetml/2022/featurepropertybag" uri="{C7286773-470A-42A8-94C5-96B5CB345126}">
          <xfpb:xfComplement i="0"/>
        </ext>
      </extLst>
    </xf>
    <xf numFmtId="0" fontId="5" fillId="3" borderId="4" xfId="0" applyFont="1" applyFill="1" applyBorder="1" applyAlignment="1" applyProtection="1">
      <alignment vertical="center"/>
      <protection locked="0"/>
    </xf>
    <xf numFmtId="0" fontId="5" fillId="3" borderId="5" xfId="0" applyFont="1" applyFill="1" applyBorder="1" applyAlignment="1" applyProtection="1">
      <alignment vertical="center"/>
      <protection locked="0"/>
    </xf>
    <xf numFmtId="0" fontId="5" fillId="0" borderId="0" xfId="0" applyFont="1" applyAlignment="1">
      <alignment vertical="center"/>
    </xf>
    <xf numFmtId="0" fontId="6" fillId="0" borderId="0" xfId="0" applyFont="1" applyAlignment="1">
      <alignment horizontal="left" vertical="center"/>
    </xf>
    <xf numFmtId="0" fontId="6" fillId="0" borderId="0" xfId="0" applyFont="1" applyAlignment="1">
      <alignment vertical="center"/>
    </xf>
    <xf numFmtId="0" fontId="5" fillId="4" borderId="1" xfId="0" applyFont="1" applyFill="1" applyBorder="1" applyAlignment="1">
      <alignment vertical="center"/>
    </xf>
    <xf numFmtId="0" fontId="9" fillId="3" borderId="4" xfId="0" applyFont="1" applyFill="1" applyBorder="1" applyAlignment="1" applyProtection="1">
      <alignment vertical="center"/>
      <protection locked="0"/>
    </xf>
    <xf numFmtId="0" fontId="9" fillId="3" borderId="0" xfId="0" applyFont="1" applyFill="1" applyAlignment="1" applyProtection="1">
      <alignment vertical="center"/>
      <protection locked="0"/>
    </xf>
    <xf numFmtId="0" fontId="9" fillId="3" borderId="5" xfId="0" applyFont="1" applyFill="1" applyBorder="1" applyAlignment="1" applyProtection="1">
      <alignment vertical="center"/>
      <protection locked="0"/>
    </xf>
    <xf numFmtId="0" fontId="9" fillId="3" borderId="6" xfId="0" applyFont="1" applyFill="1" applyBorder="1" applyAlignment="1" applyProtection="1">
      <alignment vertical="center"/>
      <protection locked="0"/>
    </xf>
    <xf numFmtId="0" fontId="9" fillId="3" borderId="7" xfId="0" applyFont="1" applyFill="1" applyBorder="1" applyAlignment="1" applyProtection="1">
      <alignment vertical="center"/>
      <protection locked="0"/>
    </xf>
    <xf numFmtId="0" fontId="9" fillId="3" borderId="8" xfId="0" applyFont="1" applyFill="1" applyBorder="1" applyAlignment="1" applyProtection="1">
      <alignment vertical="center"/>
      <protection locked="0"/>
    </xf>
    <xf numFmtId="0" fontId="9" fillId="0" borderId="0" xfId="0" applyFont="1" applyAlignment="1">
      <alignment horizontal="left" vertical="center" wrapText="1"/>
    </xf>
    <xf numFmtId="0" fontId="9" fillId="0" borderId="10" xfId="0" applyFont="1" applyBorder="1" applyAlignment="1">
      <alignment horizontal="left" vertical="center"/>
    </xf>
    <xf numFmtId="0" fontId="9" fillId="0" borderId="11" xfId="0" applyFont="1" applyBorder="1" applyAlignment="1">
      <alignment horizontal="left" vertical="center"/>
    </xf>
    <xf numFmtId="0" fontId="9" fillId="0" borderId="0" xfId="0" applyFont="1" applyAlignment="1">
      <alignment horizontal="center" vertical="center" wrapText="1"/>
      <extLst>
        <ext xmlns:xfpb="http://schemas.microsoft.com/office/spreadsheetml/2022/featurepropertybag" uri="{C7286773-470A-42A8-94C5-96B5CB345126}">
          <xfpb:xfComplement i="0"/>
        </ext>
      </extLst>
    </xf>
    <xf numFmtId="0" fontId="14" fillId="0" borderId="0" xfId="0" applyFont="1" applyAlignment="1">
      <alignment vertical="center"/>
    </xf>
    <xf numFmtId="0" fontId="9" fillId="0" borderId="0" xfId="0" applyFont="1" applyAlignment="1">
      <alignment vertical="center" wrapText="1"/>
    </xf>
    <xf numFmtId="0" fontId="15" fillId="0" borderId="0" xfId="0" applyFont="1"/>
    <xf numFmtId="0" fontId="7" fillId="2" borderId="0" xfId="1" applyFont="1" applyFill="1" applyBorder="1" applyAlignment="1" applyProtection="1">
      <alignment horizontal="center" vertical="center" wrapText="1"/>
      <protection locked="0"/>
    </xf>
    <xf numFmtId="0" fontId="9" fillId="3" borderId="6" xfId="0" applyFont="1" applyFill="1" applyBorder="1" applyAlignment="1">
      <alignment vertical="center"/>
    </xf>
    <xf numFmtId="0" fontId="9" fillId="3" borderId="7" xfId="0" applyFont="1" applyFill="1" applyBorder="1" applyAlignment="1">
      <alignment vertical="center"/>
    </xf>
    <xf numFmtId="0" fontId="9" fillId="3" borderId="8" xfId="0" applyFont="1" applyFill="1" applyBorder="1" applyAlignment="1">
      <alignment vertical="center"/>
    </xf>
    <xf numFmtId="0" fontId="5" fillId="3" borderId="4" xfId="0" applyFont="1" applyFill="1" applyBorder="1" applyAlignment="1">
      <alignment vertical="center"/>
    </xf>
    <xf numFmtId="0" fontId="9" fillId="3" borderId="4" xfId="0" applyFont="1" applyFill="1" applyBorder="1" applyAlignment="1">
      <alignment vertical="center"/>
    </xf>
    <xf numFmtId="0" fontId="9" fillId="3" borderId="0" xfId="0" applyFont="1" applyFill="1" applyAlignment="1">
      <alignment vertical="center"/>
    </xf>
    <xf numFmtId="0" fontId="9" fillId="3" borderId="5" xfId="0" applyFont="1" applyFill="1" applyBorder="1" applyAlignment="1">
      <alignment vertical="center"/>
    </xf>
    <xf numFmtId="0" fontId="5" fillId="3" borderId="5" xfId="0" applyFont="1" applyFill="1" applyBorder="1" applyAlignment="1">
      <alignment vertical="center"/>
    </xf>
    <xf numFmtId="0" fontId="9" fillId="0" borderId="10" xfId="0" applyFont="1" applyBorder="1" applyAlignment="1">
      <alignment vertical="center"/>
    </xf>
    <xf numFmtId="0" fontId="9" fillId="0" borderId="11" xfId="0" applyFont="1" applyBorder="1" applyAlignment="1">
      <alignment vertical="center"/>
    </xf>
    <xf numFmtId="0" fontId="9" fillId="0" borderId="12" xfId="0" applyFont="1" applyBorder="1" applyAlignment="1">
      <alignment vertical="center"/>
    </xf>
    <xf numFmtId="0" fontId="12" fillId="0" borderId="12" xfId="0" applyFont="1" applyBorder="1" applyAlignment="1">
      <alignment vertical="center" wrapText="1"/>
    </xf>
    <xf numFmtId="0" fontId="12" fillId="0" borderId="12" xfId="0" applyFont="1" applyBorder="1" applyAlignment="1">
      <alignment horizontal="center" vertical="center" wrapText="1"/>
    </xf>
    <xf numFmtId="0" fontId="6" fillId="9" borderId="9"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6" fillId="9" borderId="11" xfId="0" applyFont="1" applyFill="1" applyBorder="1" applyAlignment="1">
      <alignment horizontal="left" vertical="center" wrapText="1"/>
    </xf>
    <xf numFmtId="0" fontId="9" fillId="0" borderId="12" xfId="0" applyFont="1" applyBorder="1" applyAlignment="1">
      <alignment horizontal="left" vertical="center"/>
    </xf>
    <xf numFmtId="0" fontId="5" fillId="0" borderId="0" xfId="0" applyFont="1" applyAlignment="1">
      <alignment horizontal="center" vertical="center"/>
    </xf>
    <xf numFmtId="0" fontId="12" fillId="0" borderId="0" xfId="0" applyFont="1" applyAlignment="1">
      <alignment vertical="center" wrapText="1"/>
    </xf>
    <xf numFmtId="0" fontId="9" fillId="0" borderId="0" xfId="0" applyFont="1"/>
    <xf numFmtId="0" fontId="9" fillId="0" borderId="0" xfId="0" applyFont="1" applyAlignment="1">
      <alignment horizontal="center" vertical="center"/>
    </xf>
    <xf numFmtId="0" fontId="12" fillId="0" borderId="0" xfId="0" applyFont="1" applyAlignment="1">
      <alignment horizontal="center" vertical="center" wrapText="1"/>
    </xf>
    <xf numFmtId="0" fontId="9" fillId="0" borderId="10" xfId="0" applyFont="1" applyBorder="1" applyAlignment="1">
      <alignment horizontal="center" vertical="center"/>
    </xf>
    <xf numFmtId="0" fontId="5" fillId="0" borderId="0" xfId="0" applyFont="1" applyAlignment="1">
      <alignment horizontal="left" vertical="center"/>
    </xf>
    <xf numFmtId="0" fontId="6" fillId="9" borderId="0" xfId="0" applyFont="1" applyFill="1" applyAlignment="1">
      <alignment vertical="center" wrapText="1"/>
      <extLst>
        <ext xmlns:xfpb="http://schemas.microsoft.com/office/spreadsheetml/2022/featurepropertybag" uri="{C7286773-470A-42A8-94C5-96B5CB345126}">
          <xfpb:xfComplement i="0"/>
        </ext>
      </extLst>
    </xf>
    <xf numFmtId="0" fontId="18" fillId="8" borderId="0" xfId="1" applyFont="1" applyFill="1" applyBorder="1" applyAlignment="1">
      <alignment horizontal="center" vertical="center"/>
    </xf>
    <xf numFmtId="0" fontId="16" fillId="2" borderId="1" xfId="0" quotePrefix="1" applyFont="1" applyFill="1" applyBorder="1" applyAlignment="1">
      <alignment horizontal="center" vertical="center" wrapText="1"/>
    </xf>
    <xf numFmtId="0" fontId="16" fillId="2" borderId="3" xfId="0" quotePrefix="1" applyFont="1" applyFill="1" applyBorder="1" applyAlignment="1">
      <alignment horizontal="center" vertical="center" wrapText="1"/>
    </xf>
    <xf numFmtId="0" fontId="16" fillId="2" borderId="6" xfId="0" quotePrefix="1" applyFont="1" applyFill="1" applyBorder="1" applyAlignment="1">
      <alignment horizontal="center" vertical="center" wrapText="1"/>
    </xf>
    <xf numFmtId="0" fontId="16" fillId="2" borderId="8" xfId="0" quotePrefix="1" applyFont="1" applyFill="1" applyBorder="1" applyAlignment="1">
      <alignment horizontal="center" vertical="center" wrapText="1"/>
    </xf>
    <xf numFmtId="0" fontId="21" fillId="9" borderId="1" xfId="0" applyFont="1" applyFill="1" applyBorder="1" applyAlignment="1">
      <alignment horizontal="left" vertical="center" wrapText="1"/>
    </xf>
    <xf numFmtId="0" fontId="20" fillId="9" borderId="3" xfId="0" applyFont="1" applyFill="1" applyBorder="1" applyAlignment="1">
      <alignment horizontal="left" vertical="center" wrapText="1"/>
    </xf>
    <xf numFmtId="0" fontId="22" fillId="9" borderId="6" xfId="0" applyFont="1" applyFill="1" applyBorder="1" applyAlignment="1">
      <alignment horizontal="left" vertical="center" wrapText="1"/>
    </xf>
    <xf numFmtId="0" fontId="22" fillId="9" borderId="8" xfId="0" applyFont="1" applyFill="1" applyBorder="1" applyAlignment="1">
      <alignment horizontal="left" vertical="center" wrapText="1"/>
    </xf>
    <xf numFmtId="0" fontId="21" fillId="9" borderId="4" xfId="0" applyFont="1" applyFill="1" applyBorder="1" applyAlignment="1">
      <alignment horizontal="left" vertical="center" wrapText="1"/>
    </xf>
    <xf numFmtId="0" fontId="21" fillId="9" borderId="5" xfId="0" applyFont="1" applyFill="1" applyBorder="1" applyAlignment="1">
      <alignment horizontal="left" vertical="center" wrapText="1"/>
    </xf>
    <xf numFmtId="0" fontId="7" fillId="6" borderId="0" xfId="0" applyFont="1" applyFill="1" applyAlignment="1">
      <alignment horizontal="left" vertical="center"/>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28" fillId="7" borderId="0" xfId="0" applyFont="1" applyFill="1" applyAlignment="1">
      <alignment horizontal="left" vertical="center"/>
    </xf>
    <xf numFmtId="0" fontId="7" fillId="7" borderId="0" xfId="0" applyFont="1" applyFill="1" applyAlignment="1">
      <alignment horizontal="left" vertical="center"/>
    </xf>
    <xf numFmtId="0" fontId="10" fillId="2" borderId="4" xfId="0" applyFont="1" applyFill="1" applyBorder="1" applyAlignment="1">
      <alignment horizontal="center" vertical="center"/>
    </xf>
    <xf numFmtId="0" fontId="10" fillId="2" borderId="0" xfId="0" applyFont="1" applyFill="1" applyAlignment="1">
      <alignment horizontal="center" vertical="center"/>
    </xf>
    <xf numFmtId="0" fontId="10" fillId="2" borderId="5" xfId="0" applyFont="1" applyFill="1" applyBorder="1" applyAlignment="1">
      <alignment horizontal="center" vertical="center"/>
    </xf>
    <xf numFmtId="0" fontId="5" fillId="4" borderId="2" xfId="0" applyFont="1" applyFill="1" applyBorder="1" applyAlignment="1">
      <alignment horizontal="left" vertical="center"/>
    </xf>
    <xf numFmtId="0" fontId="5" fillId="4" borderId="3" xfId="0" applyFont="1" applyFill="1" applyBorder="1" applyAlignment="1">
      <alignment horizontal="left" vertical="center"/>
    </xf>
    <xf numFmtId="0" fontId="13" fillId="0" borderId="9" xfId="0" applyFont="1" applyBorder="1" applyAlignment="1">
      <alignment horizontal="justify" vertical="center" wrapText="1"/>
    </xf>
    <xf numFmtId="0" fontId="13" fillId="0" borderId="10" xfId="0" applyFont="1" applyBorder="1" applyAlignment="1">
      <alignment horizontal="justify" vertical="center" wrapText="1"/>
    </xf>
    <xf numFmtId="0" fontId="13" fillId="0" borderId="11" xfId="0" applyFont="1" applyBorder="1" applyAlignment="1">
      <alignment horizontal="justify" vertical="center" wrapText="1"/>
    </xf>
    <xf numFmtId="0" fontId="4" fillId="2" borderId="1" xfId="0" quotePrefix="1" applyFont="1" applyFill="1" applyBorder="1" applyAlignment="1">
      <alignment horizontal="center" vertical="center" wrapText="1"/>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7" fillId="7" borderId="7" xfId="0" applyFont="1" applyFill="1" applyBorder="1" applyAlignment="1">
      <alignment horizontal="left" vertical="center"/>
    </xf>
    <xf numFmtId="0" fontId="25" fillId="0" borderId="0" xfId="0" applyFont="1" applyAlignment="1">
      <alignment horizontal="left" vertical="center" wrapText="1"/>
    </xf>
    <xf numFmtId="0" fontId="19" fillId="0" borderId="0" xfId="0" applyFont="1" applyAlignment="1">
      <alignment horizontal="left" vertical="center" wrapText="1"/>
    </xf>
    <xf numFmtId="0" fontId="19" fillId="0" borderId="5" xfId="0" applyFont="1" applyBorder="1" applyAlignment="1">
      <alignment horizontal="left" vertical="center" wrapText="1"/>
    </xf>
    <xf numFmtId="0" fontId="12" fillId="0" borderId="13" xfId="0" applyFont="1" applyBorder="1" applyAlignment="1">
      <alignment horizontal="center" vertical="center" wrapText="1"/>
    </xf>
    <xf numFmtId="0" fontId="9" fillId="0" borderId="10" xfId="0" applyFont="1" applyBorder="1" applyAlignment="1">
      <alignment horizontal="left" vertical="center"/>
    </xf>
    <xf numFmtId="0" fontId="9" fillId="0" borderId="11" xfId="0" applyFont="1" applyBorder="1" applyAlignment="1">
      <alignment horizontal="left" vertical="center"/>
    </xf>
    <xf numFmtId="0" fontId="9" fillId="0" borderId="12" xfId="0"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0" xfId="0" quotePrefix="1" applyFont="1" applyBorder="1" applyAlignment="1">
      <alignment horizontal="left" vertical="center" wrapText="1"/>
    </xf>
    <xf numFmtId="0" fontId="9" fillId="0" borderId="11" xfId="0" quotePrefix="1" applyFont="1" applyBorder="1" applyAlignment="1">
      <alignment horizontal="left" vertical="center" wrapText="1"/>
    </xf>
    <xf numFmtId="0" fontId="9" fillId="0" borderId="0" xfId="0" applyFont="1" applyAlignment="1">
      <alignment horizontal="left" vertical="center"/>
    </xf>
    <xf numFmtId="0" fontId="30" fillId="0" borderId="0" xfId="0" applyFont="1" applyAlignment="1">
      <alignment horizontal="left" vertical="center"/>
    </xf>
    <xf numFmtId="0" fontId="19" fillId="0" borderId="0" xfId="0" applyFont="1" applyAlignment="1">
      <alignment horizontal="left" vertical="center"/>
    </xf>
    <xf numFmtId="0" fontId="9" fillId="0" borderId="0" xfId="0" applyFont="1" applyAlignment="1">
      <alignment horizontal="left" vertical="center" wrapText="1"/>
    </xf>
    <xf numFmtId="0" fontId="9" fillId="0" borderId="9" xfId="0" applyFont="1" applyBorder="1" applyAlignment="1">
      <alignment horizontal="left" vertical="center" wrapText="1"/>
    </xf>
    <xf numFmtId="0" fontId="9" fillId="0" borderId="10" xfId="0" applyFont="1" applyBorder="1" applyAlignment="1">
      <alignment horizontal="left" vertical="center" wrapText="1"/>
    </xf>
    <xf numFmtId="0" fontId="9" fillId="0" borderId="11" xfId="0" applyFont="1" applyBorder="1" applyAlignment="1">
      <alignment horizontal="left" vertical="center" wrapText="1"/>
    </xf>
    <xf numFmtId="0" fontId="25" fillId="0" borderId="0" xfId="0" applyFont="1" applyAlignment="1">
      <alignment horizontal="left" vertical="center"/>
    </xf>
    <xf numFmtId="0" fontId="9" fillId="0" borderId="12" xfId="0" quotePrefix="1" applyFont="1" applyBorder="1" applyAlignment="1">
      <alignment horizontal="left" vertical="center" wrapText="1"/>
    </xf>
    <xf numFmtId="0" fontId="8" fillId="0" borderId="0" xfId="0" applyFont="1" applyAlignment="1">
      <alignment horizontal="left" vertical="center"/>
    </xf>
    <xf numFmtId="0" fontId="9" fillId="0" borderId="7" xfId="0" applyFont="1" applyBorder="1" applyAlignment="1">
      <alignment horizontal="left" vertical="center"/>
    </xf>
    <xf numFmtId="0" fontId="9" fillId="0" borderId="5" xfId="0" applyFont="1" applyBorder="1" applyAlignment="1">
      <alignment horizontal="left" vertical="center"/>
    </xf>
    <xf numFmtId="0" fontId="9" fillId="0" borderId="5" xfId="0" applyFont="1" applyBorder="1" applyAlignment="1">
      <alignment horizontal="left" vertical="center" wrapText="1"/>
    </xf>
    <xf numFmtId="0" fontId="26" fillId="0" borderId="0" xfId="0" applyFont="1" applyAlignment="1">
      <alignment horizontal="left" vertical="center" wrapText="1"/>
    </xf>
    <xf numFmtId="0" fontId="12" fillId="0" borderId="0" xfId="0" applyFont="1" applyAlignment="1">
      <alignment horizontal="left" vertical="center" wrapText="1"/>
    </xf>
    <xf numFmtId="0" fontId="12" fillId="0" borderId="5" xfId="0" applyFont="1" applyBorder="1" applyAlignment="1">
      <alignment horizontal="left" vertical="center" wrapText="1"/>
    </xf>
    <xf numFmtId="0" fontId="22" fillId="0" borderId="0" xfId="0" applyFont="1" applyAlignment="1">
      <alignment horizontal="left" vertical="center" wrapText="1"/>
    </xf>
    <xf numFmtId="0" fontId="7" fillId="10" borderId="0" xfId="0" applyFont="1" applyFill="1" applyAlignment="1">
      <alignment horizontal="left" vertical="center"/>
    </xf>
    <xf numFmtId="0" fontId="25" fillId="0" borderId="12" xfId="0" applyFont="1" applyBorder="1" applyAlignment="1">
      <alignment horizontal="left" vertical="center" wrapText="1"/>
    </xf>
    <xf numFmtId="0" fontId="12" fillId="0" borderId="0" xfId="0" applyFont="1" applyAlignment="1">
      <alignment horizontal="center" vertical="center" wrapText="1"/>
    </xf>
    <xf numFmtId="0" fontId="9" fillId="0" borderId="0" xfId="0" quotePrefix="1" applyFont="1" applyAlignment="1">
      <alignment horizontal="left" vertical="center" wrapText="1"/>
    </xf>
    <xf numFmtId="0" fontId="9" fillId="0" borderId="0" xfId="0" applyFont="1" applyAlignment="1">
      <alignment horizontal="center" vertical="center"/>
    </xf>
    <xf numFmtId="0" fontId="4" fillId="2" borderId="0" xfId="0" quotePrefix="1" applyFont="1" applyFill="1" applyAlignment="1">
      <alignment horizontal="center" vertical="center" wrapText="1"/>
    </xf>
    <xf numFmtId="0" fontId="4" fillId="2" borderId="0" xfId="0" applyFont="1" applyFill="1" applyAlignment="1">
      <alignment horizontal="center" vertical="center"/>
    </xf>
    <xf numFmtId="0" fontId="23" fillId="9" borderId="0" xfId="0" applyFont="1" applyFill="1" applyAlignment="1">
      <alignment horizontal="left" vertical="center" wrapText="1"/>
    </xf>
    <xf numFmtId="0" fontId="6" fillId="9" borderId="0" xfId="0" applyFont="1" applyFill="1" applyAlignment="1">
      <alignment horizontal="left" vertical="center" wrapText="1"/>
    </xf>
    <xf numFmtId="0" fontId="9" fillId="0" borderId="0" xfId="0" applyFont="1" applyAlignment="1">
      <alignment horizontal="left"/>
    </xf>
    <xf numFmtId="0" fontId="25" fillId="0" borderId="0" xfId="0" applyFont="1" applyAlignment="1">
      <alignment vertical="center"/>
    </xf>
    <xf numFmtId="0" fontId="25" fillId="0" borderId="0" xfId="0" applyFont="1"/>
    <xf numFmtId="0" fontId="17" fillId="0" borderId="0" xfId="0" applyFont="1" applyAlignment="1">
      <alignment horizontal="left" vertical="center"/>
    </xf>
    <xf numFmtId="0" fontId="14" fillId="0" borderId="0" xfId="0" applyFont="1" applyAlignment="1">
      <alignment horizontal="left" vertical="center"/>
    </xf>
  </cellXfs>
  <cellStyles count="2">
    <cellStyle name="Hiperlink" xfId="1" builtinId="8"/>
    <cellStyle name="Normal" xfId="0" builtinId="0"/>
  </cellStyles>
  <dxfs count="0"/>
  <tableStyles count="0" defaultTableStyle="TableStyleMedium2" defaultPivotStyle="PivotStyleLight16"/>
  <colors>
    <mruColors>
      <color rgb="FFCAED73"/>
      <color rgb="FF9EBA5A"/>
      <color rgb="FFAAC761"/>
      <color rgb="FF83A138"/>
      <color rgb="FF90B03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ctr"/>
      <a:lstStyle>
        <a:defPPr algn="ctr">
          <a:defRPr sz="1200" kern="1200"/>
        </a:defPPr>
      </a:lstStyle>
      <a:style>
        <a:lnRef idx="2">
          <a:schemeClr val="accent1">
            <a:shade val="15000"/>
          </a:schemeClr>
        </a:lnRef>
        <a:fillRef idx="1">
          <a:schemeClr val="accent1"/>
        </a:fillRef>
        <a:effectRef idx="0">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D5DEC-C5AA-4385-AF75-9CEF282BF942}">
  <dimension ref="A1:B7"/>
  <sheetViews>
    <sheetView showGridLines="0" tabSelected="1" topLeftCell="A3" zoomScaleNormal="100" workbookViewId="0">
      <selection sqref="A1:B2"/>
    </sheetView>
  </sheetViews>
  <sheetFormatPr defaultRowHeight="14.3" x14ac:dyDescent="0.25"/>
  <cols>
    <col min="1" max="1" width="3.625" customWidth="1"/>
    <col min="2" max="2" width="200.25" customWidth="1"/>
  </cols>
  <sheetData>
    <row r="1" spans="1:2" ht="19.2" customHeight="1" x14ac:dyDescent="0.25">
      <c r="A1" s="53" t="s">
        <v>0</v>
      </c>
      <c r="B1" s="54"/>
    </row>
    <row r="2" spans="1:2" ht="16.3" customHeight="1" x14ac:dyDescent="0.25">
      <c r="A2" s="55"/>
      <c r="B2" s="56"/>
    </row>
    <row r="3" spans="1:2" ht="340.5" customHeight="1" x14ac:dyDescent="0.25">
      <c r="A3" s="57" t="s">
        <v>1</v>
      </c>
      <c r="B3" s="58"/>
    </row>
    <row r="4" spans="1:2" ht="219.25" customHeight="1" x14ac:dyDescent="0.25">
      <c r="A4" s="61" t="s">
        <v>2</v>
      </c>
      <c r="B4" s="62"/>
    </row>
    <row r="5" spans="1:2" ht="113.95" customHeight="1" x14ac:dyDescent="0.25">
      <c r="A5" s="59" t="s">
        <v>3</v>
      </c>
      <c r="B5" s="60"/>
    </row>
    <row r="6" spans="1:2" ht="65.25" customHeight="1" x14ac:dyDescent="0.25">
      <c r="A6" s="41" t="b">
        <v>0</v>
      </c>
      <c r="B6" s="42" t="s">
        <v>4</v>
      </c>
    </row>
    <row r="7" spans="1:2" s="26" customFormat="1" ht="35.15" customHeight="1" x14ac:dyDescent="0.4">
      <c r="A7" s="52" t="s">
        <v>5</v>
      </c>
      <c r="B7" s="52"/>
    </row>
  </sheetData>
  <mergeCells count="5">
    <mergeCell ref="A7:B7"/>
    <mergeCell ref="A1:B2"/>
    <mergeCell ref="A3:B3"/>
    <mergeCell ref="A5:B5"/>
    <mergeCell ref="A4:B4"/>
  </mergeCells>
  <hyperlinks>
    <hyperlink ref="A7" location="Apresentação!A1" display="INICIAR PREENCHIMENTO" xr:uid="{FF1E5323-33C3-4D64-AFEA-E85153EA0D8A}"/>
    <hyperlink ref="A7:B7" location="'1. Apres. 2. Hist. 3. Caract.'!A1" display="INICIAR PREENCHIMENTO" xr:uid="{2A9A65F9-3A80-436A-8E62-CCA3CF4B222A}"/>
  </hyperlinks>
  <pageMargins left="0.511811024" right="0.511811024" top="0.78740157499999996" bottom="0.78740157499999996" header="0.31496062000000002" footer="0.3149606200000000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32748-8604-4453-B7FC-89166D03569E}">
  <dimension ref="A1:O50"/>
  <sheetViews>
    <sheetView showGridLines="0" zoomScaleNormal="100" workbookViewId="0">
      <selection activeCell="F7" sqref="F7"/>
    </sheetView>
  </sheetViews>
  <sheetFormatPr defaultColWidth="9" defaultRowHeight="16.3" x14ac:dyDescent="0.25"/>
  <cols>
    <col min="1" max="1" width="2.625" style="3" customWidth="1"/>
    <col min="2" max="2" width="25.625" style="3" customWidth="1"/>
    <col min="3" max="3" width="2.625" style="3" customWidth="1"/>
    <col min="4" max="4" width="25.625" style="3" customWidth="1"/>
    <col min="5" max="5" width="2.625" style="3" customWidth="1"/>
    <col min="6" max="6" width="25.625" style="3" customWidth="1"/>
    <col min="7" max="7" width="2.625" style="3" customWidth="1"/>
    <col min="8" max="8" width="25.625" style="3" customWidth="1"/>
    <col min="9" max="9" width="2.625" style="3" customWidth="1"/>
    <col min="10" max="10" width="25.625" style="3" customWidth="1"/>
    <col min="11" max="11" width="2.625" style="3" customWidth="1"/>
    <col min="12" max="12" width="25.625" style="3" customWidth="1"/>
    <col min="13" max="13" width="2.625" style="3" customWidth="1"/>
    <col min="14" max="14" width="25.625" style="3" customWidth="1"/>
    <col min="15" max="15" width="2.625" style="3" customWidth="1"/>
    <col min="16" max="16384" width="9" style="3"/>
  </cols>
  <sheetData>
    <row r="1" spans="1:15" ht="19.05" x14ac:dyDescent="0.25">
      <c r="A1" s="77" t="s">
        <v>0</v>
      </c>
      <c r="B1" s="78"/>
      <c r="C1" s="78"/>
      <c r="D1" s="78"/>
      <c r="E1" s="78"/>
      <c r="F1" s="78"/>
      <c r="G1" s="78"/>
      <c r="H1" s="78"/>
      <c r="I1" s="78"/>
      <c r="J1" s="78"/>
      <c r="K1" s="78"/>
      <c r="L1" s="78"/>
      <c r="M1" s="78"/>
      <c r="N1" s="78"/>
      <c r="O1" s="79"/>
    </row>
    <row r="2" spans="1:15" x14ac:dyDescent="0.25">
      <c r="A2" s="69" t="str">
        <f>CONCATENATE("Município de ",B12)</f>
        <v xml:space="preserve">Município de </v>
      </c>
      <c r="B2" s="70"/>
      <c r="C2" s="70"/>
      <c r="D2" s="70"/>
      <c r="E2" s="70"/>
      <c r="F2" s="70"/>
      <c r="G2" s="70"/>
      <c r="H2" s="70"/>
      <c r="I2" s="70"/>
      <c r="J2" s="70"/>
      <c r="K2" s="70"/>
      <c r="L2" s="70"/>
      <c r="M2" s="70"/>
      <c r="N2" s="70"/>
      <c r="O2" s="71"/>
    </row>
    <row r="3" spans="1:15" x14ac:dyDescent="0.25">
      <c r="A3" s="13"/>
      <c r="B3" s="72" t="s">
        <v>6</v>
      </c>
      <c r="C3" s="72"/>
      <c r="D3" s="72"/>
      <c r="E3" s="72"/>
      <c r="F3" s="72"/>
      <c r="G3" s="72"/>
      <c r="H3" s="72"/>
      <c r="I3" s="72"/>
      <c r="J3" s="72"/>
      <c r="K3" s="72"/>
      <c r="L3" s="72"/>
      <c r="M3" s="72"/>
      <c r="N3" s="72"/>
      <c r="O3" s="73"/>
    </row>
    <row r="4" spans="1:15" s="10" customFormat="1" x14ac:dyDescent="0.25">
      <c r="A4" s="14"/>
      <c r="B4" s="15"/>
      <c r="C4" s="15"/>
      <c r="D4" s="15"/>
      <c r="E4" s="15"/>
      <c r="F4" s="15"/>
      <c r="G4" s="15"/>
      <c r="H4" s="15"/>
      <c r="I4" s="15"/>
      <c r="J4" s="15"/>
      <c r="K4" s="15"/>
      <c r="L4" s="15"/>
      <c r="M4" s="15"/>
      <c r="N4" s="15"/>
      <c r="O4" s="16"/>
    </row>
    <row r="5" spans="1:15" s="10" customFormat="1" ht="30.25" customHeight="1" x14ac:dyDescent="0.25">
      <c r="A5" s="8"/>
      <c r="B5" s="1" t="s">
        <v>7</v>
      </c>
      <c r="C5" s="15"/>
      <c r="D5" s="1" t="s">
        <v>8</v>
      </c>
      <c r="E5" s="15"/>
      <c r="F5" s="1" t="s">
        <v>9</v>
      </c>
      <c r="G5" s="15"/>
      <c r="H5" s="1" t="s">
        <v>10</v>
      </c>
      <c r="I5" s="15"/>
      <c r="J5" s="1" t="s">
        <v>11</v>
      </c>
      <c r="K5" s="15"/>
      <c r="L5" s="1" t="s">
        <v>12</v>
      </c>
      <c r="M5" s="9"/>
      <c r="N5" s="1" t="s">
        <v>13</v>
      </c>
      <c r="O5" s="9"/>
    </row>
    <row r="6" spans="1:15" s="10" customFormat="1" ht="10.199999999999999" customHeight="1" x14ac:dyDescent="0.25">
      <c r="A6" s="8"/>
      <c r="B6" s="15"/>
      <c r="C6" s="15"/>
      <c r="D6" s="15"/>
      <c r="E6" s="15"/>
      <c r="F6" s="15"/>
      <c r="G6" s="15"/>
      <c r="H6" s="15"/>
      <c r="I6" s="15"/>
      <c r="J6" s="15"/>
      <c r="K6" s="15"/>
      <c r="L6" s="15"/>
      <c r="M6" s="15"/>
      <c r="N6" s="15"/>
      <c r="O6" s="9"/>
    </row>
    <row r="7" spans="1:15" s="10" customFormat="1" ht="30.25" customHeight="1" x14ac:dyDescent="0.25">
      <c r="A7" s="8"/>
      <c r="B7" s="1" t="s">
        <v>14</v>
      </c>
      <c r="C7" s="15"/>
      <c r="D7" s="27" t="s">
        <v>15</v>
      </c>
      <c r="E7" s="15"/>
      <c r="F7" s="1" t="s">
        <v>16</v>
      </c>
      <c r="G7" s="15"/>
      <c r="H7" s="1" t="s">
        <v>17</v>
      </c>
      <c r="I7" s="15"/>
      <c r="J7" s="1" t="s">
        <v>18</v>
      </c>
      <c r="K7" s="15"/>
      <c r="L7" s="1" t="s">
        <v>19</v>
      </c>
      <c r="M7" s="15"/>
      <c r="N7" s="1" t="s">
        <v>20</v>
      </c>
      <c r="O7" s="9"/>
    </row>
    <row r="8" spans="1:15" s="10" customFormat="1" x14ac:dyDescent="0.25">
      <c r="A8" s="17"/>
      <c r="B8" s="18"/>
      <c r="C8" s="18"/>
      <c r="D8" s="18"/>
      <c r="E8" s="18"/>
      <c r="F8" s="18"/>
      <c r="G8" s="18"/>
      <c r="H8" s="18"/>
      <c r="I8" s="18"/>
      <c r="J8" s="18"/>
      <c r="K8" s="18"/>
      <c r="L8" s="18"/>
      <c r="M8" s="18"/>
      <c r="N8" s="18"/>
      <c r="O8" s="19"/>
    </row>
    <row r="9" spans="1:15" ht="22.1" customHeight="1" x14ac:dyDescent="0.25">
      <c r="A9" s="100"/>
      <c r="B9" s="100"/>
      <c r="C9" s="100"/>
      <c r="D9" s="100"/>
      <c r="E9" s="100"/>
      <c r="F9" s="100"/>
      <c r="G9" s="100"/>
      <c r="H9" s="100"/>
      <c r="I9" s="100"/>
      <c r="J9" s="100"/>
      <c r="K9" s="100"/>
      <c r="L9" s="100"/>
      <c r="M9" s="100"/>
      <c r="N9" s="100"/>
      <c r="O9" s="100"/>
    </row>
    <row r="10" spans="1:15" ht="28.2" customHeight="1" x14ac:dyDescent="0.25">
      <c r="A10" s="63" t="s">
        <v>199</v>
      </c>
      <c r="B10" s="63"/>
      <c r="C10" s="63"/>
      <c r="D10" s="63"/>
      <c r="E10" s="63"/>
      <c r="F10" s="63"/>
      <c r="G10" s="63"/>
      <c r="H10" s="63"/>
      <c r="I10" s="63"/>
      <c r="J10" s="63"/>
      <c r="K10" s="63"/>
      <c r="L10" s="63"/>
      <c r="M10" s="63"/>
      <c r="N10" s="63"/>
      <c r="O10" s="63"/>
    </row>
    <row r="11" spans="1:15" s="12" customFormat="1" x14ac:dyDescent="0.25">
      <c r="A11" s="11"/>
      <c r="B11" s="68" t="s">
        <v>200</v>
      </c>
      <c r="C11" s="68"/>
      <c r="D11" s="68"/>
      <c r="E11" s="68"/>
      <c r="F11" s="68"/>
      <c r="G11" s="68"/>
      <c r="H11" s="68"/>
      <c r="I11" s="68"/>
      <c r="J11" s="68"/>
      <c r="K11" s="68"/>
      <c r="L11" s="68"/>
      <c r="M11" s="68"/>
      <c r="N11" s="68"/>
      <c r="O11" s="68"/>
    </row>
    <row r="12" spans="1:15" s="20" customFormat="1" ht="200.4" customHeight="1" x14ac:dyDescent="0.25">
      <c r="B12" s="95"/>
      <c r="C12" s="96"/>
      <c r="D12" s="96"/>
      <c r="E12" s="96"/>
      <c r="F12" s="96"/>
      <c r="G12" s="96"/>
      <c r="H12" s="96"/>
      <c r="I12" s="96"/>
      <c r="J12" s="96"/>
      <c r="K12" s="96"/>
      <c r="L12" s="96"/>
      <c r="M12" s="96"/>
      <c r="N12" s="96"/>
      <c r="O12" s="97"/>
    </row>
    <row r="13" spans="1:15" x14ac:dyDescent="0.25">
      <c r="B13" s="5"/>
      <c r="C13" s="5"/>
      <c r="D13" s="5"/>
      <c r="E13" s="5"/>
      <c r="F13" s="5"/>
      <c r="G13" s="5"/>
      <c r="H13" s="5"/>
      <c r="I13" s="5"/>
      <c r="J13" s="5"/>
      <c r="K13" s="5"/>
      <c r="L13" s="5"/>
      <c r="M13" s="5"/>
      <c r="N13" s="5"/>
      <c r="O13" s="5"/>
    </row>
    <row r="14" spans="1:15" s="12" customFormat="1" x14ac:dyDescent="0.25">
      <c r="A14" s="11"/>
      <c r="B14" s="68" t="s">
        <v>201</v>
      </c>
      <c r="C14" s="68"/>
      <c r="D14" s="68"/>
      <c r="E14" s="68"/>
      <c r="F14" s="68"/>
      <c r="G14" s="68"/>
      <c r="H14" s="68"/>
      <c r="I14" s="68"/>
      <c r="J14" s="68"/>
      <c r="K14" s="68"/>
      <c r="L14" s="68"/>
      <c r="M14" s="68"/>
      <c r="N14" s="68"/>
      <c r="O14" s="68"/>
    </row>
    <row r="15" spans="1:15" x14ac:dyDescent="0.25">
      <c r="A15" s="91"/>
      <c r="B15" s="91"/>
      <c r="C15" s="91"/>
      <c r="D15" s="91"/>
      <c r="E15" s="91"/>
      <c r="F15" s="91"/>
      <c r="G15" s="91"/>
      <c r="H15" s="91"/>
      <c r="I15" s="91"/>
      <c r="J15" s="91"/>
      <c r="K15" s="91"/>
      <c r="L15" s="91"/>
      <c r="M15" s="91"/>
      <c r="N15" s="91"/>
      <c r="O15" s="91"/>
    </row>
    <row r="16" spans="1:15" x14ac:dyDescent="0.25">
      <c r="A16" s="2" t="b">
        <v>0</v>
      </c>
      <c r="B16" s="91" t="s">
        <v>202</v>
      </c>
      <c r="C16" s="91" t="s">
        <v>203</v>
      </c>
      <c r="D16" s="91" t="s">
        <v>203</v>
      </c>
      <c r="E16" s="91" t="s">
        <v>203</v>
      </c>
      <c r="F16" s="91" t="s">
        <v>203</v>
      </c>
      <c r="G16" s="91" t="s">
        <v>203</v>
      </c>
      <c r="H16" s="91" t="s">
        <v>203</v>
      </c>
      <c r="I16" s="91" t="s">
        <v>203</v>
      </c>
      <c r="J16" s="91" t="s">
        <v>203</v>
      </c>
      <c r="K16" s="91" t="s">
        <v>203</v>
      </c>
      <c r="L16" s="91" t="s">
        <v>203</v>
      </c>
      <c r="M16" s="91" t="s">
        <v>203</v>
      </c>
      <c r="N16" s="91" t="s">
        <v>203</v>
      </c>
      <c r="O16" s="91" t="s">
        <v>203</v>
      </c>
    </row>
    <row r="17" spans="1:15" x14ac:dyDescent="0.25">
      <c r="A17" s="2" t="b">
        <v>0</v>
      </c>
      <c r="B17" s="91" t="s">
        <v>204</v>
      </c>
      <c r="C17" s="91" t="s">
        <v>203</v>
      </c>
      <c r="D17" s="91" t="s">
        <v>203</v>
      </c>
      <c r="E17" s="91" t="s">
        <v>203</v>
      </c>
      <c r="F17" s="91" t="s">
        <v>203</v>
      </c>
      <c r="G17" s="91" t="s">
        <v>203</v>
      </c>
      <c r="H17" s="91" t="s">
        <v>203</v>
      </c>
      <c r="I17" s="91" t="s">
        <v>203</v>
      </c>
      <c r="J17" s="91" t="s">
        <v>203</v>
      </c>
      <c r="K17" s="91" t="s">
        <v>203</v>
      </c>
      <c r="L17" s="91" t="s">
        <v>203</v>
      </c>
      <c r="M17" s="91" t="s">
        <v>203</v>
      </c>
      <c r="N17" s="91" t="s">
        <v>203</v>
      </c>
      <c r="O17" s="91" t="s">
        <v>203</v>
      </c>
    </row>
    <row r="18" spans="1:15" x14ac:dyDescent="0.25">
      <c r="A18" s="2" t="b">
        <v>0</v>
      </c>
      <c r="B18" s="91" t="s">
        <v>203</v>
      </c>
      <c r="C18" s="91" t="s">
        <v>202</v>
      </c>
      <c r="D18" s="91" t="s">
        <v>202</v>
      </c>
      <c r="E18" s="91" t="s">
        <v>202</v>
      </c>
      <c r="F18" s="91" t="s">
        <v>202</v>
      </c>
      <c r="G18" s="91" t="s">
        <v>202</v>
      </c>
      <c r="H18" s="91" t="s">
        <v>202</v>
      </c>
      <c r="I18" s="91" t="s">
        <v>202</v>
      </c>
      <c r="J18" s="91" t="s">
        <v>202</v>
      </c>
      <c r="K18" s="91" t="s">
        <v>202</v>
      </c>
      <c r="L18" s="91" t="s">
        <v>202</v>
      </c>
      <c r="M18" s="91" t="s">
        <v>202</v>
      </c>
      <c r="N18" s="91" t="s">
        <v>202</v>
      </c>
      <c r="O18" s="91" t="s">
        <v>202</v>
      </c>
    </row>
    <row r="19" spans="1:15" ht="34" customHeight="1" x14ac:dyDescent="0.25">
      <c r="A19" s="2" t="b">
        <v>0</v>
      </c>
      <c r="B19" s="94" t="s">
        <v>205</v>
      </c>
      <c r="C19" s="94" t="s">
        <v>206</v>
      </c>
      <c r="D19" s="94" t="s">
        <v>206</v>
      </c>
      <c r="E19" s="94" t="s">
        <v>206</v>
      </c>
      <c r="F19" s="94" t="s">
        <v>206</v>
      </c>
      <c r="G19" s="94" t="s">
        <v>206</v>
      </c>
      <c r="H19" s="94" t="s">
        <v>206</v>
      </c>
      <c r="I19" s="94" t="s">
        <v>206</v>
      </c>
      <c r="J19" s="94" t="s">
        <v>206</v>
      </c>
      <c r="K19" s="94" t="s">
        <v>206</v>
      </c>
      <c r="L19" s="94" t="s">
        <v>206</v>
      </c>
      <c r="M19" s="94" t="s">
        <v>206</v>
      </c>
      <c r="N19" s="94" t="s">
        <v>206</v>
      </c>
      <c r="O19" s="94" t="s">
        <v>206</v>
      </c>
    </row>
    <row r="20" spans="1:15" x14ac:dyDescent="0.25">
      <c r="A20" s="2" t="b">
        <v>0</v>
      </c>
      <c r="B20" s="101" t="s">
        <v>43</v>
      </c>
      <c r="C20" s="101"/>
      <c r="D20" s="101"/>
      <c r="E20" s="101"/>
      <c r="F20" s="101"/>
      <c r="G20" s="101"/>
      <c r="H20" s="101"/>
      <c r="I20" s="101"/>
      <c r="J20" s="101"/>
      <c r="K20" s="101"/>
      <c r="L20" s="101"/>
      <c r="M20" s="101"/>
      <c r="N20" s="101"/>
      <c r="O20" s="101"/>
    </row>
    <row r="21" spans="1:15" ht="49.95" customHeight="1" x14ac:dyDescent="0.25">
      <c r="B21" s="99"/>
      <c r="C21" s="87"/>
      <c r="D21" s="87"/>
      <c r="E21" s="87"/>
      <c r="F21" s="87"/>
      <c r="G21" s="87"/>
      <c r="H21" s="87"/>
      <c r="I21" s="87"/>
      <c r="J21" s="87"/>
      <c r="K21" s="87"/>
      <c r="L21" s="87"/>
      <c r="M21" s="87"/>
      <c r="N21" s="87"/>
      <c r="O21" s="87"/>
    </row>
    <row r="22" spans="1:15" x14ac:dyDescent="0.25">
      <c r="B22" s="5"/>
      <c r="C22" s="5"/>
      <c r="D22" s="5"/>
      <c r="E22" s="5"/>
      <c r="F22" s="5"/>
      <c r="G22" s="5"/>
      <c r="H22" s="5"/>
      <c r="I22" s="5"/>
      <c r="J22" s="5"/>
      <c r="K22" s="5"/>
      <c r="L22" s="5"/>
      <c r="M22" s="5"/>
      <c r="N22" s="5"/>
      <c r="O22" s="5"/>
    </row>
    <row r="23" spans="1:15" s="12" customFormat="1" x14ac:dyDescent="0.25">
      <c r="A23" s="11"/>
      <c r="B23" s="68" t="s">
        <v>207</v>
      </c>
      <c r="C23" s="68"/>
      <c r="D23" s="68"/>
      <c r="E23" s="68"/>
      <c r="F23" s="68"/>
      <c r="G23" s="68"/>
      <c r="H23" s="68"/>
      <c r="I23" s="68"/>
      <c r="J23" s="68"/>
      <c r="K23" s="68"/>
      <c r="L23" s="68"/>
      <c r="M23" s="68"/>
      <c r="N23" s="68"/>
      <c r="O23" s="68"/>
    </row>
    <row r="24" spans="1:15" s="25" customFormat="1" ht="31.95" customHeight="1" x14ac:dyDescent="0.25">
      <c r="B24" s="82" t="s">
        <v>45</v>
      </c>
      <c r="C24" s="82"/>
      <c r="D24" s="83"/>
      <c r="E24" s="84" t="s">
        <v>46</v>
      </c>
      <c r="F24" s="84"/>
      <c r="G24" s="84"/>
      <c r="H24" s="84"/>
      <c r="I24" s="84"/>
      <c r="J24" s="84"/>
      <c r="K24" s="39"/>
      <c r="L24" s="40" t="s">
        <v>47</v>
      </c>
      <c r="M24" s="39"/>
      <c r="N24" s="40" t="s">
        <v>48</v>
      </c>
      <c r="O24" s="39"/>
    </row>
    <row r="25" spans="1:15" x14ac:dyDescent="0.25">
      <c r="A25" s="2" t="b">
        <v>0</v>
      </c>
      <c r="B25" s="91" t="s">
        <v>208</v>
      </c>
      <c r="C25" s="91" t="s">
        <v>208</v>
      </c>
      <c r="D25" s="91" t="s">
        <v>208</v>
      </c>
      <c r="E25" s="6" t="str">
        <f t="shared" ref="E25:E33" si="0">IF(A25,"→","")</f>
        <v/>
      </c>
      <c r="F25" s="85"/>
      <c r="G25" s="85"/>
      <c r="H25" s="85"/>
      <c r="I25" s="85"/>
      <c r="J25" s="86"/>
      <c r="K25" s="21"/>
      <c r="L25" s="43"/>
      <c r="M25" s="21"/>
      <c r="N25" s="43"/>
      <c r="O25" s="22"/>
    </row>
    <row r="26" spans="1:15" x14ac:dyDescent="0.25">
      <c r="A26" s="2" t="b">
        <v>0</v>
      </c>
      <c r="B26" s="91" t="s">
        <v>209</v>
      </c>
      <c r="C26" s="91" t="s">
        <v>209</v>
      </c>
      <c r="D26" s="91" t="s">
        <v>209</v>
      </c>
      <c r="E26" s="6" t="str">
        <f t="shared" si="0"/>
        <v/>
      </c>
      <c r="F26" s="85"/>
      <c r="G26" s="85"/>
      <c r="H26" s="85"/>
      <c r="I26" s="85"/>
      <c r="J26" s="86"/>
      <c r="K26" s="21"/>
      <c r="L26" s="43"/>
      <c r="M26" s="21"/>
      <c r="N26" s="43"/>
      <c r="O26" s="22"/>
    </row>
    <row r="27" spans="1:15" x14ac:dyDescent="0.25">
      <c r="A27" s="2" t="b">
        <v>0</v>
      </c>
      <c r="B27" s="91" t="s">
        <v>210</v>
      </c>
      <c r="C27" s="91" t="s">
        <v>210</v>
      </c>
      <c r="D27" s="91" t="s">
        <v>210</v>
      </c>
      <c r="E27" s="6" t="str">
        <f t="shared" si="0"/>
        <v/>
      </c>
      <c r="F27" s="85"/>
      <c r="G27" s="85"/>
      <c r="H27" s="85"/>
      <c r="I27" s="85"/>
      <c r="J27" s="86"/>
      <c r="K27" s="21"/>
      <c r="L27" s="43"/>
      <c r="M27" s="21"/>
      <c r="N27" s="43"/>
      <c r="O27" s="22"/>
    </row>
    <row r="28" spans="1:15" x14ac:dyDescent="0.25">
      <c r="A28" s="2" t="b">
        <v>0</v>
      </c>
      <c r="B28" s="91" t="s">
        <v>211</v>
      </c>
      <c r="C28" s="91" t="s">
        <v>212</v>
      </c>
      <c r="D28" s="91" t="s">
        <v>212</v>
      </c>
      <c r="E28" s="6" t="str">
        <f t="shared" si="0"/>
        <v/>
      </c>
      <c r="F28" s="85"/>
      <c r="G28" s="85"/>
      <c r="H28" s="85"/>
      <c r="I28" s="85"/>
      <c r="J28" s="86"/>
      <c r="K28" s="21"/>
      <c r="L28" s="43"/>
      <c r="M28" s="21"/>
      <c r="N28" s="43"/>
      <c r="O28" s="22"/>
    </row>
    <row r="29" spans="1:15" x14ac:dyDescent="0.25">
      <c r="A29" s="2" t="b">
        <v>0</v>
      </c>
      <c r="B29" s="91" t="s">
        <v>213</v>
      </c>
      <c r="C29" s="91" t="s">
        <v>213</v>
      </c>
      <c r="D29" s="91" t="s">
        <v>213</v>
      </c>
      <c r="E29" s="6" t="str">
        <f t="shared" si="0"/>
        <v/>
      </c>
      <c r="F29" s="85"/>
      <c r="G29" s="85"/>
      <c r="H29" s="85"/>
      <c r="I29" s="85"/>
      <c r="J29" s="86"/>
      <c r="K29" s="21"/>
      <c r="L29" s="43"/>
      <c r="M29" s="21"/>
      <c r="N29" s="43"/>
      <c r="O29" s="22"/>
    </row>
    <row r="30" spans="1:15" x14ac:dyDescent="0.25">
      <c r="A30" s="2" t="b">
        <v>0</v>
      </c>
      <c r="B30" s="91" t="s">
        <v>214</v>
      </c>
      <c r="C30" s="91" t="s">
        <v>214</v>
      </c>
      <c r="D30" s="91" t="s">
        <v>214</v>
      </c>
      <c r="E30" s="6" t="str">
        <f t="shared" si="0"/>
        <v/>
      </c>
      <c r="F30" s="85"/>
      <c r="G30" s="85"/>
      <c r="H30" s="85"/>
      <c r="I30" s="85"/>
      <c r="J30" s="86"/>
      <c r="K30" s="21"/>
      <c r="L30" s="43"/>
      <c r="M30" s="21"/>
      <c r="N30" s="43"/>
      <c r="O30" s="22"/>
    </row>
    <row r="31" spans="1:15" x14ac:dyDescent="0.25">
      <c r="A31" s="2" t="b">
        <v>0</v>
      </c>
      <c r="B31" s="91" t="s">
        <v>215</v>
      </c>
      <c r="C31" s="91" t="s">
        <v>215</v>
      </c>
      <c r="D31" s="91" t="s">
        <v>215</v>
      </c>
      <c r="E31" s="6" t="str">
        <f t="shared" si="0"/>
        <v/>
      </c>
      <c r="F31" s="85"/>
      <c r="G31" s="85"/>
      <c r="H31" s="85"/>
      <c r="I31" s="85"/>
      <c r="J31" s="86"/>
      <c r="K31" s="21"/>
      <c r="L31" s="43"/>
      <c r="M31" s="21"/>
      <c r="N31" s="43"/>
      <c r="O31" s="22"/>
    </row>
    <row r="32" spans="1:15" x14ac:dyDescent="0.25">
      <c r="A32" s="2" t="b">
        <v>0</v>
      </c>
      <c r="B32" s="91" t="s">
        <v>216</v>
      </c>
      <c r="C32" s="91" t="s">
        <v>216</v>
      </c>
      <c r="D32" s="91" t="s">
        <v>216</v>
      </c>
      <c r="E32" s="6" t="str">
        <f t="shared" si="0"/>
        <v/>
      </c>
      <c r="F32" s="85"/>
      <c r="G32" s="85"/>
      <c r="H32" s="85"/>
      <c r="I32" s="85"/>
      <c r="J32" s="86"/>
      <c r="K32" s="21"/>
      <c r="L32" s="43"/>
      <c r="M32" s="21"/>
      <c r="N32" s="43"/>
      <c r="O32" s="22"/>
    </row>
    <row r="33" spans="1:15" x14ac:dyDescent="0.25">
      <c r="A33" s="2" t="b">
        <v>0</v>
      </c>
      <c r="B33" s="91" t="s">
        <v>43</v>
      </c>
      <c r="C33" s="91"/>
      <c r="D33" s="91"/>
      <c r="E33" s="6" t="str">
        <f t="shared" si="0"/>
        <v/>
      </c>
      <c r="F33" s="85"/>
      <c r="G33" s="85"/>
      <c r="H33" s="85"/>
      <c r="I33" s="85"/>
      <c r="J33" s="86"/>
      <c r="K33" s="21"/>
      <c r="L33" s="43"/>
      <c r="M33" s="21"/>
      <c r="N33" s="43"/>
      <c r="O33" s="22"/>
    </row>
    <row r="34" spans="1:15" ht="49.95" customHeight="1" x14ac:dyDescent="0.25">
      <c r="B34" s="88"/>
      <c r="C34" s="89"/>
      <c r="D34" s="90"/>
      <c r="E34" s="6" t="str">
        <f>IF(B34="","","→")</f>
        <v/>
      </c>
      <c r="F34" s="85"/>
      <c r="G34" s="85"/>
      <c r="H34" s="85"/>
      <c r="I34" s="85"/>
      <c r="J34" s="86"/>
      <c r="K34" s="21"/>
      <c r="L34" s="43"/>
      <c r="M34" s="21"/>
      <c r="N34" s="43"/>
      <c r="O34" s="22"/>
    </row>
    <row r="36" spans="1:15" s="12" customFormat="1" x14ac:dyDescent="0.25">
      <c r="A36" s="11"/>
      <c r="B36" s="68" t="s">
        <v>217</v>
      </c>
      <c r="C36" s="68"/>
      <c r="D36" s="68"/>
      <c r="E36" s="68"/>
      <c r="F36" s="68"/>
      <c r="G36" s="68"/>
      <c r="H36" s="68"/>
      <c r="I36" s="68"/>
      <c r="J36" s="68"/>
      <c r="K36" s="68"/>
      <c r="L36" s="68"/>
      <c r="M36" s="68"/>
      <c r="N36" s="68"/>
      <c r="O36" s="68"/>
    </row>
    <row r="37" spans="1:15" ht="16.3" customHeight="1" x14ac:dyDescent="0.25">
      <c r="B37" s="93" t="s">
        <v>56</v>
      </c>
      <c r="C37" s="93"/>
      <c r="D37" s="93"/>
      <c r="E37" s="93"/>
      <c r="F37" s="93"/>
      <c r="G37" s="93"/>
      <c r="H37" s="93"/>
      <c r="I37" s="93"/>
      <c r="J37" s="93"/>
      <c r="K37" s="93"/>
      <c r="L37" s="93"/>
      <c r="M37" s="93"/>
      <c r="N37" s="93"/>
      <c r="O37" s="93"/>
    </row>
    <row r="38" spans="1:15" x14ac:dyDescent="0.25">
      <c r="A38" s="2" t="b">
        <v>0</v>
      </c>
      <c r="B38" s="91" t="s">
        <v>210</v>
      </c>
      <c r="C38" s="91" t="s">
        <v>210</v>
      </c>
      <c r="D38" s="91" t="s">
        <v>210</v>
      </c>
      <c r="E38" s="6" t="str">
        <f t="shared" ref="E38:E46" si="1">IF(A38,"→","")</f>
        <v/>
      </c>
      <c r="F38" s="85"/>
      <c r="G38" s="85"/>
      <c r="H38" s="85"/>
      <c r="I38" s="85"/>
      <c r="J38" s="85"/>
      <c r="K38" s="85"/>
      <c r="L38" s="85"/>
      <c r="M38" s="85"/>
      <c r="N38" s="85"/>
      <c r="O38" s="86"/>
    </row>
    <row r="39" spans="1:15" x14ac:dyDescent="0.25">
      <c r="A39" s="2" t="b">
        <v>0</v>
      </c>
      <c r="B39" s="91" t="s">
        <v>212</v>
      </c>
      <c r="C39" s="91" t="s">
        <v>212</v>
      </c>
      <c r="D39" s="91" t="s">
        <v>212</v>
      </c>
      <c r="E39" s="6" t="str">
        <f t="shared" si="1"/>
        <v/>
      </c>
      <c r="F39" s="85"/>
      <c r="G39" s="85"/>
      <c r="H39" s="85"/>
      <c r="I39" s="85"/>
      <c r="J39" s="85"/>
      <c r="K39" s="85"/>
      <c r="L39" s="85"/>
      <c r="M39" s="85"/>
      <c r="N39" s="85"/>
      <c r="O39" s="86"/>
    </row>
    <row r="40" spans="1:15" x14ac:dyDescent="0.25">
      <c r="A40" s="2" t="b">
        <v>0</v>
      </c>
      <c r="B40" s="91" t="s">
        <v>213</v>
      </c>
      <c r="C40" s="91" t="s">
        <v>213</v>
      </c>
      <c r="D40" s="91" t="s">
        <v>213</v>
      </c>
      <c r="E40" s="6" t="str">
        <f t="shared" si="1"/>
        <v/>
      </c>
      <c r="F40" s="85"/>
      <c r="G40" s="85"/>
      <c r="H40" s="85"/>
      <c r="I40" s="85"/>
      <c r="J40" s="85"/>
      <c r="K40" s="85"/>
      <c r="L40" s="85"/>
      <c r="M40" s="85"/>
      <c r="N40" s="85"/>
      <c r="O40" s="86"/>
    </row>
    <row r="41" spans="1:15" x14ac:dyDescent="0.25">
      <c r="A41" s="2" t="b">
        <v>0</v>
      </c>
      <c r="B41" s="91" t="s">
        <v>214</v>
      </c>
      <c r="C41" s="91" t="s">
        <v>214</v>
      </c>
      <c r="D41" s="91" t="s">
        <v>214</v>
      </c>
      <c r="E41" s="6" t="str">
        <f t="shared" si="1"/>
        <v/>
      </c>
      <c r="F41" s="85"/>
      <c r="G41" s="85"/>
      <c r="H41" s="85"/>
      <c r="I41" s="85"/>
      <c r="J41" s="85"/>
      <c r="K41" s="85"/>
      <c r="L41" s="85"/>
      <c r="M41" s="85"/>
      <c r="N41" s="85"/>
      <c r="O41" s="86"/>
    </row>
    <row r="42" spans="1:15" x14ac:dyDescent="0.25">
      <c r="A42" s="2" t="b">
        <v>0</v>
      </c>
      <c r="B42" s="91" t="s">
        <v>215</v>
      </c>
      <c r="C42" s="91" t="s">
        <v>215</v>
      </c>
      <c r="D42" s="91" t="s">
        <v>215</v>
      </c>
      <c r="E42" s="6" t="str">
        <f t="shared" si="1"/>
        <v/>
      </c>
      <c r="F42" s="85"/>
      <c r="G42" s="85"/>
      <c r="H42" s="85"/>
      <c r="I42" s="85"/>
      <c r="J42" s="85"/>
      <c r="K42" s="85"/>
      <c r="L42" s="85"/>
      <c r="M42" s="85"/>
      <c r="N42" s="85"/>
      <c r="O42" s="86"/>
    </row>
    <row r="43" spans="1:15" x14ac:dyDescent="0.25">
      <c r="A43" s="2" t="b">
        <v>0</v>
      </c>
      <c r="B43" s="91" t="s">
        <v>216</v>
      </c>
      <c r="C43" s="91" t="s">
        <v>216</v>
      </c>
      <c r="D43" s="91" t="s">
        <v>216</v>
      </c>
      <c r="E43" s="6" t="str">
        <f t="shared" si="1"/>
        <v/>
      </c>
      <c r="F43" s="85"/>
      <c r="G43" s="85"/>
      <c r="H43" s="85"/>
      <c r="I43" s="85"/>
      <c r="J43" s="85"/>
      <c r="K43" s="85"/>
      <c r="L43" s="85"/>
      <c r="M43" s="85"/>
      <c r="N43" s="85"/>
      <c r="O43" s="86"/>
    </row>
    <row r="44" spans="1:15" x14ac:dyDescent="0.25">
      <c r="A44" s="2" t="b">
        <v>0</v>
      </c>
      <c r="B44" s="91" t="s">
        <v>60</v>
      </c>
      <c r="C44" s="91" t="s">
        <v>60</v>
      </c>
      <c r="D44" s="91" t="s">
        <v>60</v>
      </c>
      <c r="E44" s="6" t="str">
        <f t="shared" si="1"/>
        <v/>
      </c>
      <c r="F44" s="85"/>
      <c r="G44" s="85"/>
      <c r="H44" s="85"/>
      <c r="I44" s="85"/>
      <c r="J44" s="85"/>
      <c r="K44" s="85"/>
      <c r="L44" s="85"/>
      <c r="M44" s="85"/>
      <c r="N44" s="85"/>
      <c r="O44" s="86"/>
    </row>
    <row r="45" spans="1:15" x14ac:dyDescent="0.25">
      <c r="A45" s="2" t="b">
        <v>0</v>
      </c>
      <c r="B45" s="91" t="s">
        <v>75</v>
      </c>
      <c r="C45" s="91" t="s">
        <v>75</v>
      </c>
      <c r="D45" s="91" t="s">
        <v>75</v>
      </c>
      <c r="E45" s="6" t="str">
        <f t="shared" si="1"/>
        <v/>
      </c>
      <c r="F45" s="85"/>
      <c r="G45" s="85"/>
      <c r="H45" s="85"/>
      <c r="I45" s="85"/>
      <c r="J45" s="85"/>
      <c r="K45" s="85"/>
      <c r="L45" s="85"/>
      <c r="M45" s="85"/>
      <c r="N45" s="85"/>
      <c r="O45" s="86"/>
    </row>
    <row r="46" spans="1:15" x14ac:dyDescent="0.25">
      <c r="A46" s="2" t="b">
        <v>0</v>
      </c>
      <c r="B46" s="91" t="s">
        <v>43</v>
      </c>
      <c r="C46" s="91"/>
      <c r="D46" s="91"/>
      <c r="E46" s="6" t="str">
        <f t="shared" si="1"/>
        <v/>
      </c>
      <c r="F46" s="85"/>
      <c r="G46" s="85"/>
      <c r="H46" s="85"/>
      <c r="I46" s="85"/>
      <c r="J46" s="85"/>
      <c r="K46" s="85"/>
      <c r="L46" s="85"/>
      <c r="M46" s="85"/>
      <c r="N46" s="85"/>
      <c r="O46" s="86"/>
    </row>
    <row r="47" spans="1:15" ht="49.95" customHeight="1" x14ac:dyDescent="0.25">
      <c r="B47" s="88"/>
      <c r="C47" s="89"/>
      <c r="D47" s="89"/>
      <c r="E47" s="89"/>
      <c r="F47" s="89"/>
      <c r="G47" s="89"/>
      <c r="H47" s="89"/>
      <c r="I47" s="89"/>
      <c r="J47" s="89"/>
      <c r="K47" s="89"/>
      <c r="L47" s="89"/>
      <c r="M47" s="89"/>
      <c r="N47" s="89"/>
      <c r="O47" s="90"/>
    </row>
    <row r="49" spans="1:15" s="12" customFormat="1" x14ac:dyDescent="0.25">
      <c r="A49" s="11"/>
      <c r="B49" s="68" t="s">
        <v>218</v>
      </c>
      <c r="C49" s="68"/>
      <c r="D49" s="68"/>
      <c r="E49" s="68"/>
      <c r="F49" s="68"/>
      <c r="G49" s="68"/>
      <c r="H49" s="68"/>
      <c r="I49" s="68"/>
      <c r="J49" s="68"/>
      <c r="K49" s="68"/>
      <c r="L49" s="68"/>
      <c r="M49" s="68"/>
      <c r="N49" s="68"/>
      <c r="O49" s="68"/>
    </row>
    <row r="50" spans="1:15" s="20" customFormat="1" ht="95.8" customHeight="1" x14ac:dyDescent="0.25">
      <c r="B50" s="87"/>
      <c r="C50" s="87"/>
      <c r="D50" s="87"/>
      <c r="E50" s="87"/>
      <c r="F50" s="87"/>
      <c r="G50" s="87"/>
      <c r="H50" s="87"/>
      <c r="I50" s="87"/>
      <c r="J50" s="87"/>
      <c r="K50" s="87"/>
      <c r="L50" s="87"/>
      <c r="M50" s="87"/>
      <c r="N50" s="87"/>
      <c r="O50" s="87"/>
    </row>
  </sheetData>
  <mergeCells count="61">
    <mergeCell ref="F45:O45"/>
    <mergeCell ref="F41:O41"/>
    <mergeCell ref="F42:O42"/>
    <mergeCell ref="F43:O43"/>
    <mergeCell ref="F44:O44"/>
    <mergeCell ref="B29:D29"/>
    <mergeCell ref="B36:O36"/>
    <mergeCell ref="B37:O37"/>
    <mergeCell ref="B30:D30"/>
    <mergeCell ref="B32:D32"/>
    <mergeCell ref="B33:D33"/>
    <mergeCell ref="B34:D34"/>
    <mergeCell ref="F34:J34"/>
    <mergeCell ref="F29:J29"/>
    <mergeCell ref="F30:J30"/>
    <mergeCell ref="B31:D31"/>
    <mergeCell ref="F31:J31"/>
    <mergeCell ref="F32:J32"/>
    <mergeCell ref="F33:J33"/>
    <mergeCell ref="B26:D26"/>
    <mergeCell ref="B27:D27"/>
    <mergeCell ref="B28:D28"/>
    <mergeCell ref="F26:J26"/>
    <mergeCell ref="F27:J27"/>
    <mergeCell ref="F28:J28"/>
    <mergeCell ref="B19:O19"/>
    <mergeCell ref="B20:O20"/>
    <mergeCell ref="B21:O21"/>
    <mergeCell ref="B23:O23"/>
    <mergeCell ref="B25:D25"/>
    <mergeCell ref="B24:D24"/>
    <mergeCell ref="E24:J24"/>
    <mergeCell ref="F25:J25"/>
    <mergeCell ref="A1:O1"/>
    <mergeCell ref="B17:O17"/>
    <mergeCell ref="B18:O18"/>
    <mergeCell ref="A2:O2"/>
    <mergeCell ref="B3:O3"/>
    <mergeCell ref="A9:O9"/>
    <mergeCell ref="A10:O10"/>
    <mergeCell ref="B11:O11"/>
    <mergeCell ref="B12:O12"/>
    <mergeCell ref="B14:O14"/>
    <mergeCell ref="A15:O15"/>
    <mergeCell ref="B16:O16"/>
    <mergeCell ref="B38:D38"/>
    <mergeCell ref="F38:O38"/>
    <mergeCell ref="B39:D39"/>
    <mergeCell ref="B49:O49"/>
    <mergeCell ref="B50:O50"/>
    <mergeCell ref="F46:O46"/>
    <mergeCell ref="B47:O47"/>
    <mergeCell ref="B41:D41"/>
    <mergeCell ref="B42:D42"/>
    <mergeCell ref="B43:D43"/>
    <mergeCell ref="B44:D44"/>
    <mergeCell ref="B45:D45"/>
    <mergeCell ref="B46:D46"/>
    <mergeCell ref="F39:O39"/>
    <mergeCell ref="B40:D40"/>
    <mergeCell ref="F40:O40"/>
  </mergeCells>
  <hyperlinks>
    <hyperlink ref="L7" location="Anexos!A1" display="ANEXOS" xr:uid="{669BE02E-6B98-4362-B32A-962EAC1A5999}"/>
    <hyperlink ref="D5" location="'4. Transporte Coletivo'!A1" display="TRANSPORTE COLETIVO" xr:uid="{5030A989-CEBF-46D7-BE9E-99DB32F21C62}"/>
    <hyperlink ref="F5" location="'5. Circulação Viária'!A1" display="CIRCULAÇÃO VIÁRIA" xr:uid="{14F7F602-59C2-4712-8135-00A72E5912BC}"/>
    <hyperlink ref="H5" location="'6. Infraestruturas'!A1" display="INFRAESTRUTURAS" xr:uid="{EDB72281-FF07-4510-8B5C-19523348CA96}"/>
    <hyperlink ref="J5" location="'7. Acessibilidade'!A1" display="ACESSIBILIDADE" xr:uid="{5EA0F75F-CDCD-4434-9DF1-41D0EF8E618A}"/>
    <hyperlink ref="L5" location="'8. Integração'!A1" display="INTEGRAÇÃO" xr:uid="{BFA8F7B4-0DF7-4BDE-9095-746F0DB6E16C}"/>
    <hyperlink ref="N5" location="'9. Transporte de Cargas'!A1" display="TRANSPORTE DE CARGAS" xr:uid="{DAA28285-8BB6-4AE1-BE66-C5D6967AFFB9}"/>
    <hyperlink ref="B7" location="'10. Polos Geradores de Viagem'!A1" display="POLOS GERADORES DE VIAGEM" xr:uid="{2694B43D-9EAB-40FC-AF77-67E61681653C}"/>
    <hyperlink ref="D7" location="'11. Estacionamento'!A1" display="ESTACIONAMENTO" xr:uid="{F295851B-E98E-4086-BA2D-9BADE873E56B}"/>
    <hyperlink ref="F7" location="'12. Circulação Restrita'!A1" display="CIRCULAÇÃO RESTRITA" xr:uid="{F737B67E-8A02-4FDA-9CC3-98D030EE26FF}"/>
    <hyperlink ref="H7" location="'13. Financiamento'!A1" display="FINANCIAMENTO" xr:uid="{7D068FE6-1FFD-4F2A-82BC-D0FC6EC5518F}"/>
    <hyperlink ref="J7" location="'14. Revisão e Atualização'!A1" display="REVISÃO E ATUALIZAÇÃO" xr:uid="{8D2594C8-ED50-4A7C-AF39-225F7F448EE1}"/>
    <hyperlink ref="N7" location="'Minuta do Plano'!A1" display="MINUTA FINALIZADA" xr:uid="{F4B6E552-DD00-4FEA-AB01-C6EBA392F883}"/>
    <hyperlink ref="B5" location="'1. Apres. 2. Hist. 3. Caract.'!A1" display="APRESENTAÇÃO" xr:uid="{DE4AC3AD-1966-43D7-A082-1656F39B6939}"/>
  </hyperlinks>
  <pageMargins left="0.511811024" right="0.511811024" top="0.78740157499999996" bottom="0.78740157499999996" header="0.31496062000000002" footer="0.31496062000000002"/>
  <pageSetup paperSize="9" scale="46" orientation="portrait" r:id="rId1"/>
  <colBreaks count="1" manualBreakCount="1">
    <brk id="15" max="1048575" man="1"/>
  </col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2C9AE-560B-46ED-9A05-E147A460CEB2}">
  <dimension ref="A1:O43"/>
  <sheetViews>
    <sheetView showGridLines="0" zoomScaleNormal="100" workbookViewId="0">
      <selection activeCell="H7" sqref="H7"/>
    </sheetView>
  </sheetViews>
  <sheetFormatPr defaultColWidth="9" defaultRowHeight="16.3" x14ac:dyDescent="0.25"/>
  <cols>
    <col min="1" max="1" width="2.625" style="24" customWidth="1"/>
    <col min="2" max="2" width="25.625" style="24" customWidth="1"/>
    <col min="3" max="3" width="2.625" style="24" customWidth="1"/>
    <col min="4" max="4" width="25.625" style="24" customWidth="1"/>
    <col min="5" max="5" width="2.625" style="24" customWidth="1"/>
    <col min="6" max="6" width="25.625" style="24" customWidth="1"/>
    <col min="7" max="7" width="2.625" style="24" customWidth="1"/>
    <col min="8" max="8" width="25.625" style="24" customWidth="1"/>
    <col min="9" max="9" width="2.625" style="24" customWidth="1"/>
    <col min="10" max="10" width="25.625" style="24" customWidth="1"/>
    <col min="11" max="11" width="2.625" style="24" customWidth="1"/>
    <col min="12" max="12" width="25.625" style="24" customWidth="1"/>
    <col min="13" max="13" width="2.625" style="24" customWidth="1"/>
    <col min="14" max="14" width="25.625" style="24" customWidth="1"/>
    <col min="15" max="15" width="2.625" style="24" customWidth="1"/>
    <col min="16" max="16384" width="9" style="24"/>
  </cols>
  <sheetData>
    <row r="1" spans="1:15" s="3" customFormat="1" ht="19.05" x14ac:dyDescent="0.25">
      <c r="A1" s="77" t="s">
        <v>0</v>
      </c>
      <c r="B1" s="78"/>
      <c r="C1" s="78"/>
      <c r="D1" s="78"/>
      <c r="E1" s="78"/>
      <c r="F1" s="78"/>
      <c r="G1" s="78"/>
      <c r="H1" s="78"/>
      <c r="I1" s="78"/>
      <c r="J1" s="78"/>
      <c r="K1" s="78"/>
      <c r="L1" s="78"/>
      <c r="M1" s="78"/>
      <c r="N1" s="78"/>
      <c r="O1" s="79"/>
    </row>
    <row r="2" spans="1:15" s="3" customFormat="1" x14ac:dyDescent="0.25">
      <c r="A2" s="69" t="str">
        <f>CONCATENATE("Município de ",B12)</f>
        <v xml:space="preserve">Município de </v>
      </c>
      <c r="B2" s="70"/>
      <c r="C2" s="70"/>
      <c r="D2" s="70"/>
      <c r="E2" s="70"/>
      <c r="F2" s="70"/>
      <c r="G2" s="70"/>
      <c r="H2" s="70"/>
      <c r="I2" s="70"/>
      <c r="J2" s="70"/>
      <c r="K2" s="70"/>
      <c r="L2" s="70"/>
      <c r="M2" s="70"/>
      <c r="N2" s="70"/>
      <c r="O2" s="71"/>
    </row>
    <row r="3" spans="1:15" s="3" customFormat="1" x14ac:dyDescent="0.25">
      <c r="A3" s="13"/>
      <c r="B3" s="72" t="s">
        <v>6</v>
      </c>
      <c r="C3" s="72"/>
      <c r="D3" s="72"/>
      <c r="E3" s="72"/>
      <c r="F3" s="72"/>
      <c r="G3" s="72"/>
      <c r="H3" s="72"/>
      <c r="I3" s="72"/>
      <c r="J3" s="72"/>
      <c r="K3" s="72"/>
      <c r="L3" s="72"/>
      <c r="M3" s="72"/>
      <c r="N3" s="72"/>
      <c r="O3" s="73"/>
    </row>
    <row r="4" spans="1:15" s="10" customFormat="1" x14ac:dyDescent="0.25">
      <c r="A4" s="14"/>
      <c r="B4" s="15"/>
      <c r="C4" s="15"/>
      <c r="D4" s="15"/>
      <c r="E4" s="15"/>
      <c r="F4" s="15"/>
      <c r="G4" s="15"/>
      <c r="H4" s="15"/>
      <c r="I4" s="15"/>
      <c r="J4" s="15"/>
      <c r="K4" s="15"/>
      <c r="L4" s="15"/>
      <c r="M4" s="15"/>
      <c r="N4" s="15"/>
      <c r="O4" s="16"/>
    </row>
    <row r="5" spans="1:15" s="10" customFormat="1" ht="30.25" customHeight="1" x14ac:dyDescent="0.25">
      <c r="A5" s="8"/>
      <c r="B5" s="1" t="s">
        <v>7</v>
      </c>
      <c r="C5" s="15"/>
      <c r="D5" s="1" t="s">
        <v>8</v>
      </c>
      <c r="E5" s="15"/>
      <c r="F5" s="1" t="s">
        <v>9</v>
      </c>
      <c r="G5" s="15"/>
      <c r="H5" s="1" t="s">
        <v>10</v>
      </c>
      <c r="I5" s="15"/>
      <c r="J5" s="1" t="s">
        <v>11</v>
      </c>
      <c r="K5" s="15"/>
      <c r="L5" s="1" t="s">
        <v>12</v>
      </c>
      <c r="M5" s="9"/>
      <c r="N5" s="1" t="s">
        <v>13</v>
      </c>
      <c r="O5" s="9"/>
    </row>
    <row r="6" spans="1:15" s="10" customFormat="1" ht="10.199999999999999" customHeight="1" x14ac:dyDescent="0.25">
      <c r="A6" s="8"/>
      <c r="B6" s="15"/>
      <c r="C6" s="15"/>
      <c r="D6" s="15"/>
      <c r="E6" s="15"/>
      <c r="F6" s="15"/>
      <c r="G6" s="15"/>
      <c r="H6" s="15"/>
      <c r="I6" s="15"/>
      <c r="J6" s="15"/>
      <c r="K6" s="15"/>
      <c r="L6" s="15"/>
      <c r="M6" s="15"/>
      <c r="N6" s="15"/>
      <c r="O6" s="9"/>
    </row>
    <row r="7" spans="1:15" s="10" customFormat="1" ht="30.25" customHeight="1" x14ac:dyDescent="0.25">
      <c r="A7" s="8"/>
      <c r="B7" s="1" t="s">
        <v>14</v>
      </c>
      <c r="C7" s="15"/>
      <c r="D7" s="1" t="s">
        <v>15</v>
      </c>
      <c r="E7" s="15"/>
      <c r="F7" s="27" t="s">
        <v>16</v>
      </c>
      <c r="G7" s="15"/>
      <c r="H7" s="1" t="s">
        <v>17</v>
      </c>
      <c r="I7" s="15"/>
      <c r="J7" s="1" t="s">
        <v>18</v>
      </c>
      <c r="K7" s="15"/>
      <c r="L7" s="1" t="s">
        <v>19</v>
      </c>
      <c r="M7" s="15"/>
      <c r="N7" s="1" t="s">
        <v>20</v>
      </c>
      <c r="O7" s="9"/>
    </row>
    <row r="8" spans="1:15" s="10" customFormat="1" x14ac:dyDescent="0.25">
      <c r="A8" s="17"/>
      <c r="B8" s="18"/>
      <c r="C8" s="18"/>
      <c r="D8" s="18"/>
      <c r="E8" s="18"/>
      <c r="F8" s="18"/>
      <c r="G8" s="18"/>
      <c r="H8" s="18"/>
      <c r="I8" s="18"/>
      <c r="J8" s="18"/>
      <c r="K8" s="18"/>
      <c r="L8" s="18"/>
      <c r="M8" s="18"/>
      <c r="N8" s="18"/>
      <c r="O8" s="19"/>
    </row>
    <row r="9" spans="1:15" s="3" customFormat="1" ht="22.1" customHeight="1" x14ac:dyDescent="0.25">
      <c r="A9" s="100"/>
      <c r="B9" s="100"/>
      <c r="C9" s="100"/>
      <c r="D9" s="100"/>
      <c r="E9" s="100"/>
      <c r="F9" s="100"/>
      <c r="G9" s="100"/>
      <c r="H9" s="100"/>
      <c r="I9" s="100"/>
      <c r="J9" s="100"/>
      <c r="K9" s="100"/>
      <c r="L9" s="100"/>
      <c r="M9" s="100"/>
      <c r="N9" s="100"/>
      <c r="O9" s="100"/>
    </row>
    <row r="10" spans="1:15" s="3" customFormat="1" ht="28.2" customHeight="1" x14ac:dyDescent="0.25">
      <c r="A10" s="63" t="s">
        <v>219</v>
      </c>
      <c r="B10" s="63"/>
      <c r="C10" s="63"/>
      <c r="D10" s="63"/>
      <c r="E10" s="63"/>
      <c r="F10" s="63"/>
      <c r="G10" s="63"/>
      <c r="H10" s="63"/>
      <c r="I10" s="63"/>
      <c r="J10" s="63"/>
      <c r="K10" s="63"/>
      <c r="L10" s="63"/>
      <c r="M10" s="63"/>
      <c r="N10" s="63"/>
      <c r="O10" s="63"/>
    </row>
    <row r="11" spans="1:15" s="12" customFormat="1" x14ac:dyDescent="0.25">
      <c r="A11" s="11"/>
      <c r="B11" s="68" t="s">
        <v>220</v>
      </c>
      <c r="C11" s="68"/>
      <c r="D11" s="68"/>
      <c r="E11" s="68"/>
      <c r="F11" s="68"/>
      <c r="G11" s="68"/>
      <c r="H11" s="68"/>
      <c r="I11" s="68"/>
      <c r="J11" s="68"/>
      <c r="K11" s="68"/>
      <c r="L11" s="68"/>
      <c r="M11" s="68"/>
      <c r="N11" s="68"/>
      <c r="O11" s="68"/>
    </row>
    <row r="12" spans="1:15" s="20" customFormat="1" ht="200.4" customHeight="1" x14ac:dyDescent="0.25">
      <c r="B12" s="95"/>
      <c r="C12" s="96"/>
      <c r="D12" s="96"/>
      <c r="E12" s="96"/>
      <c r="F12" s="96"/>
      <c r="G12" s="96"/>
      <c r="H12" s="96"/>
      <c r="I12" s="96"/>
      <c r="J12" s="96"/>
      <c r="K12" s="96"/>
      <c r="L12" s="96"/>
      <c r="M12" s="96"/>
      <c r="N12" s="96"/>
      <c r="O12" s="97"/>
    </row>
    <row r="13" spans="1:15" x14ac:dyDescent="0.25">
      <c r="A13" s="3"/>
      <c r="B13" s="5"/>
      <c r="C13" s="5"/>
      <c r="D13" s="5"/>
      <c r="E13" s="5"/>
      <c r="F13" s="5"/>
      <c r="G13" s="5"/>
      <c r="H13" s="5"/>
      <c r="I13" s="5"/>
      <c r="J13" s="5"/>
      <c r="K13" s="5"/>
      <c r="L13" s="5"/>
      <c r="M13" s="5"/>
      <c r="N13" s="5"/>
      <c r="O13" s="5"/>
    </row>
    <row r="14" spans="1:15" s="12" customFormat="1" x14ac:dyDescent="0.25">
      <c r="A14" s="11"/>
      <c r="B14" s="68" t="s">
        <v>221</v>
      </c>
      <c r="C14" s="68"/>
      <c r="D14" s="68"/>
      <c r="E14" s="68"/>
      <c r="F14" s="68"/>
      <c r="G14" s="68"/>
      <c r="H14" s="68"/>
      <c r="I14" s="68"/>
      <c r="J14" s="68"/>
      <c r="K14" s="68"/>
      <c r="L14" s="68"/>
      <c r="M14" s="68"/>
      <c r="N14" s="68"/>
      <c r="O14" s="68"/>
    </row>
    <row r="15" spans="1:15" x14ac:dyDescent="0.25">
      <c r="A15" s="91"/>
      <c r="B15" s="91"/>
      <c r="C15" s="91"/>
      <c r="D15" s="91"/>
      <c r="E15" s="91"/>
      <c r="F15" s="91"/>
      <c r="G15" s="91"/>
      <c r="H15" s="91"/>
      <c r="I15" s="91"/>
      <c r="J15" s="91"/>
      <c r="K15" s="91"/>
      <c r="L15" s="91"/>
      <c r="M15" s="91"/>
      <c r="N15" s="91"/>
      <c r="O15" s="91"/>
    </row>
    <row r="16" spans="1:15" x14ac:dyDescent="0.25">
      <c r="A16" s="2" t="b">
        <v>0</v>
      </c>
      <c r="B16" s="91" t="s">
        <v>222</v>
      </c>
      <c r="C16" s="91" t="s">
        <v>223</v>
      </c>
      <c r="D16" s="91" t="s">
        <v>223</v>
      </c>
      <c r="E16" s="91" t="s">
        <v>223</v>
      </c>
      <c r="F16" s="91" t="s">
        <v>223</v>
      </c>
      <c r="G16" s="91" t="s">
        <v>223</v>
      </c>
      <c r="H16" s="91" t="s">
        <v>223</v>
      </c>
      <c r="I16" s="91" t="s">
        <v>223</v>
      </c>
      <c r="J16" s="91" t="s">
        <v>223</v>
      </c>
      <c r="K16" s="91" t="s">
        <v>223</v>
      </c>
      <c r="L16" s="91" t="s">
        <v>223</v>
      </c>
      <c r="M16" s="91" t="s">
        <v>223</v>
      </c>
      <c r="N16" s="91" t="s">
        <v>223</v>
      </c>
      <c r="O16" s="91" t="s">
        <v>223</v>
      </c>
    </row>
    <row r="17" spans="1:15" x14ac:dyDescent="0.25">
      <c r="A17" s="2" t="b">
        <v>0</v>
      </c>
      <c r="B17" s="91" t="s">
        <v>224</v>
      </c>
      <c r="C17" s="91" t="s">
        <v>225</v>
      </c>
      <c r="D17" s="91" t="s">
        <v>225</v>
      </c>
      <c r="E17" s="91" t="s">
        <v>225</v>
      </c>
      <c r="F17" s="91" t="s">
        <v>225</v>
      </c>
      <c r="G17" s="91" t="s">
        <v>225</v>
      </c>
      <c r="H17" s="91" t="s">
        <v>225</v>
      </c>
      <c r="I17" s="91" t="s">
        <v>225</v>
      </c>
      <c r="J17" s="91" t="s">
        <v>225</v>
      </c>
      <c r="K17" s="91" t="s">
        <v>225</v>
      </c>
      <c r="L17" s="91" t="s">
        <v>225</v>
      </c>
      <c r="M17" s="91" t="s">
        <v>225</v>
      </c>
      <c r="N17" s="91" t="s">
        <v>225</v>
      </c>
      <c r="O17" s="91" t="s">
        <v>225</v>
      </c>
    </row>
    <row r="18" spans="1:15" x14ac:dyDescent="0.25">
      <c r="A18" s="2" t="b">
        <v>0</v>
      </c>
      <c r="B18" s="91" t="s">
        <v>226</v>
      </c>
      <c r="C18" s="91" t="s">
        <v>227</v>
      </c>
      <c r="D18" s="91" t="s">
        <v>227</v>
      </c>
      <c r="E18" s="91" t="s">
        <v>227</v>
      </c>
      <c r="F18" s="91" t="s">
        <v>227</v>
      </c>
      <c r="G18" s="91" t="s">
        <v>227</v>
      </c>
      <c r="H18" s="91" t="s">
        <v>227</v>
      </c>
      <c r="I18" s="91" t="s">
        <v>227</v>
      </c>
      <c r="J18" s="91" t="s">
        <v>227</v>
      </c>
      <c r="K18" s="91" t="s">
        <v>227</v>
      </c>
      <c r="L18" s="91" t="s">
        <v>227</v>
      </c>
      <c r="M18" s="91" t="s">
        <v>227</v>
      </c>
      <c r="N18" s="91" t="s">
        <v>227</v>
      </c>
      <c r="O18" s="91" t="s">
        <v>227</v>
      </c>
    </row>
    <row r="19" spans="1:15" x14ac:dyDescent="0.25">
      <c r="A19" s="2" t="b">
        <v>0</v>
      </c>
      <c r="B19" s="101" t="s">
        <v>43</v>
      </c>
      <c r="C19" s="101"/>
      <c r="D19" s="101"/>
      <c r="E19" s="101"/>
      <c r="F19" s="101"/>
      <c r="G19" s="101"/>
      <c r="H19" s="101"/>
      <c r="I19" s="101"/>
      <c r="J19" s="101"/>
      <c r="K19" s="101"/>
      <c r="L19" s="101"/>
      <c r="M19" s="101"/>
      <c r="N19" s="101"/>
      <c r="O19" s="101"/>
    </row>
    <row r="20" spans="1:15" s="3" customFormat="1" ht="49.95" customHeight="1" x14ac:dyDescent="0.25">
      <c r="B20" s="99"/>
      <c r="C20" s="87"/>
      <c r="D20" s="87"/>
      <c r="E20" s="87"/>
      <c r="F20" s="87"/>
      <c r="G20" s="87"/>
      <c r="H20" s="87"/>
      <c r="I20" s="87"/>
      <c r="J20" s="87"/>
      <c r="K20" s="87"/>
      <c r="L20" s="87"/>
      <c r="M20" s="87"/>
      <c r="N20" s="87"/>
      <c r="O20" s="87"/>
    </row>
    <row r="21" spans="1:15" x14ac:dyDescent="0.25">
      <c r="A21" s="3"/>
      <c r="B21" s="5"/>
      <c r="C21" s="5"/>
      <c r="D21" s="5"/>
      <c r="E21" s="5"/>
      <c r="F21" s="5"/>
      <c r="G21" s="5"/>
      <c r="H21" s="5"/>
      <c r="I21" s="5"/>
      <c r="J21" s="5"/>
      <c r="K21" s="5"/>
      <c r="L21" s="5"/>
      <c r="M21" s="5"/>
      <c r="N21" s="5"/>
      <c r="O21" s="5"/>
    </row>
    <row r="22" spans="1:15" s="12" customFormat="1" x14ac:dyDescent="0.25">
      <c r="A22" s="11"/>
      <c r="B22" s="68" t="s">
        <v>228</v>
      </c>
      <c r="C22" s="68"/>
      <c r="D22" s="68"/>
      <c r="E22" s="68"/>
      <c r="F22" s="68"/>
      <c r="G22" s="68"/>
      <c r="H22" s="68"/>
      <c r="I22" s="68"/>
      <c r="J22" s="68"/>
      <c r="K22" s="68"/>
      <c r="L22" s="68"/>
      <c r="M22" s="68"/>
      <c r="N22" s="68"/>
      <c r="O22" s="68"/>
    </row>
    <row r="23" spans="1:15" s="25" customFormat="1" ht="31.95" customHeight="1" x14ac:dyDescent="0.25">
      <c r="B23" s="82" t="s">
        <v>45</v>
      </c>
      <c r="C23" s="82"/>
      <c r="D23" s="83"/>
      <c r="E23" s="84" t="s">
        <v>46</v>
      </c>
      <c r="F23" s="84"/>
      <c r="G23" s="84"/>
      <c r="H23" s="84"/>
      <c r="I23" s="84"/>
      <c r="J23" s="84"/>
      <c r="K23" s="39"/>
      <c r="L23" s="40" t="s">
        <v>47</v>
      </c>
      <c r="M23" s="39"/>
      <c r="N23" s="40" t="s">
        <v>48</v>
      </c>
      <c r="O23" s="39"/>
    </row>
    <row r="24" spans="1:15" x14ac:dyDescent="0.25">
      <c r="A24" s="2" t="b">
        <v>0</v>
      </c>
      <c r="B24" s="91" t="s">
        <v>229</v>
      </c>
      <c r="C24" s="91" t="s">
        <v>229</v>
      </c>
      <c r="D24" s="91" t="s">
        <v>229</v>
      </c>
      <c r="E24" s="6" t="str">
        <f t="shared" ref="E24:E29" si="0">IF(A24,"→","")</f>
        <v/>
      </c>
      <c r="F24" s="85"/>
      <c r="G24" s="85"/>
      <c r="H24" s="85"/>
      <c r="I24" s="85"/>
      <c r="J24" s="86"/>
      <c r="K24" s="21"/>
      <c r="L24" s="43"/>
      <c r="M24" s="21"/>
      <c r="N24" s="43"/>
      <c r="O24" s="22"/>
    </row>
    <row r="25" spans="1:15" x14ac:dyDescent="0.25">
      <c r="A25" s="2" t="b">
        <v>0</v>
      </c>
      <c r="B25" s="91" t="s">
        <v>230</v>
      </c>
      <c r="C25" s="91" t="s">
        <v>230</v>
      </c>
      <c r="D25" s="91" t="s">
        <v>230</v>
      </c>
      <c r="E25" s="6" t="str">
        <f t="shared" si="0"/>
        <v/>
      </c>
      <c r="F25" s="85"/>
      <c r="G25" s="85"/>
      <c r="H25" s="85"/>
      <c r="I25" s="85"/>
      <c r="J25" s="86"/>
      <c r="K25" s="21"/>
      <c r="L25" s="43"/>
      <c r="M25" s="21"/>
      <c r="N25" s="43"/>
      <c r="O25" s="22"/>
    </row>
    <row r="26" spans="1:15" x14ac:dyDescent="0.25">
      <c r="A26" s="2" t="b">
        <v>0</v>
      </c>
      <c r="B26" s="91" t="s">
        <v>231</v>
      </c>
      <c r="C26" s="91" t="s">
        <v>231</v>
      </c>
      <c r="D26" s="91" t="s">
        <v>231</v>
      </c>
      <c r="E26" s="6" t="str">
        <f t="shared" si="0"/>
        <v/>
      </c>
      <c r="F26" s="85"/>
      <c r="G26" s="85"/>
      <c r="H26" s="85"/>
      <c r="I26" s="85"/>
      <c r="J26" s="86"/>
      <c r="K26" s="21"/>
      <c r="L26" s="43"/>
      <c r="M26" s="21"/>
      <c r="N26" s="43"/>
      <c r="O26" s="22"/>
    </row>
    <row r="27" spans="1:15" x14ac:dyDescent="0.25">
      <c r="A27" s="2" t="b">
        <v>0</v>
      </c>
      <c r="B27" s="91" t="s">
        <v>232</v>
      </c>
      <c r="C27" s="91" t="s">
        <v>232</v>
      </c>
      <c r="D27" s="91" t="s">
        <v>232</v>
      </c>
      <c r="E27" s="6" t="str">
        <f t="shared" si="0"/>
        <v/>
      </c>
      <c r="F27" s="85"/>
      <c r="G27" s="85"/>
      <c r="H27" s="85"/>
      <c r="I27" s="85"/>
      <c r="J27" s="86"/>
      <c r="K27" s="21"/>
      <c r="L27" s="43"/>
      <c r="M27" s="21"/>
      <c r="N27" s="43"/>
      <c r="O27" s="22"/>
    </row>
    <row r="28" spans="1:15" x14ac:dyDescent="0.25">
      <c r="A28" s="2" t="b">
        <v>0</v>
      </c>
      <c r="B28" s="91" t="s">
        <v>233</v>
      </c>
      <c r="C28" s="91" t="s">
        <v>233</v>
      </c>
      <c r="D28" s="91" t="s">
        <v>233</v>
      </c>
      <c r="E28" s="6" t="str">
        <f t="shared" si="0"/>
        <v/>
      </c>
      <c r="F28" s="85"/>
      <c r="G28" s="85"/>
      <c r="H28" s="85"/>
      <c r="I28" s="85"/>
      <c r="J28" s="86"/>
      <c r="K28" s="21"/>
      <c r="L28" s="43"/>
      <c r="M28" s="21"/>
      <c r="N28" s="43"/>
      <c r="O28" s="22"/>
    </row>
    <row r="29" spans="1:15" x14ac:dyDescent="0.25">
      <c r="A29" s="2" t="b">
        <v>0</v>
      </c>
      <c r="B29" s="91" t="s">
        <v>43</v>
      </c>
      <c r="C29" s="91"/>
      <c r="D29" s="91"/>
      <c r="E29" s="6" t="str">
        <f t="shared" si="0"/>
        <v/>
      </c>
      <c r="F29" s="85"/>
      <c r="G29" s="85"/>
      <c r="H29" s="85"/>
      <c r="I29" s="85"/>
      <c r="J29" s="86"/>
      <c r="K29" s="21"/>
      <c r="L29" s="43"/>
      <c r="M29" s="21"/>
      <c r="N29" s="43"/>
      <c r="O29" s="22"/>
    </row>
    <row r="30" spans="1:15" s="3" customFormat="1" ht="49.95" customHeight="1" x14ac:dyDescent="0.25">
      <c r="B30" s="88"/>
      <c r="C30" s="89"/>
      <c r="D30" s="90"/>
      <c r="E30" s="6" t="str">
        <f>IF(B30="","","→")</f>
        <v/>
      </c>
      <c r="F30" s="85"/>
      <c r="G30" s="85"/>
      <c r="H30" s="85"/>
      <c r="I30" s="85"/>
      <c r="J30" s="86"/>
      <c r="K30" s="21"/>
      <c r="L30" s="43"/>
      <c r="M30" s="21"/>
      <c r="N30" s="43"/>
      <c r="O30" s="22"/>
    </row>
    <row r="31" spans="1:15" x14ac:dyDescent="0.25">
      <c r="A31" s="3"/>
      <c r="B31" s="3"/>
      <c r="C31" s="3"/>
      <c r="D31" s="3"/>
      <c r="E31" s="3"/>
      <c r="F31" s="3"/>
      <c r="G31" s="3"/>
      <c r="H31" s="3"/>
      <c r="I31" s="3"/>
      <c r="J31" s="3"/>
      <c r="K31" s="3"/>
      <c r="L31" s="3"/>
      <c r="M31" s="3"/>
      <c r="N31" s="3"/>
      <c r="O31" s="3"/>
    </row>
    <row r="32" spans="1:15" s="12" customFormat="1" x14ac:dyDescent="0.25">
      <c r="A32" s="11"/>
      <c r="B32" s="68" t="s">
        <v>234</v>
      </c>
      <c r="C32" s="68"/>
      <c r="D32" s="68"/>
      <c r="E32" s="68"/>
      <c r="F32" s="68"/>
      <c r="G32" s="68"/>
      <c r="H32" s="68"/>
      <c r="I32" s="68"/>
      <c r="J32" s="68"/>
      <c r="K32" s="68"/>
      <c r="L32" s="68"/>
      <c r="M32" s="68"/>
      <c r="N32" s="68"/>
      <c r="O32" s="68"/>
    </row>
    <row r="33" spans="1:15" ht="16.3" customHeight="1" x14ac:dyDescent="0.25">
      <c r="A33" s="3"/>
      <c r="B33" s="93" t="s">
        <v>56</v>
      </c>
      <c r="C33" s="93"/>
      <c r="D33" s="93"/>
      <c r="E33" s="93"/>
      <c r="F33" s="93"/>
      <c r="G33" s="93"/>
      <c r="H33" s="93"/>
      <c r="I33" s="93"/>
      <c r="J33" s="93"/>
      <c r="K33" s="93"/>
      <c r="L33" s="93"/>
      <c r="M33" s="93"/>
      <c r="N33" s="93"/>
      <c r="O33" s="93"/>
    </row>
    <row r="34" spans="1:15" x14ac:dyDescent="0.25">
      <c r="A34" s="2" t="b">
        <v>0</v>
      </c>
      <c r="B34" s="91" t="s">
        <v>60</v>
      </c>
      <c r="C34" s="91" t="s">
        <v>60</v>
      </c>
      <c r="D34" s="91" t="s">
        <v>60</v>
      </c>
      <c r="E34" s="6" t="str">
        <f t="shared" ref="E34" si="1">IF(A34,"→","")</f>
        <v/>
      </c>
      <c r="F34" s="85"/>
      <c r="G34" s="85"/>
      <c r="H34" s="85"/>
      <c r="I34" s="85"/>
      <c r="J34" s="85"/>
      <c r="K34" s="85"/>
      <c r="L34" s="85"/>
      <c r="M34" s="85"/>
      <c r="N34" s="85"/>
      <c r="O34" s="86"/>
    </row>
    <row r="35" spans="1:15" x14ac:dyDescent="0.25">
      <c r="A35" s="2" t="b">
        <v>0</v>
      </c>
      <c r="B35" s="91" t="s">
        <v>229</v>
      </c>
      <c r="C35" s="91" t="s">
        <v>229</v>
      </c>
      <c r="D35" s="91" t="s">
        <v>229</v>
      </c>
      <c r="E35" s="6" t="str">
        <f t="shared" ref="E35" si="2">IF(A35,"→","")</f>
        <v/>
      </c>
      <c r="F35" s="85"/>
      <c r="G35" s="85"/>
      <c r="H35" s="85"/>
      <c r="I35" s="85"/>
      <c r="J35" s="85"/>
      <c r="K35" s="85"/>
      <c r="L35" s="85"/>
      <c r="M35" s="85"/>
      <c r="N35" s="85"/>
      <c r="O35" s="86"/>
    </row>
    <row r="36" spans="1:15" x14ac:dyDescent="0.25">
      <c r="A36" s="2" t="b">
        <v>0</v>
      </c>
      <c r="B36" s="91" t="s">
        <v>230</v>
      </c>
      <c r="C36" s="91" t="s">
        <v>230</v>
      </c>
      <c r="D36" s="91" t="s">
        <v>230</v>
      </c>
      <c r="E36" s="6" t="str">
        <f t="shared" ref="E36" si="3">IF(A36,"→","")</f>
        <v/>
      </c>
      <c r="F36" s="85"/>
      <c r="G36" s="85"/>
      <c r="H36" s="85"/>
      <c r="I36" s="85"/>
      <c r="J36" s="85"/>
      <c r="K36" s="85"/>
      <c r="L36" s="85"/>
      <c r="M36" s="85"/>
      <c r="N36" s="85"/>
      <c r="O36" s="86"/>
    </row>
    <row r="37" spans="1:15" x14ac:dyDescent="0.25">
      <c r="A37" s="2" t="b">
        <v>0</v>
      </c>
      <c r="B37" s="91" t="s">
        <v>231</v>
      </c>
      <c r="C37" s="91" t="s">
        <v>231</v>
      </c>
      <c r="D37" s="91" t="s">
        <v>231</v>
      </c>
      <c r="E37" s="6" t="str">
        <f t="shared" ref="E37" si="4">IF(A37,"→","")</f>
        <v/>
      </c>
      <c r="F37" s="85"/>
      <c r="G37" s="85"/>
      <c r="H37" s="85"/>
      <c r="I37" s="85"/>
      <c r="J37" s="85"/>
      <c r="K37" s="85"/>
      <c r="L37" s="85"/>
      <c r="M37" s="85"/>
      <c r="N37" s="85"/>
      <c r="O37" s="86"/>
    </row>
    <row r="38" spans="1:15" x14ac:dyDescent="0.25">
      <c r="A38" s="2" t="b">
        <v>0</v>
      </c>
      <c r="B38" s="91" t="s">
        <v>232</v>
      </c>
      <c r="C38" s="91" t="s">
        <v>232</v>
      </c>
      <c r="D38" s="91" t="s">
        <v>232</v>
      </c>
      <c r="E38" s="6" t="str">
        <f t="shared" ref="E38" si="5">IF(A38,"→","")</f>
        <v/>
      </c>
      <c r="F38" s="85"/>
      <c r="G38" s="85"/>
      <c r="H38" s="85"/>
      <c r="I38" s="85"/>
      <c r="J38" s="85"/>
      <c r="K38" s="85"/>
      <c r="L38" s="85"/>
      <c r="M38" s="85"/>
      <c r="N38" s="85"/>
      <c r="O38" s="86"/>
    </row>
    <row r="39" spans="1:15" x14ac:dyDescent="0.25">
      <c r="A39" s="2" t="b">
        <v>0</v>
      </c>
      <c r="B39" s="91" t="s">
        <v>43</v>
      </c>
      <c r="C39" s="91"/>
      <c r="D39" s="91"/>
      <c r="E39" s="6" t="str">
        <f t="shared" ref="E39" si="6">IF(A39,"→","")</f>
        <v/>
      </c>
      <c r="F39" s="85"/>
      <c r="G39" s="85"/>
      <c r="H39" s="85"/>
      <c r="I39" s="85"/>
      <c r="J39" s="85"/>
      <c r="K39" s="85"/>
      <c r="L39" s="85"/>
      <c r="M39" s="85"/>
      <c r="N39" s="85"/>
      <c r="O39" s="86"/>
    </row>
    <row r="40" spans="1:15" s="3" customFormat="1" ht="49.95" customHeight="1" x14ac:dyDescent="0.25">
      <c r="B40" s="88"/>
      <c r="C40" s="89"/>
      <c r="D40" s="89"/>
      <c r="E40" s="89"/>
      <c r="F40" s="89"/>
      <c r="G40" s="89"/>
      <c r="H40" s="89"/>
      <c r="I40" s="89"/>
      <c r="J40" s="89"/>
      <c r="K40" s="89"/>
      <c r="L40" s="89"/>
      <c r="M40" s="89"/>
      <c r="N40" s="89"/>
      <c r="O40" s="90"/>
    </row>
    <row r="41" spans="1:15" s="3" customFormat="1" x14ac:dyDescent="0.25"/>
    <row r="42" spans="1:15" s="12" customFormat="1" x14ac:dyDescent="0.25">
      <c r="A42" s="11"/>
      <c r="B42" s="68" t="s">
        <v>235</v>
      </c>
      <c r="C42" s="68"/>
      <c r="D42" s="68"/>
      <c r="E42" s="68"/>
      <c r="F42" s="68"/>
      <c r="G42" s="68"/>
      <c r="H42" s="68"/>
      <c r="I42" s="68"/>
      <c r="J42" s="68"/>
      <c r="K42" s="68"/>
      <c r="L42" s="68"/>
      <c r="M42" s="68"/>
      <c r="N42" s="68"/>
      <c r="O42" s="68"/>
    </row>
    <row r="43" spans="1:15" s="20" customFormat="1" ht="95.8" customHeight="1" x14ac:dyDescent="0.25">
      <c r="B43" s="87"/>
      <c r="C43" s="87"/>
      <c r="D43" s="87"/>
      <c r="E43" s="87"/>
      <c r="F43" s="87"/>
      <c r="G43" s="87"/>
      <c r="H43" s="87"/>
      <c r="I43" s="87"/>
      <c r="J43" s="87"/>
      <c r="K43" s="87"/>
      <c r="L43" s="87"/>
      <c r="M43" s="87"/>
      <c r="N43" s="87"/>
      <c r="O43" s="87"/>
    </row>
  </sheetData>
  <mergeCells count="48">
    <mergeCell ref="F39:O39"/>
    <mergeCell ref="B40:O40"/>
    <mergeCell ref="B34:D34"/>
    <mergeCell ref="B35:D35"/>
    <mergeCell ref="B36:D36"/>
    <mergeCell ref="B37:D37"/>
    <mergeCell ref="B38:D38"/>
    <mergeCell ref="B39:D39"/>
    <mergeCell ref="F38:O38"/>
    <mergeCell ref="F37:O37"/>
    <mergeCell ref="F36:O36"/>
    <mergeCell ref="F35:O35"/>
    <mergeCell ref="F34:O34"/>
    <mergeCell ref="B33:O33"/>
    <mergeCell ref="B28:D28"/>
    <mergeCell ref="B29:D29"/>
    <mergeCell ref="B32:O32"/>
    <mergeCell ref="B30:D30"/>
    <mergeCell ref="F30:J30"/>
    <mergeCell ref="F28:J28"/>
    <mergeCell ref="F29:J29"/>
    <mergeCell ref="B25:D25"/>
    <mergeCell ref="B26:D26"/>
    <mergeCell ref="B27:D27"/>
    <mergeCell ref="F25:J25"/>
    <mergeCell ref="F26:J26"/>
    <mergeCell ref="F27:J27"/>
    <mergeCell ref="B20:O20"/>
    <mergeCell ref="B22:O22"/>
    <mergeCell ref="B23:D23"/>
    <mergeCell ref="E23:J23"/>
    <mergeCell ref="F24:J24"/>
    <mergeCell ref="B42:O42"/>
    <mergeCell ref="B43:O43"/>
    <mergeCell ref="B17:O17"/>
    <mergeCell ref="A1:O1"/>
    <mergeCell ref="A2:O2"/>
    <mergeCell ref="B3:O3"/>
    <mergeCell ref="A9:O9"/>
    <mergeCell ref="A10:O10"/>
    <mergeCell ref="B11:O11"/>
    <mergeCell ref="B12:O12"/>
    <mergeCell ref="B14:O14"/>
    <mergeCell ref="A15:O15"/>
    <mergeCell ref="B16:O16"/>
    <mergeCell ref="B24:D24"/>
    <mergeCell ref="B18:O18"/>
    <mergeCell ref="B19:O19"/>
  </mergeCells>
  <hyperlinks>
    <hyperlink ref="L7" location="Anexos!A1" display="ANEXOS" xr:uid="{0BFA0D91-A534-4F45-A01C-4895D6F41C08}"/>
    <hyperlink ref="D5" location="'4. Transporte Coletivo'!A1" display="TRANSPORTE COLETIVO" xr:uid="{66E28D4C-ECD3-4C92-B79D-7BC8B515EE18}"/>
    <hyperlink ref="F5" location="'5. Circulação Viária'!A1" display="CIRCULAÇÃO VIÁRIA" xr:uid="{43EFBD1A-7CDF-49ED-B665-AE1ACFBCAF24}"/>
    <hyperlink ref="H5" location="'6. Infraestruturas'!A1" display="INFRAESTRUTURAS" xr:uid="{6C85D51A-5ADE-4811-8B29-426ABCAF935B}"/>
    <hyperlink ref="J5" location="'7. Acessibilidade'!A1" display="ACESSIBILIDADE" xr:uid="{E966C7D5-9A80-4EED-BEA1-D14FAC331AFA}"/>
    <hyperlink ref="L5" location="'8. Integração'!A1" display="INTEGRAÇÃO" xr:uid="{D4D7D5D0-9895-4E8C-9123-F4063CAE0C3E}"/>
    <hyperlink ref="N5" location="'9. Transporte de Cargas'!A1" display="TRANSPORTE DE CARGAS" xr:uid="{CD46C1C9-03F0-4D00-8586-97A46906C2BB}"/>
    <hyperlink ref="B7" location="'10. Polos Geradores de Viagem'!A1" display="POLOS GERADORES DE VIAGEM" xr:uid="{120CEA72-440E-48D5-B1ED-EE472C5CAD77}"/>
    <hyperlink ref="D7" location="'11. Estacionamento'!A1" display="ESTACIONAMENTO" xr:uid="{DF0E9BBA-C27F-4E28-9E15-8345FE12C124}"/>
    <hyperlink ref="F7" location="'12. Circulação Restrita'!A1" display="CIRCULAÇÃO RESTRITA" xr:uid="{023937FA-BA8D-4067-88A8-7BA08579A4AB}"/>
    <hyperlink ref="H7" location="'13. Financiamento'!A1" display="FINANCIAMENTO" xr:uid="{69C79422-9332-40BF-A458-8C29D9F445E4}"/>
    <hyperlink ref="J7" location="'14. Revisão e Atualização'!A1" display="REVISÃO E ATUALIZAÇÃO" xr:uid="{CFEB14F8-9E81-40C1-8E63-B9ECA499A373}"/>
    <hyperlink ref="N7" location="'Minuta do Plano'!A1" display="MINUTA FINALIZADA" xr:uid="{1F482613-3367-45DD-82E0-6E5E148D473F}"/>
    <hyperlink ref="B5" location="'1. Apres. 2. Hist. 3. Caract.'!A1" display="APRESENTAÇÃO" xr:uid="{BC772A92-5804-4C0E-B999-6F5E278FB039}"/>
  </hyperlinks>
  <pageMargins left="0.511811024" right="0.511811024" top="0.78740157499999996" bottom="0.78740157499999996" header="0.31496062000000002" footer="0.31496062000000002"/>
  <pageSetup paperSize="9" scale="46" orientation="portrait" r:id="rId1"/>
  <colBreaks count="1" manualBreakCount="1">
    <brk id="15" max="1048575" man="1"/>
  </col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A3F88-AC22-4AFF-9B53-2564430B6571}">
  <dimension ref="A1:O46"/>
  <sheetViews>
    <sheetView showGridLines="0" zoomScaleNormal="100" workbookViewId="0">
      <selection activeCell="J7" sqref="J7"/>
    </sheetView>
  </sheetViews>
  <sheetFormatPr defaultColWidth="9" defaultRowHeight="16.3" x14ac:dyDescent="0.25"/>
  <cols>
    <col min="1" max="1" width="2.625" style="3" customWidth="1"/>
    <col min="2" max="2" width="25.625" style="3" customWidth="1"/>
    <col min="3" max="3" width="2.625" style="3" customWidth="1"/>
    <col min="4" max="4" width="25.625" style="3" customWidth="1"/>
    <col min="5" max="5" width="2.625" style="3" customWidth="1"/>
    <col min="6" max="6" width="25.625" style="3" customWidth="1"/>
    <col min="7" max="7" width="2.625" style="3" customWidth="1"/>
    <col min="8" max="8" width="25.625" style="3" customWidth="1"/>
    <col min="9" max="9" width="2.625" style="3" customWidth="1"/>
    <col min="10" max="10" width="25.625" style="3" customWidth="1"/>
    <col min="11" max="11" width="2.625" style="3" customWidth="1"/>
    <col min="12" max="12" width="25.625" style="3" customWidth="1"/>
    <col min="13" max="13" width="2.625" style="3" customWidth="1"/>
    <col min="14" max="14" width="25.625" style="3" customWidth="1"/>
    <col min="15" max="15" width="2.625" style="3" customWidth="1"/>
    <col min="16" max="16384" width="9" style="3"/>
  </cols>
  <sheetData>
    <row r="1" spans="1:15" ht="19.05" x14ac:dyDescent="0.25">
      <c r="A1" s="77" t="s">
        <v>0</v>
      </c>
      <c r="B1" s="78"/>
      <c r="C1" s="78"/>
      <c r="D1" s="78"/>
      <c r="E1" s="78"/>
      <c r="F1" s="78"/>
      <c r="G1" s="78"/>
      <c r="H1" s="78"/>
      <c r="I1" s="78"/>
      <c r="J1" s="78"/>
      <c r="K1" s="78"/>
      <c r="L1" s="78"/>
      <c r="M1" s="78"/>
      <c r="N1" s="78"/>
      <c r="O1" s="79"/>
    </row>
    <row r="2" spans="1:15" x14ac:dyDescent="0.25">
      <c r="A2" s="69" t="str">
        <f>CONCATENATE("Município de ",B12)</f>
        <v xml:space="preserve">Município de </v>
      </c>
      <c r="B2" s="70"/>
      <c r="C2" s="70"/>
      <c r="D2" s="70"/>
      <c r="E2" s="70"/>
      <c r="F2" s="70"/>
      <c r="G2" s="70"/>
      <c r="H2" s="70"/>
      <c r="I2" s="70"/>
      <c r="J2" s="70"/>
      <c r="K2" s="70"/>
      <c r="L2" s="70"/>
      <c r="M2" s="70"/>
      <c r="N2" s="70"/>
      <c r="O2" s="71"/>
    </row>
    <row r="3" spans="1:15" x14ac:dyDescent="0.25">
      <c r="A3" s="13"/>
      <c r="B3" s="72" t="s">
        <v>6</v>
      </c>
      <c r="C3" s="72"/>
      <c r="D3" s="72"/>
      <c r="E3" s="72"/>
      <c r="F3" s="72"/>
      <c r="G3" s="72"/>
      <c r="H3" s="72"/>
      <c r="I3" s="72"/>
      <c r="J3" s="72"/>
      <c r="K3" s="72"/>
      <c r="L3" s="72"/>
      <c r="M3" s="72"/>
      <c r="N3" s="72"/>
      <c r="O3" s="73"/>
    </row>
    <row r="4" spans="1:15" s="10" customFormat="1" x14ac:dyDescent="0.25">
      <c r="A4" s="14"/>
      <c r="B4" s="15"/>
      <c r="C4" s="15"/>
      <c r="D4" s="15"/>
      <c r="E4" s="15"/>
      <c r="F4" s="15"/>
      <c r="G4" s="15"/>
      <c r="H4" s="15"/>
      <c r="I4" s="15"/>
      <c r="J4" s="15"/>
      <c r="K4" s="15"/>
      <c r="L4" s="15"/>
      <c r="M4" s="15"/>
      <c r="N4" s="15"/>
      <c r="O4" s="16"/>
    </row>
    <row r="5" spans="1:15" s="10" customFormat="1" ht="30.25" customHeight="1" x14ac:dyDescent="0.25">
      <c r="A5" s="8"/>
      <c r="B5" s="1" t="s">
        <v>7</v>
      </c>
      <c r="C5" s="15"/>
      <c r="D5" s="1" t="s">
        <v>8</v>
      </c>
      <c r="E5" s="15"/>
      <c r="F5" s="1" t="s">
        <v>9</v>
      </c>
      <c r="G5" s="15"/>
      <c r="H5" s="1" t="s">
        <v>10</v>
      </c>
      <c r="I5" s="15"/>
      <c r="J5" s="1" t="s">
        <v>11</v>
      </c>
      <c r="K5" s="15"/>
      <c r="L5" s="1" t="s">
        <v>12</v>
      </c>
      <c r="M5" s="9"/>
      <c r="N5" s="1" t="s">
        <v>13</v>
      </c>
      <c r="O5" s="9"/>
    </row>
    <row r="6" spans="1:15" s="10" customFormat="1" ht="10.199999999999999" customHeight="1" x14ac:dyDescent="0.25">
      <c r="A6" s="8"/>
      <c r="B6" s="15"/>
      <c r="C6" s="15"/>
      <c r="D6" s="15"/>
      <c r="E6" s="15"/>
      <c r="F6" s="15"/>
      <c r="G6" s="15"/>
      <c r="H6" s="15"/>
      <c r="I6" s="15"/>
      <c r="J6" s="15"/>
      <c r="K6" s="15"/>
      <c r="L6" s="15"/>
      <c r="M6" s="15"/>
      <c r="N6" s="15"/>
      <c r="O6" s="9"/>
    </row>
    <row r="7" spans="1:15" s="10" customFormat="1" ht="30.25" customHeight="1" x14ac:dyDescent="0.25">
      <c r="A7" s="8"/>
      <c r="B7" s="1" t="s">
        <v>14</v>
      </c>
      <c r="C7" s="15"/>
      <c r="D7" s="1" t="s">
        <v>15</v>
      </c>
      <c r="E7" s="15"/>
      <c r="F7" s="1" t="s">
        <v>16</v>
      </c>
      <c r="G7" s="15"/>
      <c r="H7" s="27" t="s">
        <v>17</v>
      </c>
      <c r="I7" s="15"/>
      <c r="J7" s="1" t="s">
        <v>18</v>
      </c>
      <c r="K7" s="15"/>
      <c r="L7" s="1" t="s">
        <v>19</v>
      </c>
      <c r="M7" s="15"/>
      <c r="N7" s="1" t="s">
        <v>20</v>
      </c>
      <c r="O7" s="9"/>
    </row>
    <row r="8" spans="1:15" s="10" customFormat="1" x14ac:dyDescent="0.25">
      <c r="A8" s="17"/>
      <c r="B8" s="18"/>
      <c r="C8" s="18"/>
      <c r="D8" s="18"/>
      <c r="E8" s="18"/>
      <c r="F8" s="18"/>
      <c r="G8" s="18"/>
      <c r="H8" s="18"/>
      <c r="I8" s="18"/>
      <c r="J8" s="18"/>
      <c r="K8" s="18"/>
      <c r="L8" s="18"/>
      <c r="M8" s="18"/>
      <c r="N8" s="18"/>
      <c r="O8" s="19"/>
    </row>
    <row r="9" spans="1:15" ht="22.1" customHeight="1" x14ac:dyDescent="0.25">
      <c r="A9" s="100"/>
      <c r="B9" s="100"/>
      <c r="C9" s="100"/>
      <c r="D9" s="100"/>
      <c r="E9" s="100"/>
      <c r="F9" s="100"/>
      <c r="G9" s="100"/>
      <c r="H9" s="100"/>
      <c r="I9" s="100"/>
      <c r="J9" s="100"/>
      <c r="K9" s="100"/>
      <c r="L9" s="100"/>
      <c r="M9" s="100"/>
      <c r="N9" s="100"/>
      <c r="O9" s="100"/>
    </row>
    <row r="10" spans="1:15" ht="28.2" customHeight="1" x14ac:dyDescent="0.25">
      <c r="A10" s="63" t="s">
        <v>236</v>
      </c>
      <c r="B10" s="63"/>
      <c r="C10" s="63"/>
      <c r="D10" s="63"/>
      <c r="E10" s="63"/>
      <c r="F10" s="63"/>
      <c r="G10" s="63"/>
      <c r="H10" s="63"/>
      <c r="I10" s="63"/>
      <c r="J10" s="63"/>
      <c r="K10" s="63"/>
      <c r="L10" s="63"/>
      <c r="M10" s="63"/>
      <c r="N10" s="63"/>
      <c r="O10" s="63"/>
    </row>
    <row r="11" spans="1:15" s="12" customFormat="1" x14ac:dyDescent="0.25">
      <c r="A11" s="11"/>
      <c r="B11" s="68" t="s">
        <v>237</v>
      </c>
      <c r="C11" s="68"/>
      <c r="D11" s="68"/>
      <c r="E11" s="68"/>
      <c r="F11" s="68"/>
      <c r="G11" s="68"/>
      <c r="H11" s="68"/>
      <c r="I11" s="68"/>
      <c r="J11" s="68"/>
      <c r="K11" s="68"/>
      <c r="L11" s="68"/>
      <c r="M11" s="68"/>
      <c r="N11" s="68"/>
      <c r="O11" s="68"/>
    </row>
    <row r="12" spans="1:15" s="20" customFormat="1" ht="200.4" customHeight="1" x14ac:dyDescent="0.25">
      <c r="B12" s="95"/>
      <c r="C12" s="96"/>
      <c r="D12" s="96"/>
      <c r="E12" s="96"/>
      <c r="F12" s="96"/>
      <c r="G12" s="96"/>
      <c r="H12" s="96"/>
      <c r="I12" s="96"/>
      <c r="J12" s="96"/>
      <c r="K12" s="96"/>
      <c r="L12" s="96"/>
      <c r="M12" s="96"/>
      <c r="N12" s="96"/>
      <c r="O12" s="97"/>
    </row>
    <row r="13" spans="1:15" x14ac:dyDescent="0.25">
      <c r="B13" s="5"/>
      <c r="C13" s="5"/>
      <c r="D13" s="5"/>
      <c r="E13" s="5"/>
      <c r="F13" s="5"/>
      <c r="G13" s="5"/>
      <c r="H13" s="5"/>
      <c r="I13" s="5"/>
      <c r="J13" s="5"/>
      <c r="K13" s="5"/>
      <c r="L13" s="5"/>
      <c r="M13" s="5"/>
      <c r="N13" s="5"/>
      <c r="O13" s="5"/>
    </row>
    <row r="14" spans="1:15" s="12" customFormat="1" x14ac:dyDescent="0.25">
      <c r="A14" s="11"/>
      <c r="B14" s="68" t="s">
        <v>238</v>
      </c>
      <c r="C14" s="68"/>
      <c r="D14" s="68"/>
      <c r="E14" s="68"/>
      <c r="F14" s="68"/>
      <c r="G14" s="68"/>
      <c r="H14" s="68"/>
      <c r="I14" s="68"/>
      <c r="J14" s="68"/>
      <c r="K14" s="68"/>
      <c r="L14" s="68"/>
      <c r="M14" s="68"/>
      <c r="N14" s="68"/>
      <c r="O14" s="68"/>
    </row>
    <row r="15" spans="1:15" x14ac:dyDescent="0.25">
      <c r="A15" s="91"/>
      <c r="B15" s="91"/>
      <c r="C15" s="91"/>
      <c r="D15" s="91"/>
      <c r="E15" s="91"/>
      <c r="F15" s="91"/>
      <c r="G15" s="91"/>
      <c r="H15" s="91"/>
      <c r="I15" s="91"/>
      <c r="J15" s="91"/>
      <c r="K15" s="91"/>
      <c r="L15" s="91"/>
      <c r="M15" s="91"/>
      <c r="N15" s="91"/>
      <c r="O15" s="91"/>
    </row>
    <row r="16" spans="1:15" x14ac:dyDescent="0.25">
      <c r="A16" s="2" t="b">
        <v>0</v>
      </c>
      <c r="B16" s="91" t="s">
        <v>239</v>
      </c>
      <c r="C16" s="91" t="s">
        <v>239</v>
      </c>
      <c r="D16" s="91" t="s">
        <v>239</v>
      </c>
      <c r="E16" s="91" t="s">
        <v>239</v>
      </c>
      <c r="F16" s="91" t="s">
        <v>239</v>
      </c>
      <c r="G16" s="91" t="s">
        <v>239</v>
      </c>
      <c r="H16" s="91" t="s">
        <v>239</v>
      </c>
      <c r="I16" s="91" t="s">
        <v>239</v>
      </c>
      <c r="J16" s="91" t="s">
        <v>239</v>
      </c>
      <c r="K16" s="91" t="s">
        <v>239</v>
      </c>
      <c r="L16" s="91" t="s">
        <v>239</v>
      </c>
      <c r="M16" s="91" t="s">
        <v>239</v>
      </c>
      <c r="N16" s="91" t="s">
        <v>239</v>
      </c>
      <c r="O16" s="91" t="s">
        <v>239</v>
      </c>
    </row>
    <row r="17" spans="1:15" x14ac:dyDescent="0.25">
      <c r="A17" s="2" t="b">
        <v>0</v>
      </c>
      <c r="B17" s="91" t="s">
        <v>240</v>
      </c>
      <c r="C17" s="91" t="s">
        <v>241</v>
      </c>
      <c r="D17" s="91" t="s">
        <v>241</v>
      </c>
      <c r="E17" s="91" t="s">
        <v>241</v>
      </c>
      <c r="F17" s="91" t="s">
        <v>241</v>
      </c>
      <c r="G17" s="91" t="s">
        <v>241</v>
      </c>
      <c r="H17" s="91" t="s">
        <v>241</v>
      </c>
      <c r="I17" s="91" t="s">
        <v>241</v>
      </c>
      <c r="J17" s="91" t="s">
        <v>241</v>
      </c>
      <c r="K17" s="91" t="s">
        <v>241</v>
      </c>
      <c r="L17" s="91" t="s">
        <v>241</v>
      </c>
      <c r="M17" s="91" t="s">
        <v>241</v>
      </c>
      <c r="N17" s="91" t="s">
        <v>241</v>
      </c>
      <c r="O17" s="91" t="s">
        <v>241</v>
      </c>
    </row>
    <row r="18" spans="1:15" x14ac:dyDescent="0.25">
      <c r="A18" s="2" t="b">
        <v>0</v>
      </c>
      <c r="B18" s="91" t="s">
        <v>242</v>
      </c>
      <c r="C18" s="91" t="s">
        <v>242</v>
      </c>
      <c r="D18" s="91" t="s">
        <v>242</v>
      </c>
      <c r="E18" s="91" t="s">
        <v>242</v>
      </c>
      <c r="F18" s="91" t="s">
        <v>242</v>
      </c>
      <c r="G18" s="91" t="s">
        <v>242</v>
      </c>
      <c r="H18" s="91" t="s">
        <v>242</v>
      </c>
      <c r="I18" s="91" t="s">
        <v>242</v>
      </c>
      <c r="J18" s="91" t="s">
        <v>242</v>
      </c>
      <c r="K18" s="91" t="s">
        <v>242</v>
      </c>
      <c r="L18" s="91" t="s">
        <v>242</v>
      </c>
      <c r="M18" s="91" t="s">
        <v>242</v>
      </c>
      <c r="N18" s="91" t="s">
        <v>242</v>
      </c>
      <c r="O18" s="91" t="s">
        <v>242</v>
      </c>
    </row>
    <row r="19" spans="1:15" x14ac:dyDescent="0.25">
      <c r="A19" s="2" t="b">
        <v>0</v>
      </c>
      <c r="B19" s="91" t="s">
        <v>243</v>
      </c>
      <c r="C19" s="91" t="s">
        <v>243</v>
      </c>
      <c r="D19" s="91" t="s">
        <v>243</v>
      </c>
      <c r="E19" s="91" t="s">
        <v>243</v>
      </c>
      <c r="F19" s="91" t="s">
        <v>243</v>
      </c>
      <c r="G19" s="91" t="s">
        <v>243</v>
      </c>
      <c r="H19" s="91" t="s">
        <v>243</v>
      </c>
      <c r="I19" s="91" t="s">
        <v>243</v>
      </c>
      <c r="J19" s="91" t="s">
        <v>243</v>
      </c>
      <c r="K19" s="91" t="s">
        <v>243</v>
      </c>
      <c r="L19" s="91" t="s">
        <v>243</v>
      </c>
      <c r="M19" s="91" t="s">
        <v>243</v>
      </c>
      <c r="N19" s="91" t="s">
        <v>243</v>
      </c>
      <c r="O19" s="91" t="s">
        <v>243</v>
      </c>
    </row>
    <row r="20" spans="1:15" x14ac:dyDescent="0.25">
      <c r="A20" s="2" t="b">
        <v>0</v>
      </c>
      <c r="B20" s="91" t="s">
        <v>244</v>
      </c>
      <c r="C20" s="91" t="s">
        <v>244</v>
      </c>
      <c r="D20" s="91" t="s">
        <v>244</v>
      </c>
      <c r="E20" s="91" t="s">
        <v>244</v>
      </c>
      <c r="F20" s="91" t="s">
        <v>244</v>
      </c>
      <c r="G20" s="91" t="s">
        <v>244</v>
      </c>
      <c r="H20" s="91" t="s">
        <v>244</v>
      </c>
      <c r="I20" s="91" t="s">
        <v>244</v>
      </c>
      <c r="J20" s="91" t="s">
        <v>244</v>
      </c>
      <c r="K20" s="91" t="s">
        <v>244</v>
      </c>
      <c r="L20" s="91" t="s">
        <v>244</v>
      </c>
      <c r="M20" s="91" t="s">
        <v>244</v>
      </c>
      <c r="N20" s="91" t="s">
        <v>244</v>
      </c>
      <c r="O20" s="91" t="s">
        <v>244</v>
      </c>
    </row>
    <row r="21" spans="1:15" x14ac:dyDescent="0.25">
      <c r="A21" s="2" t="b">
        <v>0</v>
      </c>
      <c r="B21" s="101" t="s">
        <v>43</v>
      </c>
      <c r="C21" s="101"/>
      <c r="D21" s="101"/>
      <c r="E21" s="101"/>
      <c r="F21" s="101"/>
      <c r="G21" s="101"/>
      <c r="H21" s="101"/>
      <c r="I21" s="101"/>
      <c r="J21" s="101"/>
      <c r="K21" s="101"/>
      <c r="L21" s="101"/>
      <c r="M21" s="101"/>
      <c r="N21" s="101"/>
      <c r="O21" s="101"/>
    </row>
    <row r="22" spans="1:15" ht="49.95" customHeight="1" x14ac:dyDescent="0.25">
      <c r="B22" s="99"/>
      <c r="C22" s="87"/>
      <c r="D22" s="87"/>
      <c r="E22" s="87"/>
      <c r="F22" s="87"/>
      <c r="G22" s="87"/>
      <c r="H22" s="87"/>
      <c r="I22" s="87"/>
      <c r="J22" s="87"/>
      <c r="K22" s="87"/>
      <c r="L22" s="87"/>
      <c r="M22" s="87"/>
      <c r="N22" s="87"/>
      <c r="O22" s="87"/>
    </row>
    <row r="23" spans="1:15" x14ac:dyDescent="0.25">
      <c r="B23" s="5"/>
      <c r="C23" s="5"/>
      <c r="D23" s="5"/>
      <c r="E23" s="5"/>
      <c r="F23" s="5"/>
      <c r="G23" s="5"/>
      <c r="H23" s="5"/>
      <c r="I23" s="5"/>
      <c r="J23" s="5"/>
      <c r="K23" s="5"/>
      <c r="L23" s="5"/>
      <c r="M23" s="5"/>
      <c r="N23" s="5"/>
      <c r="O23" s="5"/>
    </row>
    <row r="24" spans="1:15" s="12" customFormat="1" x14ac:dyDescent="0.25">
      <c r="A24" s="11"/>
      <c r="B24" s="68" t="s">
        <v>245</v>
      </c>
      <c r="C24" s="68"/>
      <c r="D24" s="68"/>
      <c r="E24" s="68"/>
      <c r="F24" s="68"/>
      <c r="G24" s="68"/>
      <c r="H24" s="68"/>
      <c r="I24" s="68"/>
      <c r="J24" s="68"/>
      <c r="K24" s="68"/>
      <c r="L24" s="68"/>
      <c r="M24" s="68"/>
      <c r="N24" s="68"/>
      <c r="O24" s="68"/>
    </row>
    <row r="25" spans="1:15" s="25" customFormat="1" ht="31.95" customHeight="1" x14ac:dyDescent="0.25">
      <c r="B25" s="82" t="s">
        <v>45</v>
      </c>
      <c r="C25" s="82"/>
      <c r="D25" s="83"/>
      <c r="E25" s="84" t="s">
        <v>46</v>
      </c>
      <c r="F25" s="84"/>
      <c r="G25" s="84"/>
      <c r="H25" s="84"/>
      <c r="I25" s="84"/>
      <c r="J25" s="84"/>
      <c r="K25" s="39"/>
      <c r="L25" s="40" t="s">
        <v>47</v>
      </c>
      <c r="M25" s="39"/>
      <c r="N25" s="40" t="s">
        <v>48</v>
      </c>
      <c r="O25" s="39"/>
    </row>
    <row r="26" spans="1:15" x14ac:dyDescent="0.25">
      <c r="A26" s="2" t="b">
        <v>0</v>
      </c>
      <c r="B26" s="94" t="s">
        <v>246</v>
      </c>
      <c r="C26" s="94" t="s">
        <v>246</v>
      </c>
      <c r="D26" s="94" t="s">
        <v>246</v>
      </c>
      <c r="E26" s="6" t="str">
        <f t="shared" ref="E26:E32" si="0">IF(A26,"→","")</f>
        <v/>
      </c>
      <c r="F26" s="85"/>
      <c r="G26" s="85"/>
      <c r="H26" s="85"/>
      <c r="I26" s="85"/>
      <c r="J26" s="86"/>
      <c r="K26" s="21"/>
      <c r="L26" s="43"/>
      <c r="M26" s="21"/>
      <c r="N26" s="43"/>
      <c r="O26" s="22"/>
    </row>
    <row r="27" spans="1:15" x14ac:dyDescent="0.25">
      <c r="A27" s="2" t="b">
        <v>0</v>
      </c>
      <c r="B27" s="94" t="s">
        <v>247</v>
      </c>
      <c r="C27" s="94" t="s">
        <v>247</v>
      </c>
      <c r="D27" s="94" t="s">
        <v>247</v>
      </c>
      <c r="E27" s="6" t="str">
        <f t="shared" si="0"/>
        <v/>
      </c>
      <c r="F27" s="85"/>
      <c r="G27" s="85"/>
      <c r="H27" s="85"/>
      <c r="I27" s="85"/>
      <c r="J27" s="86"/>
      <c r="K27" s="21"/>
      <c r="L27" s="43"/>
      <c r="M27" s="21"/>
      <c r="N27" s="43"/>
      <c r="O27" s="22"/>
    </row>
    <row r="28" spans="1:15" x14ac:dyDescent="0.25">
      <c r="A28" s="2" t="b">
        <v>0</v>
      </c>
      <c r="B28" s="94" t="s">
        <v>248</v>
      </c>
      <c r="C28" s="94" t="s">
        <v>248</v>
      </c>
      <c r="D28" s="94" t="s">
        <v>248</v>
      </c>
      <c r="E28" s="6" t="str">
        <f t="shared" si="0"/>
        <v/>
      </c>
      <c r="F28" s="85"/>
      <c r="G28" s="85"/>
      <c r="H28" s="85"/>
      <c r="I28" s="85"/>
      <c r="J28" s="86"/>
      <c r="K28" s="21"/>
      <c r="L28" s="43"/>
      <c r="M28" s="21"/>
      <c r="N28" s="43"/>
      <c r="O28" s="22"/>
    </row>
    <row r="29" spans="1:15" ht="49.95" customHeight="1" x14ac:dyDescent="0.25">
      <c r="A29" s="2" t="b">
        <v>0</v>
      </c>
      <c r="B29" s="94" t="s">
        <v>249</v>
      </c>
      <c r="C29" s="94" t="s">
        <v>250</v>
      </c>
      <c r="D29" s="94" t="s">
        <v>250</v>
      </c>
      <c r="E29" s="6" t="str">
        <f t="shared" si="0"/>
        <v/>
      </c>
      <c r="F29" s="85"/>
      <c r="G29" s="85"/>
      <c r="H29" s="85"/>
      <c r="I29" s="85"/>
      <c r="J29" s="86"/>
      <c r="K29" s="21"/>
      <c r="L29" s="43"/>
      <c r="M29" s="21"/>
      <c r="N29" s="43"/>
      <c r="O29" s="22"/>
    </row>
    <row r="30" spans="1:15" ht="38.049999999999997" customHeight="1" x14ac:dyDescent="0.25">
      <c r="A30" s="2" t="b">
        <v>0</v>
      </c>
      <c r="B30" s="107" t="s">
        <v>251</v>
      </c>
      <c r="C30" s="94" t="s">
        <v>252</v>
      </c>
      <c r="D30" s="94" t="s">
        <v>252</v>
      </c>
      <c r="E30" s="6" t="str">
        <f t="shared" si="0"/>
        <v/>
      </c>
      <c r="F30" s="85"/>
      <c r="G30" s="85"/>
      <c r="H30" s="85"/>
      <c r="I30" s="85"/>
      <c r="J30" s="86"/>
      <c r="K30" s="21"/>
      <c r="L30" s="43"/>
      <c r="M30" s="21"/>
      <c r="N30" s="43"/>
      <c r="O30" s="22"/>
    </row>
    <row r="31" spans="1:15" x14ac:dyDescent="0.25">
      <c r="A31" s="2" t="b">
        <v>0</v>
      </c>
      <c r="B31" s="94" t="s">
        <v>253</v>
      </c>
      <c r="C31" s="94" t="s">
        <v>253</v>
      </c>
      <c r="D31" s="94" t="s">
        <v>253</v>
      </c>
      <c r="E31" s="6" t="str">
        <f t="shared" si="0"/>
        <v/>
      </c>
      <c r="F31" s="85"/>
      <c r="G31" s="85"/>
      <c r="H31" s="85"/>
      <c r="I31" s="85"/>
      <c r="J31" s="86"/>
      <c r="K31" s="21"/>
      <c r="L31" s="43"/>
      <c r="M31" s="21"/>
      <c r="N31" s="43"/>
      <c r="O31" s="22"/>
    </row>
    <row r="32" spans="1:15" x14ac:dyDescent="0.25">
      <c r="A32" s="2" t="b">
        <v>0</v>
      </c>
      <c r="B32" s="91" t="s">
        <v>43</v>
      </c>
      <c r="C32" s="91"/>
      <c r="D32" s="91"/>
      <c r="E32" s="6" t="str">
        <f t="shared" si="0"/>
        <v/>
      </c>
      <c r="F32" s="85"/>
      <c r="G32" s="85"/>
      <c r="H32" s="85"/>
      <c r="I32" s="85"/>
      <c r="J32" s="86"/>
      <c r="K32" s="21"/>
      <c r="L32" s="43"/>
      <c r="M32" s="21"/>
      <c r="N32" s="43"/>
      <c r="O32" s="22"/>
    </row>
    <row r="33" spans="1:15" ht="49.95" customHeight="1" x14ac:dyDescent="0.25">
      <c r="B33" s="88"/>
      <c r="C33" s="89"/>
      <c r="D33" s="90"/>
      <c r="E33" s="6" t="str">
        <f>IF(B33="","","→")</f>
        <v/>
      </c>
      <c r="F33" s="85"/>
      <c r="G33" s="85"/>
      <c r="H33" s="85"/>
      <c r="I33" s="85"/>
      <c r="J33" s="86"/>
      <c r="K33" s="21"/>
      <c r="L33" s="43"/>
      <c r="M33" s="21"/>
      <c r="N33" s="43"/>
      <c r="O33" s="22"/>
    </row>
    <row r="35" spans="1:15" s="12" customFormat="1" x14ac:dyDescent="0.25">
      <c r="A35" s="11"/>
      <c r="B35" s="68" t="s">
        <v>254</v>
      </c>
      <c r="C35" s="68"/>
      <c r="D35" s="68"/>
      <c r="E35" s="68"/>
      <c r="F35" s="68"/>
      <c r="G35" s="68"/>
      <c r="H35" s="68"/>
      <c r="I35" s="68"/>
      <c r="J35" s="68"/>
      <c r="K35" s="68"/>
      <c r="L35" s="68"/>
      <c r="M35" s="68"/>
      <c r="N35" s="68"/>
      <c r="O35" s="68"/>
    </row>
    <row r="36" spans="1:15" ht="16.3" customHeight="1" x14ac:dyDescent="0.25">
      <c r="B36" s="93" t="s">
        <v>56</v>
      </c>
      <c r="C36" s="93"/>
      <c r="D36" s="93"/>
      <c r="E36" s="93"/>
      <c r="F36" s="93"/>
      <c r="G36" s="93"/>
      <c r="H36" s="93"/>
      <c r="I36" s="93"/>
      <c r="J36" s="93"/>
      <c r="K36" s="93"/>
      <c r="L36" s="93"/>
      <c r="M36" s="93"/>
      <c r="N36" s="93"/>
      <c r="O36" s="93"/>
    </row>
    <row r="37" spans="1:15" s="25" customFormat="1" x14ac:dyDescent="0.25">
      <c r="A37" s="23" t="b">
        <v>0</v>
      </c>
      <c r="B37" s="94" t="s">
        <v>60</v>
      </c>
      <c r="C37" s="94" t="s">
        <v>60</v>
      </c>
      <c r="D37" s="94" t="s">
        <v>60</v>
      </c>
      <c r="E37" s="6" t="str">
        <f t="shared" ref="E37:E42" si="1">IF(A37,"→","")</f>
        <v/>
      </c>
      <c r="F37" s="96"/>
      <c r="G37" s="96"/>
      <c r="H37" s="96"/>
      <c r="I37" s="96"/>
      <c r="J37" s="96"/>
      <c r="K37" s="96"/>
      <c r="L37" s="96"/>
      <c r="M37" s="96"/>
      <c r="N37" s="96"/>
      <c r="O37" s="97"/>
    </row>
    <row r="38" spans="1:15" s="25" customFormat="1" ht="21.25" customHeight="1" x14ac:dyDescent="0.25">
      <c r="A38" s="23" t="b">
        <v>0</v>
      </c>
      <c r="B38" s="94" t="s">
        <v>255</v>
      </c>
      <c r="C38" s="94" t="s">
        <v>255</v>
      </c>
      <c r="D38" s="94" t="s">
        <v>255</v>
      </c>
      <c r="E38" s="6" t="str">
        <f t="shared" si="1"/>
        <v/>
      </c>
      <c r="F38" s="96"/>
      <c r="G38" s="96"/>
      <c r="H38" s="96"/>
      <c r="I38" s="96"/>
      <c r="J38" s="96"/>
      <c r="K38" s="96"/>
      <c r="L38" s="96"/>
      <c r="M38" s="96"/>
      <c r="N38" s="96"/>
      <c r="O38" s="97"/>
    </row>
    <row r="39" spans="1:15" s="25" customFormat="1" x14ac:dyDescent="0.25">
      <c r="A39" s="23" t="b">
        <v>0</v>
      </c>
      <c r="B39" s="94" t="s">
        <v>256</v>
      </c>
      <c r="C39" s="94" t="s">
        <v>256</v>
      </c>
      <c r="D39" s="94" t="s">
        <v>256</v>
      </c>
      <c r="E39" s="6" t="str">
        <f t="shared" si="1"/>
        <v/>
      </c>
      <c r="F39" s="96"/>
      <c r="G39" s="96"/>
      <c r="H39" s="96"/>
      <c r="I39" s="96"/>
      <c r="J39" s="96"/>
      <c r="K39" s="96"/>
      <c r="L39" s="96"/>
      <c r="M39" s="96"/>
      <c r="N39" s="96"/>
      <c r="O39" s="97"/>
    </row>
    <row r="40" spans="1:15" s="25" customFormat="1" ht="59.95" customHeight="1" x14ac:dyDescent="0.25">
      <c r="A40" s="23" t="b">
        <v>0</v>
      </c>
      <c r="B40" s="94" t="s">
        <v>249</v>
      </c>
      <c r="C40" s="94" t="s">
        <v>250</v>
      </c>
      <c r="D40" s="94" t="s">
        <v>250</v>
      </c>
      <c r="E40" s="6" t="str">
        <f t="shared" si="1"/>
        <v/>
      </c>
      <c r="F40" s="96"/>
      <c r="G40" s="96"/>
      <c r="H40" s="96"/>
      <c r="I40" s="96"/>
      <c r="J40" s="96"/>
      <c r="K40" s="96"/>
      <c r="L40" s="96"/>
      <c r="M40" s="96"/>
      <c r="N40" s="96"/>
      <c r="O40" s="97"/>
    </row>
    <row r="41" spans="1:15" s="25" customFormat="1" ht="41.3" customHeight="1" x14ac:dyDescent="0.25">
      <c r="A41" s="23" t="b">
        <v>0</v>
      </c>
      <c r="B41" s="94" t="s">
        <v>257</v>
      </c>
      <c r="C41" s="94" t="s">
        <v>252</v>
      </c>
      <c r="D41" s="94" t="s">
        <v>252</v>
      </c>
      <c r="E41" s="6" t="str">
        <f t="shared" si="1"/>
        <v/>
      </c>
      <c r="F41" s="96"/>
      <c r="G41" s="96"/>
      <c r="H41" s="96"/>
      <c r="I41" s="96"/>
      <c r="J41" s="96"/>
      <c r="K41" s="96"/>
      <c r="L41" s="96"/>
      <c r="M41" s="96"/>
      <c r="N41" s="96"/>
      <c r="O41" s="97"/>
    </row>
    <row r="42" spans="1:15" x14ac:dyDescent="0.25">
      <c r="A42" s="2" t="b">
        <v>0</v>
      </c>
      <c r="B42" s="91" t="s">
        <v>43</v>
      </c>
      <c r="C42" s="91"/>
      <c r="D42" s="91"/>
      <c r="E42" s="6" t="str">
        <f t="shared" si="1"/>
        <v/>
      </c>
      <c r="F42" s="85"/>
      <c r="G42" s="85"/>
      <c r="H42" s="85"/>
      <c r="I42" s="85"/>
      <c r="J42" s="85"/>
      <c r="K42" s="85"/>
      <c r="L42" s="85"/>
      <c r="M42" s="85"/>
      <c r="N42" s="85"/>
      <c r="O42" s="86"/>
    </row>
    <row r="43" spans="1:15" ht="49.95" customHeight="1" x14ac:dyDescent="0.25">
      <c r="B43" s="88"/>
      <c r="C43" s="89"/>
      <c r="D43" s="89"/>
      <c r="E43" s="89"/>
      <c r="F43" s="89"/>
      <c r="G43" s="89"/>
      <c r="H43" s="89"/>
      <c r="I43" s="89"/>
      <c r="J43" s="89"/>
      <c r="K43" s="89"/>
      <c r="L43" s="89"/>
      <c r="M43" s="89"/>
      <c r="N43" s="89"/>
      <c r="O43" s="90"/>
    </row>
    <row r="45" spans="1:15" s="12" customFormat="1" x14ac:dyDescent="0.25">
      <c r="A45" s="11"/>
      <c r="B45" s="68" t="s">
        <v>258</v>
      </c>
      <c r="C45" s="68"/>
      <c r="D45" s="68"/>
      <c r="E45" s="68"/>
      <c r="F45" s="68"/>
      <c r="G45" s="68"/>
      <c r="H45" s="68"/>
      <c r="I45" s="68"/>
      <c r="J45" s="68"/>
      <c r="K45" s="68"/>
      <c r="L45" s="68"/>
      <c r="M45" s="68"/>
      <c r="N45" s="68"/>
      <c r="O45" s="68"/>
    </row>
    <row r="46" spans="1:15" s="20" customFormat="1" ht="95.8" customHeight="1" x14ac:dyDescent="0.25">
      <c r="B46" s="87"/>
      <c r="C46" s="87"/>
      <c r="D46" s="87"/>
      <c r="E46" s="87"/>
      <c r="F46" s="87"/>
      <c r="G46" s="87"/>
      <c r="H46" s="87"/>
      <c r="I46" s="87"/>
      <c r="J46" s="87"/>
      <c r="K46" s="87"/>
      <c r="L46" s="87"/>
      <c r="M46" s="87"/>
      <c r="N46" s="87"/>
      <c r="O46" s="87"/>
    </row>
  </sheetData>
  <mergeCells count="52">
    <mergeCell ref="A1:O1"/>
    <mergeCell ref="A2:O2"/>
    <mergeCell ref="B3:O3"/>
    <mergeCell ref="A9:O9"/>
    <mergeCell ref="B26:D26"/>
    <mergeCell ref="B11:O11"/>
    <mergeCell ref="B12:O12"/>
    <mergeCell ref="B14:O14"/>
    <mergeCell ref="A15:O15"/>
    <mergeCell ref="B16:O16"/>
    <mergeCell ref="B19:O19"/>
    <mergeCell ref="B20:O20"/>
    <mergeCell ref="B21:O21"/>
    <mergeCell ref="B22:O22"/>
    <mergeCell ref="B24:O24"/>
    <mergeCell ref="B17:O17"/>
    <mergeCell ref="A10:O10"/>
    <mergeCell ref="B27:D27"/>
    <mergeCell ref="B28:D28"/>
    <mergeCell ref="B29:D29"/>
    <mergeCell ref="F40:O40"/>
    <mergeCell ref="B31:D31"/>
    <mergeCell ref="B18:O18"/>
    <mergeCell ref="B30:D30"/>
    <mergeCell ref="F37:O37"/>
    <mergeCell ref="F38:O38"/>
    <mergeCell ref="F39:O39"/>
    <mergeCell ref="B36:O36"/>
    <mergeCell ref="B37:D37"/>
    <mergeCell ref="B38:D38"/>
    <mergeCell ref="B39:D39"/>
    <mergeCell ref="B40:D40"/>
    <mergeCell ref="B25:D25"/>
    <mergeCell ref="E25:J25"/>
    <mergeCell ref="F26:J26"/>
    <mergeCell ref="F27:J27"/>
    <mergeCell ref="F28:J28"/>
    <mergeCell ref="B46:O46"/>
    <mergeCell ref="F29:J29"/>
    <mergeCell ref="F30:J30"/>
    <mergeCell ref="F31:J31"/>
    <mergeCell ref="F32:J32"/>
    <mergeCell ref="B45:O45"/>
    <mergeCell ref="B35:O35"/>
    <mergeCell ref="B42:D42"/>
    <mergeCell ref="F42:O42"/>
    <mergeCell ref="B33:D33"/>
    <mergeCell ref="F33:J33"/>
    <mergeCell ref="F41:O41"/>
    <mergeCell ref="B43:O43"/>
    <mergeCell ref="B41:D41"/>
    <mergeCell ref="B32:D32"/>
  </mergeCells>
  <hyperlinks>
    <hyperlink ref="L7" location="Anexos!A1" display="ANEXOS" xr:uid="{C3729C00-3181-42F4-9CD0-B8595D10A14F}"/>
    <hyperlink ref="D5" location="'4. Transporte Coletivo'!A1" display="TRANSPORTE COLETIVO" xr:uid="{9ABAF1BC-57FF-4157-A535-AB91C5CB1B4C}"/>
    <hyperlink ref="F5" location="'5. Circulação Viária'!A1" display="CIRCULAÇÃO VIÁRIA" xr:uid="{C4F33799-0551-4930-A99B-4FBF26047B8C}"/>
    <hyperlink ref="H5" location="'6. Infraestruturas'!A1" display="INFRAESTRUTURAS" xr:uid="{8C5D1970-8494-475F-9BD2-66E60547C112}"/>
    <hyperlink ref="J5" location="'7. Acessibilidade'!A1" display="ACESSIBILIDADE" xr:uid="{BEA3B21C-8358-4AF2-A16D-1435D18950C5}"/>
    <hyperlink ref="L5" location="'8. Integração'!A1" display="INTEGRAÇÃO" xr:uid="{CF0BFB30-E0D6-4621-AB6B-EA049D5B2EA8}"/>
    <hyperlink ref="N5" location="'9. Transporte de Cargas'!A1" display="TRANSPORTE DE CARGAS" xr:uid="{66AB3CF2-FF23-4F1D-86A8-CE7984C2A16C}"/>
    <hyperlink ref="B7" location="'10. Polos Geradores de Viagem'!A1" display="POLOS GERADORES DE VIAGEM" xr:uid="{0B3DE170-641B-4EE5-BE2E-04AF1FA2F44F}"/>
    <hyperlink ref="D7" location="'11. Estacionamento'!A1" display="ESTACIONAMENTO" xr:uid="{DB6FB879-6F24-4E8C-B17A-2829697697A4}"/>
    <hyperlink ref="F7" location="'12. Circulação Restrita'!A1" display="CIRCULAÇÃO RESTRITA" xr:uid="{39F36719-0DFD-4628-8D93-CE8D487D3274}"/>
    <hyperlink ref="H7" location="'13. Financiamento'!A1" display="FINANCIAMENTO" xr:uid="{B420A68D-DE17-4F8A-909A-D5DBE49216B0}"/>
    <hyperlink ref="J7" location="'14. Revisão e Atualização'!A1" display="REVISÃO E ATUALIZAÇÃO" xr:uid="{D32D6108-B350-4DAF-AC01-8A1CEFFA9379}"/>
    <hyperlink ref="N7" location="'Minuta do Plano'!A1" display="MINUTA FINALIZADA" xr:uid="{C507B425-44C7-4CA7-AF03-6F47A6A006F6}"/>
    <hyperlink ref="B5" location="'1. Apres. 2. Hist. 3. Caract.'!A1" display="APRESENTAÇÃO" xr:uid="{9089156A-66F4-4A77-B0E1-20BF61CE902F}"/>
  </hyperlinks>
  <pageMargins left="0.511811024" right="0.511811024" top="0.78740157499999996" bottom="0.78740157499999996" header="0.31496062000000002" footer="0.31496062000000002"/>
  <pageSetup paperSize="9" scale="46"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FB95D-72E7-4A0C-B573-D3087FA0DAAB}">
  <sheetPr>
    <pageSetUpPr fitToPage="1"/>
  </sheetPr>
  <dimension ref="A1:O35"/>
  <sheetViews>
    <sheetView showGridLines="0" workbookViewId="0">
      <selection activeCell="L7" sqref="L7"/>
    </sheetView>
  </sheetViews>
  <sheetFormatPr defaultColWidth="9" defaultRowHeight="16.3" x14ac:dyDescent="0.25"/>
  <cols>
    <col min="1" max="1" width="2.625" style="3" customWidth="1"/>
    <col min="2" max="2" width="25.625" style="3" customWidth="1"/>
    <col min="3" max="3" width="2.625" style="3" customWidth="1"/>
    <col min="4" max="4" width="25.625" style="3" customWidth="1"/>
    <col min="5" max="5" width="2.625" style="3" customWidth="1"/>
    <col min="6" max="6" width="25.625" style="3" customWidth="1"/>
    <col min="7" max="7" width="2.625" style="3" customWidth="1"/>
    <col min="8" max="8" width="25.625" style="3" customWidth="1"/>
    <col min="9" max="9" width="2.625" style="3" customWidth="1"/>
    <col min="10" max="10" width="25.625" style="3" customWidth="1"/>
    <col min="11" max="11" width="2.625" style="3" customWidth="1"/>
    <col min="12" max="12" width="25.625" style="3" customWidth="1"/>
    <col min="13" max="13" width="2.625" style="3" customWidth="1"/>
    <col min="14" max="14" width="25.625" style="3" customWidth="1"/>
    <col min="15" max="15" width="2.625" style="3" customWidth="1"/>
    <col min="16" max="16384" width="9" style="3"/>
  </cols>
  <sheetData>
    <row r="1" spans="1:15" ht="19.05" x14ac:dyDescent="0.25">
      <c r="A1" s="77" t="s">
        <v>0</v>
      </c>
      <c r="B1" s="78"/>
      <c r="C1" s="78"/>
      <c r="D1" s="78"/>
      <c r="E1" s="78"/>
      <c r="F1" s="78"/>
      <c r="G1" s="78"/>
      <c r="H1" s="78"/>
      <c r="I1" s="78"/>
      <c r="J1" s="78"/>
      <c r="K1" s="78"/>
      <c r="L1" s="78"/>
      <c r="M1" s="78"/>
      <c r="N1" s="78"/>
      <c r="O1" s="79"/>
    </row>
    <row r="2" spans="1:15" x14ac:dyDescent="0.25">
      <c r="A2" s="69" t="str">
        <f>CONCATENATE("Município de ",B12)</f>
        <v xml:space="preserve">Município de </v>
      </c>
      <c r="B2" s="70"/>
      <c r="C2" s="70"/>
      <c r="D2" s="70"/>
      <c r="E2" s="70"/>
      <c r="F2" s="70"/>
      <c r="G2" s="70"/>
      <c r="H2" s="70"/>
      <c r="I2" s="70"/>
      <c r="J2" s="70"/>
      <c r="K2" s="70"/>
      <c r="L2" s="70"/>
      <c r="M2" s="70"/>
      <c r="N2" s="70"/>
      <c r="O2" s="71"/>
    </row>
    <row r="3" spans="1:15" x14ac:dyDescent="0.25">
      <c r="A3" s="13"/>
      <c r="B3" s="72" t="s">
        <v>6</v>
      </c>
      <c r="C3" s="72"/>
      <c r="D3" s="72"/>
      <c r="E3" s="72"/>
      <c r="F3" s="72"/>
      <c r="G3" s="72"/>
      <c r="H3" s="72"/>
      <c r="I3" s="72"/>
      <c r="J3" s="72"/>
      <c r="K3" s="72"/>
      <c r="L3" s="72"/>
      <c r="M3" s="72"/>
      <c r="N3" s="72"/>
      <c r="O3" s="73"/>
    </row>
    <row r="4" spans="1:15" s="10" customFormat="1" x14ac:dyDescent="0.25">
      <c r="A4" s="14"/>
      <c r="B4" s="15"/>
      <c r="C4" s="15"/>
      <c r="D4" s="15"/>
      <c r="E4" s="15"/>
      <c r="F4" s="15"/>
      <c r="G4" s="15"/>
      <c r="H4" s="15"/>
      <c r="I4" s="15"/>
      <c r="J4" s="15"/>
      <c r="K4" s="15"/>
      <c r="L4" s="15"/>
      <c r="M4" s="15"/>
      <c r="N4" s="15"/>
      <c r="O4" s="16"/>
    </row>
    <row r="5" spans="1:15" s="10" customFormat="1" ht="30.25" customHeight="1" x14ac:dyDescent="0.25">
      <c r="A5" s="8"/>
      <c r="B5" s="1" t="s">
        <v>7</v>
      </c>
      <c r="C5" s="15"/>
      <c r="D5" s="1" t="s">
        <v>8</v>
      </c>
      <c r="E5" s="15"/>
      <c r="F5" s="1" t="s">
        <v>9</v>
      </c>
      <c r="G5" s="15"/>
      <c r="H5" s="1" t="s">
        <v>10</v>
      </c>
      <c r="I5" s="15"/>
      <c r="J5" s="1" t="s">
        <v>11</v>
      </c>
      <c r="K5" s="15"/>
      <c r="L5" s="1" t="s">
        <v>12</v>
      </c>
      <c r="M5" s="9"/>
      <c r="N5" s="1" t="s">
        <v>13</v>
      </c>
      <c r="O5" s="9"/>
    </row>
    <row r="6" spans="1:15" s="10" customFormat="1" ht="10.199999999999999" customHeight="1" x14ac:dyDescent="0.25">
      <c r="A6" s="8"/>
      <c r="B6" s="15"/>
      <c r="C6" s="15"/>
      <c r="D6" s="15"/>
      <c r="E6" s="15"/>
      <c r="F6" s="15"/>
      <c r="G6" s="15"/>
      <c r="H6" s="15"/>
      <c r="I6" s="15"/>
      <c r="J6" s="15"/>
      <c r="K6" s="15"/>
      <c r="L6" s="15"/>
      <c r="M6" s="15"/>
      <c r="N6" s="15"/>
      <c r="O6" s="9"/>
    </row>
    <row r="7" spans="1:15" s="10" customFormat="1" ht="30.25" customHeight="1" x14ac:dyDescent="0.25">
      <c r="A7" s="8"/>
      <c r="B7" s="1" t="s">
        <v>14</v>
      </c>
      <c r="C7" s="15"/>
      <c r="D7" s="1" t="s">
        <v>15</v>
      </c>
      <c r="E7" s="15"/>
      <c r="F7" s="1" t="s">
        <v>16</v>
      </c>
      <c r="G7" s="15"/>
      <c r="H7" s="1" t="s">
        <v>17</v>
      </c>
      <c r="I7" s="15"/>
      <c r="J7" s="27" t="s">
        <v>18</v>
      </c>
      <c r="K7" s="15"/>
      <c r="L7" s="1" t="s">
        <v>19</v>
      </c>
      <c r="M7" s="15"/>
      <c r="N7" s="1" t="s">
        <v>20</v>
      </c>
      <c r="O7" s="9"/>
    </row>
    <row r="8" spans="1:15" s="10" customFormat="1" x14ac:dyDescent="0.25">
      <c r="A8" s="17"/>
      <c r="B8" s="18"/>
      <c r="C8" s="18"/>
      <c r="D8" s="18"/>
      <c r="E8" s="18"/>
      <c r="F8" s="18"/>
      <c r="G8" s="18"/>
      <c r="H8" s="18"/>
      <c r="I8" s="18"/>
      <c r="J8" s="18"/>
      <c r="K8" s="18"/>
      <c r="L8" s="18"/>
      <c r="M8" s="18"/>
      <c r="N8" s="18"/>
      <c r="O8" s="19"/>
    </row>
    <row r="9" spans="1:15" ht="22.1" customHeight="1" x14ac:dyDescent="0.25">
      <c r="A9" s="100"/>
      <c r="B9" s="100"/>
      <c r="C9" s="100"/>
      <c r="D9" s="100"/>
      <c r="E9" s="100"/>
      <c r="F9" s="100"/>
      <c r="G9" s="100"/>
      <c r="H9" s="100"/>
      <c r="I9" s="100"/>
      <c r="J9" s="100"/>
      <c r="K9" s="100"/>
      <c r="L9" s="100"/>
      <c r="M9" s="100"/>
      <c r="N9" s="100"/>
      <c r="O9" s="100"/>
    </row>
    <row r="10" spans="1:15" ht="28.2" customHeight="1" x14ac:dyDescent="0.25">
      <c r="A10" s="63" t="s">
        <v>259</v>
      </c>
      <c r="B10" s="63"/>
      <c r="C10" s="63"/>
      <c r="D10" s="63"/>
      <c r="E10" s="63"/>
      <c r="F10" s="63"/>
      <c r="G10" s="63"/>
      <c r="H10" s="63"/>
      <c r="I10" s="63"/>
      <c r="J10" s="63"/>
      <c r="K10" s="63"/>
      <c r="L10" s="63"/>
      <c r="M10" s="63"/>
      <c r="N10" s="63"/>
      <c r="O10" s="63"/>
    </row>
    <row r="11" spans="1:15" s="12" customFormat="1" x14ac:dyDescent="0.25">
      <c r="A11" s="11"/>
      <c r="B11" s="68" t="s">
        <v>260</v>
      </c>
      <c r="C11" s="68"/>
      <c r="D11" s="68"/>
      <c r="E11" s="68"/>
      <c r="F11" s="68"/>
      <c r="G11" s="68"/>
      <c r="H11" s="68"/>
      <c r="I11" s="68"/>
      <c r="J11" s="68"/>
      <c r="K11" s="68"/>
      <c r="L11" s="68"/>
      <c r="M11" s="68"/>
      <c r="N11" s="68"/>
      <c r="O11" s="68"/>
    </row>
    <row r="12" spans="1:15" ht="20.05" customHeight="1" x14ac:dyDescent="0.25">
      <c r="B12" s="95"/>
      <c r="C12" s="96"/>
      <c r="D12" s="96"/>
      <c r="E12" s="96"/>
      <c r="F12" s="96"/>
      <c r="G12" s="96"/>
      <c r="H12" s="96"/>
      <c r="I12" s="96"/>
      <c r="J12" s="96"/>
      <c r="K12" s="96"/>
      <c r="L12" s="96"/>
      <c r="M12" s="96"/>
      <c r="N12" s="96"/>
      <c r="O12" s="97"/>
    </row>
    <row r="13" spans="1:15" x14ac:dyDescent="0.25">
      <c r="A13" s="91"/>
      <c r="B13" s="91"/>
      <c r="C13" s="91"/>
      <c r="D13" s="91"/>
      <c r="E13" s="91"/>
      <c r="F13" s="91"/>
      <c r="G13" s="91"/>
      <c r="H13" s="91"/>
      <c r="I13" s="91"/>
      <c r="J13" s="91"/>
      <c r="K13" s="91"/>
      <c r="L13" s="91"/>
      <c r="M13" s="91"/>
      <c r="N13" s="91"/>
      <c r="O13" s="91"/>
    </row>
    <row r="14" spans="1:15" s="12" customFormat="1" x14ac:dyDescent="0.25">
      <c r="A14" s="11"/>
      <c r="B14" s="68" t="s">
        <v>261</v>
      </c>
      <c r="C14" s="68"/>
      <c r="D14" s="68"/>
      <c r="E14" s="68"/>
      <c r="F14" s="68"/>
      <c r="G14" s="68"/>
      <c r="H14" s="68"/>
      <c r="I14" s="68"/>
      <c r="J14" s="68"/>
      <c r="K14" s="68"/>
      <c r="L14" s="68"/>
      <c r="M14" s="68"/>
      <c r="N14" s="68"/>
      <c r="O14" s="68"/>
    </row>
    <row r="15" spans="1:15" ht="20.05" customHeight="1" x14ac:dyDescent="0.25">
      <c r="B15" s="95"/>
      <c r="C15" s="96"/>
      <c r="D15" s="96"/>
      <c r="E15" s="96"/>
      <c r="F15" s="96"/>
      <c r="G15" s="96"/>
      <c r="H15" s="96"/>
      <c r="I15" s="96"/>
      <c r="J15" s="96"/>
      <c r="K15" s="96"/>
      <c r="L15" s="96"/>
      <c r="M15" s="96"/>
      <c r="N15" s="96"/>
      <c r="O15" s="97"/>
    </row>
    <row r="16" spans="1:15" x14ac:dyDescent="0.25">
      <c r="B16" s="5"/>
      <c r="C16" s="5"/>
      <c r="D16" s="5"/>
      <c r="E16" s="5"/>
      <c r="F16" s="5"/>
      <c r="G16" s="5"/>
      <c r="H16" s="5"/>
      <c r="I16" s="5"/>
      <c r="J16" s="5"/>
      <c r="K16" s="5"/>
      <c r="L16" s="5"/>
      <c r="M16" s="5"/>
      <c r="N16" s="5"/>
      <c r="O16" s="5"/>
    </row>
    <row r="17" spans="1:15" s="12" customFormat="1" x14ac:dyDescent="0.25">
      <c r="A17" s="11"/>
      <c r="B17" s="68" t="s">
        <v>262</v>
      </c>
      <c r="C17" s="68"/>
      <c r="D17" s="68"/>
      <c r="E17" s="68"/>
      <c r="F17" s="68"/>
      <c r="G17" s="68"/>
      <c r="H17" s="68"/>
      <c r="I17" s="68"/>
      <c r="J17" s="68"/>
      <c r="K17" s="68"/>
      <c r="L17" s="68"/>
      <c r="M17" s="68"/>
      <c r="N17" s="68"/>
      <c r="O17" s="68"/>
    </row>
    <row r="18" spans="1:15" x14ac:dyDescent="0.25">
      <c r="A18" s="91"/>
      <c r="B18" s="91"/>
      <c r="C18" s="91"/>
      <c r="D18" s="91"/>
      <c r="E18" s="91"/>
      <c r="F18" s="91"/>
      <c r="G18" s="91"/>
      <c r="H18" s="91"/>
      <c r="I18" s="91"/>
      <c r="J18" s="91"/>
      <c r="K18" s="91"/>
      <c r="L18" s="91"/>
      <c r="M18" s="91"/>
      <c r="N18" s="91"/>
      <c r="O18" s="91"/>
    </row>
    <row r="19" spans="1:15" x14ac:dyDescent="0.25">
      <c r="A19" s="2" t="b">
        <v>0</v>
      </c>
      <c r="B19" s="91" t="s">
        <v>263</v>
      </c>
      <c r="C19" s="91" t="s">
        <v>263</v>
      </c>
      <c r="D19" s="91" t="s">
        <v>263</v>
      </c>
      <c r="E19" s="91" t="s">
        <v>263</v>
      </c>
      <c r="F19" s="91" t="s">
        <v>263</v>
      </c>
      <c r="G19" s="91" t="s">
        <v>263</v>
      </c>
      <c r="H19" s="91" t="s">
        <v>263</v>
      </c>
      <c r="I19" s="91" t="s">
        <v>263</v>
      </c>
      <c r="J19" s="91" t="s">
        <v>263</v>
      </c>
      <c r="K19" s="91" t="s">
        <v>263</v>
      </c>
      <c r="L19" s="91" t="s">
        <v>263</v>
      </c>
      <c r="M19" s="91" t="s">
        <v>263</v>
      </c>
      <c r="N19" s="91" t="s">
        <v>263</v>
      </c>
      <c r="O19" s="91" t="s">
        <v>263</v>
      </c>
    </row>
    <row r="20" spans="1:15" x14ac:dyDescent="0.25">
      <c r="A20" s="2" t="b">
        <v>0</v>
      </c>
      <c r="B20" s="91" t="s">
        <v>264</v>
      </c>
      <c r="C20" s="91" t="s">
        <v>264</v>
      </c>
      <c r="D20" s="91" t="s">
        <v>264</v>
      </c>
      <c r="E20" s="91" t="s">
        <v>264</v>
      </c>
      <c r="F20" s="91" t="s">
        <v>264</v>
      </c>
      <c r="G20" s="91" t="s">
        <v>264</v>
      </c>
      <c r="H20" s="91" t="s">
        <v>264</v>
      </c>
      <c r="I20" s="91" t="s">
        <v>264</v>
      </c>
      <c r="J20" s="91" t="s">
        <v>264</v>
      </c>
      <c r="K20" s="91" t="s">
        <v>264</v>
      </c>
      <c r="L20" s="91" t="s">
        <v>264</v>
      </c>
      <c r="M20" s="91" t="s">
        <v>264</v>
      </c>
      <c r="N20" s="91" t="s">
        <v>264</v>
      </c>
      <c r="O20" s="91" t="s">
        <v>264</v>
      </c>
    </row>
    <row r="21" spans="1:15" x14ac:dyDescent="0.25">
      <c r="A21" s="2" t="b">
        <v>0</v>
      </c>
      <c r="B21" s="91" t="s">
        <v>265</v>
      </c>
      <c r="C21" s="91" t="s">
        <v>265</v>
      </c>
      <c r="D21" s="91" t="s">
        <v>265</v>
      </c>
      <c r="E21" s="91" t="s">
        <v>265</v>
      </c>
      <c r="F21" s="91" t="s">
        <v>265</v>
      </c>
      <c r="G21" s="91" t="s">
        <v>265</v>
      </c>
      <c r="H21" s="91" t="s">
        <v>265</v>
      </c>
      <c r="I21" s="91" t="s">
        <v>265</v>
      </c>
      <c r="J21" s="91" t="s">
        <v>265</v>
      </c>
      <c r="K21" s="91" t="s">
        <v>265</v>
      </c>
      <c r="L21" s="91" t="s">
        <v>265</v>
      </c>
      <c r="M21" s="91" t="s">
        <v>265</v>
      </c>
      <c r="N21" s="91" t="s">
        <v>265</v>
      </c>
      <c r="O21" s="91" t="s">
        <v>265</v>
      </c>
    </row>
    <row r="22" spans="1:15" x14ac:dyDescent="0.25">
      <c r="A22" s="2" t="b">
        <v>0</v>
      </c>
      <c r="B22" s="101" t="s">
        <v>43</v>
      </c>
      <c r="C22" s="101"/>
      <c r="D22" s="101"/>
      <c r="E22" s="101"/>
      <c r="F22" s="101"/>
      <c r="G22" s="101"/>
      <c r="H22" s="101"/>
      <c r="I22" s="101"/>
      <c r="J22" s="101"/>
      <c r="K22" s="101"/>
      <c r="L22" s="101"/>
      <c r="M22" s="101"/>
      <c r="N22" s="101"/>
      <c r="O22" s="101"/>
    </row>
    <row r="23" spans="1:15" ht="49.95" customHeight="1" x14ac:dyDescent="0.25">
      <c r="B23" s="95"/>
      <c r="C23" s="96"/>
      <c r="D23" s="96"/>
      <c r="E23" s="96"/>
      <c r="F23" s="96"/>
      <c r="G23" s="96"/>
      <c r="H23" s="96"/>
      <c r="I23" s="96"/>
      <c r="J23" s="96"/>
      <c r="K23" s="96"/>
      <c r="L23" s="96"/>
      <c r="M23" s="96"/>
      <c r="N23" s="96"/>
      <c r="O23" s="97"/>
    </row>
    <row r="24" spans="1:15" x14ac:dyDescent="0.25">
      <c r="B24" s="5"/>
      <c r="C24" s="5"/>
      <c r="D24" s="5"/>
      <c r="E24" s="5"/>
      <c r="F24" s="5"/>
      <c r="G24" s="5"/>
      <c r="H24" s="5"/>
      <c r="I24" s="5"/>
      <c r="J24" s="5"/>
      <c r="K24" s="5"/>
      <c r="L24" s="5"/>
      <c r="M24" s="5"/>
      <c r="N24" s="5"/>
      <c r="O24" s="5"/>
    </row>
    <row r="25" spans="1:15" s="12" customFormat="1" x14ac:dyDescent="0.25">
      <c r="A25" s="11"/>
      <c r="B25" s="68" t="s">
        <v>266</v>
      </c>
      <c r="C25" s="68"/>
      <c r="D25" s="68"/>
      <c r="E25" s="68"/>
      <c r="F25" s="68"/>
      <c r="G25" s="68"/>
      <c r="H25" s="68"/>
      <c r="I25" s="68"/>
      <c r="J25" s="68"/>
      <c r="K25" s="68"/>
      <c r="L25" s="68"/>
      <c r="M25" s="68"/>
      <c r="N25" s="68"/>
      <c r="O25" s="68"/>
    </row>
    <row r="26" spans="1:15" s="12" customFormat="1" x14ac:dyDescent="0.25">
      <c r="A26" s="11"/>
      <c r="B26" s="108" t="s">
        <v>267</v>
      </c>
      <c r="C26" s="108"/>
      <c r="D26" s="108"/>
      <c r="E26" s="108"/>
      <c r="F26" s="108"/>
      <c r="G26" s="108"/>
      <c r="H26" s="108"/>
      <c r="I26" s="108"/>
      <c r="J26" s="108"/>
      <c r="K26" s="108"/>
      <c r="L26" s="108"/>
      <c r="M26" s="108"/>
      <c r="N26" s="108"/>
      <c r="O26" s="108"/>
    </row>
    <row r="27" spans="1:15" ht="20.05" customHeight="1" x14ac:dyDescent="0.25">
      <c r="B27" s="95"/>
      <c r="C27" s="96"/>
      <c r="D27" s="96"/>
      <c r="E27" s="96"/>
      <c r="F27" s="96"/>
      <c r="G27" s="96"/>
      <c r="H27" s="96"/>
      <c r="I27" s="96"/>
      <c r="J27" s="96"/>
      <c r="K27" s="96"/>
      <c r="L27" s="96"/>
      <c r="M27" s="96"/>
      <c r="N27" s="96"/>
      <c r="O27" s="97"/>
    </row>
    <row r="28" spans="1:15" x14ac:dyDescent="0.25">
      <c r="B28" s="4"/>
      <c r="C28" s="4"/>
      <c r="D28" s="4"/>
      <c r="E28" s="4"/>
      <c r="F28" s="4"/>
      <c r="G28" s="4"/>
      <c r="H28" s="4"/>
      <c r="I28" s="4"/>
      <c r="J28" s="4"/>
      <c r="K28" s="4"/>
      <c r="L28" s="4"/>
      <c r="M28" s="4"/>
      <c r="N28" s="4"/>
      <c r="O28" s="4"/>
    </row>
    <row r="29" spans="1:15" x14ac:dyDescent="0.25">
      <c r="A29" s="2" t="b">
        <v>0</v>
      </c>
      <c r="B29" s="91" t="s">
        <v>268</v>
      </c>
      <c r="C29" s="91" t="s">
        <v>263</v>
      </c>
      <c r="D29" s="91" t="s">
        <v>263</v>
      </c>
      <c r="E29" s="91" t="s">
        <v>263</v>
      </c>
      <c r="F29" s="91" t="s">
        <v>263</v>
      </c>
      <c r="G29" s="91" t="s">
        <v>263</v>
      </c>
      <c r="H29" s="91" t="s">
        <v>263</v>
      </c>
      <c r="I29" s="91" t="s">
        <v>263</v>
      </c>
      <c r="J29" s="91" t="s">
        <v>263</v>
      </c>
      <c r="K29" s="91" t="s">
        <v>263</v>
      </c>
      <c r="L29" s="91" t="s">
        <v>263</v>
      </c>
      <c r="M29" s="91" t="s">
        <v>263</v>
      </c>
      <c r="N29" s="91" t="s">
        <v>263</v>
      </c>
      <c r="O29" s="91" t="s">
        <v>263</v>
      </c>
    </row>
    <row r="30" spans="1:15" x14ac:dyDescent="0.25">
      <c r="A30" s="2" t="b">
        <v>0</v>
      </c>
      <c r="B30" s="91" t="s">
        <v>269</v>
      </c>
      <c r="C30" s="91" t="s">
        <v>264</v>
      </c>
      <c r="D30" s="91" t="s">
        <v>264</v>
      </c>
      <c r="E30" s="91" t="s">
        <v>264</v>
      </c>
      <c r="F30" s="91" t="s">
        <v>264</v>
      </c>
      <c r="G30" s="91" t="s">
        <v>264</v>
      </c>
      <c r="H30" s="91" t="s">
        <v>264</v>
      </c>
      <c r="I30" s="91" t="s">
        <v>264</v>
      </c>
      <c r="J30" s="91" t="s">
        <v>264</v>
      </c>
      <c r="K30" s="91" t="s">
        <v>264</v>
      </c>
      <c r="L30" s="91" t="s">
        <v>264</v>
      </c>
      <c r="M30" s="91" t="s">
        <v>264</v>
      </c>
      <c r="N30" s="91" t="s">
        <v>264</v>
      </c>
      <c r="O30" s="91" t="s">
        <v>264</v>
      </c>
    </row>
    <row r="31" spans="1:15" x14ac:dyDescent="0.25">
      <c r="B31" s="4"/>
      <c r="C31" s="4"/>
      <c r="D31" s="4"/>
      <c r="E31" s="4"/>
      <c r="F31" s="4"/>
      <c r="G31" s="4"/>
      <c r="H31" s="4"/>
      <c r="I31" s="4"/>
      <c r="J31" s="4"/>
      <c r="K31" s="4"/>
      <c r="L31" s="4"/>
      <c r="M31" s="4"/>
      <c r="N31" s="4"/>
      <c r="O31" s="4"/>
    </row>
    <row r="32" spans="1:15" x14ac:dyDescent="0.25">
      <c r="B32" s="4"/>
      <c r="C32" s="4"/>
      <c r="D32" s="4"/>
      <c r="E32" s="4"/>
      <c r="F32" s="4"/>
      <c r="G32" s="4"/>
      <c r="H32" s="4"/>
      <c r="I32" s="4"/>
      <c r="J32" s="4"/>
      <c r="K32" s="4"/>
      <c r="L32" s="4"/>
      <c r="M32" s="4"/>
      <c r="N32" s="4"/>
      <c r="O32" s="4"/>
    </row>
    <row r="33" spans="2:15" x14ac:dyDescent="0.25">
      <c r="B33" s="4"/>
      <c r="C33" s="4"/>
      <c r="D33" s="4"/>
      <c r="E33" s="4"/>
      <c r="F33" s="4"/>
      <c r="G33" s="4"/>
      <c r="H33" s="4"/>
      <c r="I33" s="4"/>
      <c r="J33" s="4"/>
      <c r="K33" s="4"/>
      <c r="L33" s="4"/>
      <c r="M33" s="4"/>
      <c r="N33" s="4"/>
      <c r="O33" s="4"/>
    </row>
    <row r="34" spans="2:15" x14ac:dyDescent="0.25">
      <c r="B34" s="4"/>
      <c r="C34" s="4"/>
      <c r="D34" s="4"/>
      <c r="E34" s="4"/>
      <c r="F34" s="4"/>
      <c r="G34" s="4"/>
      <c r="H34" s="4"/>
      <c r="I34" s="4"/>
      <c r="J34" s="4"/>
      <c r="K34" s="4"/>
      <c r="L34" s="4"/>
      <c r="M34" s="4"/>
      <c r="N34" s="4"/>
      <c r="O34" s="4"/>
    </row>
    <row r="35" spans="2:15" x14ac:dyDescent="0.25">
      <c r="B35" s="4"/>
      <c r="C35" s="4"/>
      <c r="D35" s="4"/>
      <c r="E35" s="4"/>
      <c r="F35" s="4"/>
      <c r="G35" s="4"/>
      <c r="H35" s="4"/>
      <c r="I35" s="4"/>
      <c r="J35" s="4"/>
      <c r="K35" s="4"/>
      <c r="L35" s="4"/>
      <c r="M35" s="4"/>
      <c r="N35" s="4"/>
      <c r="O35" s="4"/>
    </row>
  </sheetData>
  <mergeCells count="22">
    <mergeCell ref="B30:O30"/>
    <mergeCell ref="B19:O19"/>
    <mergeCell ref="B20:O20"/>
    <mergeCell ref="B21:O21"/>
    <mergeCell ref="B22:O22"/>
    <mergeCell ref="B23:O23"/>
    <mergeCell ref="B25:O25"/>
    <mergeCell ref="B26:O26"/>
    <mergeCell ref="B27:O27"/>
    <mergeCell ref="B29:O29"/>
    <mergeCell ref="B11:O11"/>
    <mergeCell ref="B12:O12"/>
    <mergeCell ref="B17:O17"/>
    <mergeCell ref="A18:O18"/>
    <mergeCell ref="A13:O13"/>
    <mergeCell ref="B14:O14"/>
    <mergeCell ref="B15:O15"/>
    <mergeCell ref="A10:O10"/>
    <mergeCell ref="A1:O1"/>
    <mergeCell ref="A2:O2"/>
    <mergeCell ref="B3:O3"/>
    <mergeCell ref="A9:O9"/>
  </mergeCells>
  <hyperlinks>
    <hyperlink ref="L7" location="Anexos!A1" display="ANEXOS" xr:uid="{B15BF3DC-6403-4F31-830B-0EA7D4787F69}"/>
    <hyperlink ref="D5" location="'4. Transporte Coletivo'!A1" display="TRANSPORTE COLETIVO" xr:uid="{BC76C2BD-7151-4BA9-A85D-6E4CC9BFE002}"/>
    <hyperlink ref="F5" location="'5. Circulação Viária'!A1" display="CIRCULAÇÃO VIÁRIA" xr:uid="{3B7C7FED-DAA9-41F5-93F1-E7E659C34CF3}"/>
    <hyperlink ref="H5" location="'6. Infraestruturas'!A1" display="INFRAESTRUTURAS" xr:uid="{4DE2CD36-C24F-454C-9176-74105DD0813F}"/>
    <hyperlink ref="J5" location="'7. Acessibilidade'!A1" display="ACESSIBILIDADE" xr:uid="{86AB37DE-F03F-4B4E-805B-E6C8E6C120F1}"/>
    <hyperlink ref="L5" location="'8. Integração'!A1" display="INTEGRAÇÃO" xr:uid="{EBAB3091-6050-46DF-95FC-17CD0B055F8D}"/>
    <hyperlink ref="N5" location="'9. Transporte de Cargas'!A1" display="TRANSPORTE DE CARGAS" xr:uid="{9994AC4D-7F7A-4932-B207-F32B60CC2ADA}"/>
    <hyperlink ref="B7" location="'10. Polos Geradores de Viagem'!A1" display="POLOS GERADORES DE VIAGEM" xr:uid="{892B19C5-2BE1-4E4C-9E72-792CCDE3444E}"/>
    <hyperlink ref="D7" location="'11. Estacionamento'!A1" display="ESTACIONAMENTO" xr:uid="{4D3F821D-EA37-4DC3-A817-240EF8B69927}"/>
    <hyperlink ref="F7" location="'12. Circulação Restrita'!A1" display="CIRCULAÇÃO RESTRITA" xr:uid="{355DD02A-866B-4172-95D0-4A9EB8BF1344}"/>
    <hyperlink ref="H7" location="'13. Financiamento'!A1" display="FINANCIAMENTO" xr:uid="{06DC27DB-5366-40E6-8B0B-420C77B4F940}"/>
    <hyperlink ref="J7" location="'14. Revisão e Atualização'!A1" display="REVISÃO E ATUALIZAÇÃO" xr:uid="{C83D6E45-F591-404B-AA60-7024AE10CE52}"/>
    <hyperlink ref="N7" location="'Minuta do Plano'!A1" display="MINUTA FINALIZADA" xr:uid="{39EE4D43-8F0E-486D-B2FD-D08DC6D44D13}"/>
    <hyperlink ref="B5" location="'1. Apres. 2. Hist. 3. Caract.'!A1" display="APRESENTAÇÃO" xr:uid="{D7AA5666-C105-41BF-A5CD-BE7C5F6300C4}"/>
  </hyperlinks>
  <pageMargins left="0.511811024" right="0.511811024" top="0.78740157499999996" bottom="0.78740157499999996" header="0.31496062000000002" footer="0.31496062000000002"/>
  <pageSetup paperSize="9" scale="39"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FE905-6A05-409F-B6D6-48303B338E28}">
  <sheetPr>
    <pageSetUpPr fitToPage="1"/>
  </sheetPr>
  <dimension ref="A1:O11"/>
  <sheetViews>
    <sheetView showGridLines="0" workbookViewId="0">
      <selection activeCell="B5" sqref="B5"/>
    </sheetView>
  </sheetViews>
  <sheetFormatPr defaultColWidth="9" defaultRowHeight="16.3" x14ac:dyDescent="0.25"/>
  <cols>
    <col min="1" max="1" width="2.625" style="3" customWidth="1"/>
    <col min="2" max="2" width="25.625" style="3" customWidth="1"/>
    <col min="3" max="3" width="2.625" style="3" customWidth="1"/>
    <col min="4" max="4" width="25.625" style="3" customWidth="1"/>
    <col min="5" max="5" width="2.625" style="3" customWidth="1"/>
    <col min="6" max="6" width="25.625" style="3" customWidth="1"/>
    <col min="7" max="7" width="2.625" style="3" customWidth="1"/>
    <col min="8" max="8" width="25.625" style="3" customWidth="1"/>
    <col min="9" max="9" width="2.625" style="3" customWidth="1"/>
    <col min="10" max="10" width="25.625" style="3" customWidth="1"/>
    <col min="11" max="11" width="2.625" style="3" customWidth="1"/>
    <col min="12" max="12" width="25.625" style="3" customWidth="1"/>
    <col min="13" max="13" width="2.625" style="3" customWidth="1"/>
    <col min="14" max="14" width="25.625" style="3" customWidth="1"/>
    <col min="15" max="15" width="2.625" style="3" customWidth="1"/>
    <col min="16" max="16384" width="9" style="3"/>
  </cols>
  <sheetData>
    <row r="1" spans="1:15" ht="19.05" x14ac:dyDescent="0.25">
      <c r="A1" s="77" t="s">
        <v>0</v>
      </c>
      <c r="B1" s="78"/>
      <c r="C1" s="78"/>
      <c r="D1" s="78"/>
      <c r="E1" s="78"/>
      <c r="F1" s="78"/>
      <c r="G1" s="78"/>
      <c r="H1" s="78"/>
      <c r="I1" s="78"/>
      <c r="J1" s="78"/>
      <c r="K1" s="78"/>
      <c r="L1" s="78"/>
      <c r="M1" s="78"/>
      <c r="N1" s="78"/>
      <c r="O1" s="79"/>
    </row>
    <row r="2" spans="1:15" x14ac:dyDescent="0.25">
      <c r="A2" s="69" t="str">
        <f>CONCATENATE("Município de ",B13)</f>
        <v xml:space="preserve">Município de </v>
      </c>
      <c r="B2" s="70"/>
      <c r="C2" s="70"/>
      <c r="D2" s="70"/>
      <c r="E2" s="70"/>
      <c r="F2" s="70"/>
      <c r="G2" s="70"/>
      <c r="H2" s="70"/>
      <c r="I2" s="70"/>
      <c r="J2" s="70"/>
      <c r="K2" s="70"/>
      <c r="L2" s="70"/>
      <c r="M2" s="70"/>
      <c r="N2" s="70"/>
      <c r="O2" s="71"/>
    </row>
    <row r="3" spans="1:15" x14ac:dyDescent="0.25">
      <c r="A3" s="13"/>
      <c r="B3" s="72" t="s">
        <v>6</v>
      </c>
      <c r="C3" s="72"/>
      <c r="D3" s="72"/>
      <c r="E3" s="72"/>
      <c r="F3" s="72"/>
      <c r="G3" s="72"/>
      <c r="H3" s="72"/>
      <c r="I3" s="72"/>
      <c r="J3" s="72"/>
      <c r="K3" s="72"/>
      <c r="L3" s="72"/>
      <c r="M3" s="72"/>
      <c r="N3" s="72"/>
      <c r="O3" s="73"/>
    </row>
    <row r="4" spans="1:15" s="10" customFormat="1" x14ac:dyDescent="0.25">
      <c r="A4" s="14"/>
      <c r="B4" s="15"/>
      <c r="C4" s="15"/>
      <c r="D4" s="15"/>
      <c r="E4" s="15"/>
      <c r="F4" s="15"/>
      <c r="G4" s="15"/>
      <c r="H4" s="15"/>
      <c r="I4" s="15"/>
      <c r="J4" s="15"/>
      <c r="K4" s="15"/>
      <c r="L4" s="15"/>
      <c r="M4" s="15"/>
      <c r="N4" s="15"/>
      <c r="O4" s="16"/>
    </row>
    <row r="5" spans="1:15" s="10" customFormat="1" ht="30.25" customHeight="1" x14ac:dyDescent="0.25">
      <c r="A5" s="8"/>
      <c r="B5" s="1" t="s">
        <v>7</v>
      </c>
      <c r="C5" s="15"/>
      <c r="D5" s="1" t="s">
        <v>8</v>
      </c>
      <c r="E5" s="15"/>
      <c r="F5" s="1" t="s">
        <v>9</v>
      </c>
      <c r="G5" s="15"/>
      <c r="H5" s="1" t="s">
        <v>10</v>
      </c>
      <c r="I5" s="15"/>
      <c r="J5" s="1" t="s">
        <v>11</v>
      </c>
      <c r="K5" s="15"/>
      <c r="L5" s="1" t="s">
        <v>12</v>
      </c>
      <c r="M5" s="9"/>
      <c r="N5" s="1" t="s">
        <v>13</v>
      </c>
      <c r="O5" s="9"/>
    </row>
    <row r="6" spans="1:15" s="10" customFormat="1" ht="10.199999999999999" customHeight="1" x14ac:dyDescent="0.25">
      <c r="A6" s="8"/>
      <c r="B6" s="15"/>
      <c r="C6" s="15"/>
      <c r="D6" s="15"/>
      <c r="E6" s="15"/>
      <c r="F6" s="15"/>
      <c r="G6" s="15"/>
      <c r="H6" s="15"/>
      <c r="I6" s="15"/>
      <c r="J6" s="15"/>
      <c r="K6" s="15"/>
      <c r="L6" s="15"/>
      <c r="M6" s="15"/>
      <c r="N6" s="15"/>
      <c r="O6" s="9"/>
    </row>
    <row r="7" spans="1:15" s="10" customFormat="1" ht="30.25" customHeight="1" x14ac:dyDescent="0.25">
      <c r="A7" s="8"/>
      <c r="B7" s="1" t="s">
        <v>14</v>
      </c>
      <c r="C7" s="15"/>
      <c r="D7" s="1" t="s">
        <v>15</v>
      </c>
      <c r="E7" s="15"/>
      <c r="F7" s="1" t="s">
        <v>16</v>
      </c>
      <c r="G7" s="15"/>
      <c r="H7" s="1" t="s">
        <v>17</v>
      </c>
      <c r="I7" s="15"/>
      <c r="J7" s="1" t="s">
        <v>18</v>
      </c>
      <c r="K7" s="15"/>
      <c r="L7" s="27" t="s">
        <v>19</v>
      </c>
      <c r="M7" s="15"/>
      <c r="N7" s="1" t="s">
        <v>20</v>
      </c>
      <c r="O7" s="9"/>
    </row>
    <row r="8" spans="1:15" s="10" customFormat="1" x14ac:dyDescent="0.25">
      <c r="A8" s="17"/>
      <c r="B8" s="18"/>
      <c r="C8" s="18"/>
      <c r="D8" s="18"/>
      <c r="E8" s="18"/>
      <c r="F8" s="18"/>
      <c r="G8" s="18"/>
      <c r="H8" s="18"/>
      <c r="I8" s="18"/>
      <c r="J8" s="18"/>
      <c r="K8" s="18"/>
      <c r="L8" s="18"/>
      <c r="M8" s="18"/>
      <c r="N8" s="18"/>
      <c r="O8" s="19"/>
    </row>
    <row r="9" spans="1:15" ht="28.2" customHeight="1" x14ac:dyDescent="0.25">
      <c r="A9" s="63" t="s">
        <v>19</v>
      </c>
      <c r="B9" s="63"/>
      <c r="C9" s="63"/>
      <c r="D9" s="63"/>
      <c r="E9" s="63"/>
      <c r="F9" s="63"/>
      <c r="G9" s="63"/>
      <c r="H9" s="63"/>
      <c r="I9" s="63"/>
      <c r="J9" s="63"/>
      <c r="K9" s="63"/>
      <c r="L9" s="63"/>
      <c r="M9" s="63"/>
      <c r="N9" s="63"/>
      <c r="O9" s="63"/>
    </row>
    <row r="10" spans="1:15" ht="40.1" customHeight="1" x14ac:dyDescent="0.25">
      <c r="A10" s="109" t="s">
        <v>270</v>
      </c>
      <c r="B10" s="109"/>
      <c r="C10" s="109"/>
      <c r="D10" s="109"/>
      <c r="E10" s="109"/>
      <c r="F10" s="109"/>
      <c r="G10" s="109"/>
      <c r="H10" s="109"/>
      <c r="I10" s="109"/>
      <c r="J10" s="109"/>
      <c r="K10" s="109"/>
      <c r="L10" s="109"/>
      <c r="M10" s="109"/>
      <c r="N10" s="109"/>
      <c r="O10" s="109"/>
    </row>
    <row r="11" spans="1:15" s="20" customFormat="1" ht="95.8" customHeight="1" x14ac:dyDescent="0.25">
      <c r="A11" s="95"/>
      <c r="B11" s="96"/>
      <c r="C11" s="96"/>
      <c r="D11" s="96"/>
      <c r="E11" s="96"/>
      <c r="F11" s="96"/>
      <c r="G11" s="96"/>
      <c r="H11" s="96"/>
      <c r="I11" s="96"/>
      <c r="J11" s="96"/>
      <c r="K11" s="96"/>
      <c r="L11" s="96"/>
      <c r="M11" s="96"/>
      <c r="N11" s="96"/>
      <c r="O11" s="97"/>
    </row>
  </sheetData>
  <mergeCells count="6">
    <mergeCell ref="A11:O11"/>
    <mergeCell ref="A9:O9"/>
    <mergeCell ref="A1:O1"/>
    <mergeCell ref="A2:O2"/>
    <mergeCell ref="B3:O3"/>
    <mergeCell ref="A10:O10"/>
  </mergeCells>
  <hyperlinks>
    <hyperlink ref="L7" location="Anexos!A1" display="ANEXOS" xr:uid="{1897FE1E-4914-4722-8EEC-017A8C0DBA85}"/>
    <hyperlink ref="D5" location="'4. Transporte Coletivo'!A1" display="TRANSPORTE COLETIVO" xr:uid="{499F6350-2E08-4714-BAAA-CCE520917445}"/>
    <hyperlink ref="F5" location="'5. Circulação Viária'!A1" display="CIRCULAÇÃO VIÁRIA" xr:uid="{ABF64ACB-4AB5-4203-816D-64EEDAC9CB3A}"/>
    <hyperlink ref="H5" location="'6. Infraestruturas'!A1" display="INFRAESTRUTURAS" xr:uid="{19CEE3B5-C3E6-46AB-9CF2-BDF3C029FEA0}"/>
    <hyperlink ref="J5" location="'7. Acessibilidade'!A1" display="ACESSIBILIDADE" xr:uid="{29A75508-4626-4D63-AB9B-3159FCCBC9FF}"/>
    <hyperlink ref="L5" location="'8. Integração'!A1" display="INTEGRAÇÃO" xr:uid="{083D4E4A-D678-40EC-A680-0EF96670A390}"/>
    <hyperlink ref="N5" location="'9. Transporte de Cargas'!A1" display="TRANSPORTE DE CARGAS" xr:uid="{F9C2932D-1D69-43D1-9852-2996495C7F91}"/>
    <hyperlink ref="B7" location="'10. Polos Geradores de Viagem'!A1" display="POLOS GERADORES DE VIAGEM" xr:uid="{1765BAC0-9C35-45BC-80BD-58D48924D040}"/>
    <hyperlink ref="D7" location="'11. Estacionamento'!A1" display="ESTACIONAMENTO" xr:uid="{1A5D2DAB-3CB4-4F07-A213-A31AF95CA249}"/>
    <hyperlink ref="F7" location="'12. Circulação Restrita'!A1" display="CIRCULAÇÃO RESTRITA" xr:uid="{EE937747-6869-409A-A9C4-5D79CEC99CAD}"/>
    <hyperlink ref="H7" location="'13. Financiamento'!A1" display="FINANCIAMENTO" xr:uid="{7BD01C5D-478F-4D96-8725-ACF052B66A2D}"/>
    <hyperlink ref="J7" location="'14. Revisão e Atualização'!A1" display="REVISÃO E ATUALIZAÇÃO" xr:uid="{65204AA9-BC01-49A3-854D-CFEAD795E88F}"/>
    <hyperlink ref="N7" location="'Minuta do Plano'!A1" display="MINUTA FINALIZADA" xr:uid="{476D2A33-A652-49DF-BC0C-B5E9231DC99A}"/>
    <hyperlink ref="B5" location="'1. Apres. 2. Hist. 3. Caract.'!A1" display="APRESENTAÇÃO" xr:uid="{56DB9A6D-DD6A-45C3-BCC4-B960011228B3}"/>
  </hyperlinks>
  <pageMargins left="0.511811024" right="0.511811024" top="0.78740157499999996" bottom="0.78740157499999996" header="0.31496062000000002" footer="0.31496062000000002"/>
  <pageSetup paperSize="9" scale="39"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E9719-4555-4502-AF6C-1EB628BD69E0}">
  <sheetPr>
    <pageSetUpPr fitToPage="1"/>
  </sheetPr>
  <dimension ref="A1:S481"/>
  <sheetViews>
    <sheetView showGridLines="0" showZeros="0" workbookViewId="0">
      <selection sqref="A1:O1"/>
    </sheetView>
  </sheetViews>
  <sheetFormatPr defaultColWidth="9" defaultRowHeight="16.3" x14ac:dyDescent="0.3"/>
  <cols>
    <col min="1" max="1" width="3.625" style="46" customWidth="1"/>
    <col min="2" max="2" width="25.625" style="46" customWidth="1"/>
    <col min="3" max="3" width="2.625" style="46" customWidth="1"/>
    <col min="4" max="4" width="25.625" style="46" customWidth="1"/>
    <col min="5" max="5" width="2.625" style="46" customWidth="1"/>
    <col min="6" max="6" width="25.625" style="46" customWidth="1"/>
    <col min="7" max="7" width="2.625" style="46" customWidth="1"/>
    <col min="8" max="8" width="25.625" style="46" customWidth="1"/>
    <col min="9" max="9" width="2.625" style="46" customWidth="1"/>
    <col min="10" max="10" width="25.625" style="46" customWidth="1"/>
    <col min="11" max="11" width="2.625" style="46" customWidth="1"/>
    <col min="12" max="12" width="25.625" style="46" customWidth="1"/>
    <col min="13" max="13" width="2.625" style="46" customWidth="1"/>
    <col min="14" max="14" width="25.625" style="46" customWidth="1"/>
    <col min="15" max="15" width="2.625" style="46" customWidth="1"/>
    <col min="16" max="16384" width="9" style="46"/>
  </cols>
  <sheetData>
    <row r="1" spans="1:19" s="3" customFormat="1" ht="19.05" x14ac:dyDescent="0.3">
      <c r="A1" s="113" t="s">
        <v>0</v>
      </c>
      <c r="B1" s="114"/>
      <c r="C1" s="114"/>
      <c r="D1" s="114"/>
      <c r="E1" s="114"/>
      <c r="F1" s="114"/>
      <c r="G1" s="114"/>
      <c r="H1" s="114"/>
      <c r="I1" s="114"/>
      <c r="J1" s="114"/>
      <c r="K1" s="114"/>
      <c r="L1" s="114"/>
      <c r="M1" s="114"/>
      <c r="N1" s="114"/>
      <c r="O1" s="114"/>
      <c r="P1" s="46"/>
      <c r="Q1" s="46"/>
      <c r="R1" s="46"/>
      <c r="S1" s="46"/>
    </row>
    <row r="2" spans="1:19" s="3" customFormat="1" x14ac:dyDescent="0.3">
      <c r="A2" s="70" t="str">
        <f>CONCATENATE("Município de ",'1. Apres. 2. Hist. 3. Caract.'!B12)</f>
        <v xml:space="preserve">Município de </v>
      </c>
      <c r="B2" s="70"/>
      <c r="C2" s="70"/>
      <c r="D2" s="70"/>
      <c r="E2" s="70"/>
      <c r="F2" s="70"/>
      <c r="G2" s="70"/>
      <c r="H2" s="70"/>
      <c r="I2" s="70"/>
      <c r="J2" s="70"/>
      <c r="K2" s="70"/>
      <c r="L2" s="70"/>
      <c r="M2" s="70"/>
      <c r="N2" s="70"/>
      <c r="O2" s="70"/>
      <c r="P2" s="46"/>
      <c r="Q2" s="46"/>
      <c r="R2" s="46"/>
      <c r="S2" s="46"/>
    </row>
    <row r="3" spans="1:19" customFormat="1" ht="40.1" customHeight="1" x14ac:dyDescent="0.25">
      <c r="A3" s="51" t="b">
        <f>INÍCIO!A6</f>
        <v>0</v>
      </c>
      <c r="B3" s="115" t="s">
        <v>4</v>
      </c>
      <c r="C3" s="116"/>
      <c r="D3" s="116"/>
      <c r="E3" s="116"/>
      <c r="F3" s="116"/>
      <c r="G3" s="116"/>
      <c r="H3" s="116"/>
      <c r="I3" s="116"/>
      <c r="J3" s="116"/>
      <c r="K3" s="116"/>
      <c r="L3" s="116"/>
      <c r="M3" s="116"/>
      <c r="N3" s="116"/>
      <c r="O3" s="116"/>
    </row>
    <row r="4" spans="1:19" s="3" customFormat="1" ht="28.2" customHeight="1" x14ac:dyDescent="0.25">
      <c r="A4" s="63" t="s">
        <v>21</v>
      </c>
      <c r="B4" s="63"/>
      <c r="C4" s="63"/>
      <c r="D4" s="63"/>
      <c r="E4" s="63"/>
      <c r="F4" s="63"/>
      <c r="G4" s="63"/>
      <c r="H4" s="63"/>
      <c r="I4" s="63"/>
      <c r="J4" s="63"/>
      <c r="K4" s="63"/>
      <c r="L4" s="63"/>
      <c r="M4" s="63"/>
      <c r="N4" s="63"/>
      <c r="O4" s="63"/>
    </row>
    <row r="5" spans="1:19" s="12" customFormat="1" x14ac:dyDescent="0.25">
      <c r="A5" s="11"/>
      <c r="B5" s="68" t="s">
        <v>22</v>
      </c>
      <c r="C5" s="68"/>
      <c r="D5" s="68"/>
      <c r="E5" s="68"/>
      <c r="F5" s="68"/>
      <c r="G5" s="68"/>
      <c r="H5" s="68"/>
      <c r="I5" s="68"/>
      <c r="J5" s="68"/>
      <c r="K5" s="68"/>
      <c r="L5" s="68"/>
      <c r="M5" s="68"/>
      <c r="N5" s="68"/>
      <c r="O5" s="68"/>
    </row>
    <row r="6" spans="1:19" s="20" customFormat="1" ht="20.05" customHeight="1" x14ac:dyDescent="0.25">
      <c r="B6" s="94">
        <f>'1. Apres. 2. Hist. 3. Caract.'!B12</f>
        <v>0</v>
      </c>
      <c r="C6" s="94"/>
      <c r="D6" s="94"/>
      <c r="E6" s="94"/>
      <c r="F6" s="94"/>
      <c r="G6" s="94"/>
      <c r="H6" s="94"/>
      <c r="I6" s="94"/>
      <c r="J6" s="94"/>
      <c r="K6" s="94"/>
      <c r="L6" s="94"/>
      <c r="M6" s="94"/>
      <c r="N6" s="94"/>
      <c r="O6" s="94"/>
    </row>
    <row r="7" spans="1:19" s="3" customFormat="1" ht="14.95" customHeight="1" x14ac:dyDescent="0.25"/>
    <row r="8" spans="1:19" s="12" customFormat="1" x14ac:dyDescent="0.25">
      <c r="A8" s="11"/>
      <c r="B8" s="68" t="s">
        <v>272</v>
      </c>
      <c r="C8" s="68"/>
      <c r="D8" s="68"/>
      <c r="E8" s="68"/>
      <c r="F8" s="68"/>
      <c r="G8" s="68"/>
      <c r="H8" s="68"/>
      <c r="I8" s="68"/>
      <c r="J8" s="68"/>
      <c r="K8" s="68"/>
      <c r="L8" s="68"/>
      <c r="M8" s="68"/>
      <c r="N8" s="68"/>
      <c r="O8" s="68"/>
    </row>
    <row r="9" spans="1:19" s="20" customFormat="1" ht="112.1" customHeight="1" x14ac:dyDescent="0.25">
      <c r="B9" s="94">
        <f>'1. Apres. 2. Hist. 3. Caract.'!B15</f>
        <v>0</v>
      </c>
      <c r="C9" s="94"/>
      <c r="D9" s="94"/>
      <c r="E9" s="94"/>
      <c r="F9" s="94"/>
      <c r="G9" s="94"/>
      <c r="H9" s="94"/>
      <c r="I9" s="94"/>
      <c r="J9" s="94"/>
      <c r="K9" s="94"/>
      <c r="L9" s="94"/>
      <c r="M9" s="94"/>
      <c r="N9" s="94"/>
      <c r="O9" s="94"/>
    </row>
    <row r="10" spans="1:19" s="20" customFormat="1" x14ac:dyDescent="0.25">
      <c r="B10" s="94">
        <f>'1. Apres. 2. Hist. 3. Caract.'!B16</f>
        <v>0</v>
      </c>
      <c r="C10" s="94"/>
      <c r="D10" s="94"/>
      <c r="E10" s="94"/>
      <c r="F10" s="94"/>
      <c r="G10" s="94"/>
      <c r="H10" s="94"/>
      <c r="I10" s="94"/>
      <c r="J10" s="94"/>
      <c r="K10" s="94"/>
      <c r="L10" s="94"/>
      <c r="M10" s="94"/>
      <c r="N10" s="94"/>
      <c r="O10" s="94"/>
    </row>
    <row r="11" spans="1:19" s="91" customFormat="1" x14ac:dyDescent="0.25"/>
    <row r="12" spans="1:19" s="3" customFormat="1" ht="28.2" customHeight="1" x14ac:dyDescent="0.25">
      <c r="A12" s="63" t="s">
        <v>23</v>
      </c>
      <c r="B12" s="63"/>
      <c r="C12" s="63"/>
      <c r="D12" s="63"/>
      <c r="E12" s="63"/>
      <c r="F12" s="63"/>
      <c r="G12" s="63"/>
      <c r="H12" s="63"/>
      <c r="I12" s="63"/>
      <c r="J12" s="63"/>
      <c r="K12" s="63"/>
      <c r="L12" s="63"/>
      <c r="M12" s="63"/>
      <c r="N12" s="63"/>
      <c r="O12" s="63"/>
    </row>
    <row r="13" spans="1:19" s="12" customFormat="1" x14ac:dyDescent="0.25">
      <c r="A13" s="11"/>
      <c r="B13" s="68" t="s">
        <v>24</v>
      </c>
      <c r="C13" s="68"/>
      <c r="D13" s="68"/>
      <c r="E13" s="68"/>
      <c r="F13" s="68"/>
      <c r="G13" s="68"/>
      <c r="H13" s="68"/>
      <c r="I13" s="68"/>
      <c r="J13" s="68"/>
      <c r="K13" s="68"/>
      <c r="L13" s="68"/>
      <c r="M13" s="68"/>
      <c r="N13" s="68"/>
      <c r="O13" s="68"/>
    </row>
    <row r="14" spans="1:19" s="20" customFormat="1" ht="200.05" customHeight="1" x14ac:dyDescent="0.25">
      <c r="B14" s="94">
        <f>'1. Apres. 2. Hist. 3. Caract.'!B20</f>
        <v>0</v>
      </c>
      <c r="C14" s="94"/>
      <c r="D14" s="94"/>
      <c r="E14" s="94"/>
      <c r="F14" s="94"/>
      <c r="G14" s="94"/>
      <c r="H14" s="94"/>
      <c r="I14" s="94"/>
      <c r="J14" s="94"/>
      <c r="K14" s="94"/>
      <c r="L14" s="94"/>
      <c r="M14" s="94"/>
      <c r="N14" s="94"/>
      <c r="O14" s="94"/>
    </row>
    <row r="15" spans="1:19" s="20" customFormat="1" x14ac:dyDescent="0.25">
      <c r="B15" s="94">
        <f>'1. Apres. 2. Hist. 3. Caract.'!B21</f>
        <v>0</v>
      </c>
      <c r="C15" s="94"/>
      <c r="D15" s="94"/>
      <c r="E15" s="94"/>
      <c r="F15" s="94"/>
      <c r="G15" s="94"/>
      <c r="H15" s="94"/>
      <c r="I15" s="94"/>
      <c r="J15" s="94"/>
      <c r="K15" s="94"/>
      <c r="L15" s="94"/>
      <c r="M15" s="94"/>
      <c r="N15" s="94"/>
      <c r="O15" s="94"/>
    </row>
    <row r="16" spans="1:19" s="91" customFormat="1" x14ac:dyDescent="0.25"/>
    <row r="17" spans="1:15" s="12" customFormat="1" x14ac:dyDescent="0.25">
      <c r="A17" s="11"/>
      <c r="B17" s="68" t="s">
        <v>25</v>
      </c>
      <c r="C17" s="68"/>
      <c r="D17" s="68"/>
      <c r="E17" s="68"/>
      <c r="F17" s="68"/>
      <c r="G17" s="68"/>
      <c r="H17" s="68"/>
      <c r="I17" s="68"/>
      <c r="J17" s="68"/>
      <c r="K17" s="68"/>
      <c r="L17" s="68"/>
      <c r="M17" s="68"/>
      <c r="N17" s="68"/>
      <c r="O17" s="68"/>
    </row>
    <row r="18" spans="1:15" s="3" customFormat="1" ht="49.95" customHeight="1" x14ac:dyDescent="0.25">
      <c r="B18" s="94">
        <f>'1. Apres. 2. Hist. 3. Caract.'!B24</f>
        <v>0</v>
      </c>
      <c r="C18" s="94"/>
      <c r="D18" s="94"/>
      <c r="E18" s="94"/>
      <c r="F18" s="94"/>
      <c r="G18" s="94"/>
      <c r="H18" s="94"/>
      <c r="I18" s="94"/>
      <c r="J18" s="94"/>
      <c r="K18" s="94"/>
      <c r="L18" s="94"/>
      <c r="M18" s="94"/>
      <c r="N18" s="94"/>
      <c r="O18" s="94"/>
    </row>
    <row r="19" spans="1:15" s="20" customFormat="1" x14ac:dyDescent="0.25">
      <c r="B19" s="94">
        <f>'1. Apres. 2. Hist. 3. Caract.'!B25</f>
        <v>0</v>
      </c>
      <c r="C19" s="94"/>
      <c r="D19" s="94"/>
      <c r="E19" s="94"/>
      <c r="F19" s="94"/>
      <c r="G19" s="94"/>
      <c r="H19" s="94"/>
      <c r="I19" s="94"/>
      <c r="J19" s="94"/>
      <c r="K19" s="94"/>
      <c r="L19" s="94"/>
      <c r="M19" s="94"/>
      <c r="N19" s="94"/>
      <c r="O19" s="94"/>
    </row>
    <row r="20" spans="1:15" s="91" customFormat="1" x14ac:dyDescent="0.25"/>
    <row r="21" spans="1:15" s="12" customFormat="1" x14ac:dyDescent="0.25">
      <c r="A21" s="11"/>
      <c r="B21" s="68" t="s">
        <v>26</v>
      </c>
      <c r="C21" s="68"/>
      <c r="D21" s="68"/>
      <c r="E21" s="68"/>
      <c r="F21" s="68"/>
      <c r="G21" s="68"/>
      <c r="H21" s="68"/>
      <c r="I21" s="68"/>
      <c r="J21" s="68"/>
      <c r="K21" s="68"/>
      <c r="L21" s="68"/>
      <c r="M21" s="68"/>
      <c r="N21" s="68"/>
      <c r="O21" s="68"/>
    </row>
    <row r="22" spans="1:15" s="3" customFormat="1" ht="49.95" customHeight="1" x14ac:dyDescent="0.25">
      <c r="B22" s="94">
        <f>'1. Apres. 2. Hist. 3. Caract.'!B28</f>
        <v>0</v>
      </c>
      <c r="C22" s="94"/>
      <c r="D22" s="94"/>
      <c r="E22" s="94"/>
      <c r="F22" s="94"/>
      <c r="G22" s="94"/>
      <c r="H22" s="94"/>
      <c r="I22" s="94"/>
      <c r="J22" s="94"/>
      <c r="K22" s="94"/>
      <c r="L22" s="94"/>
      <c r="M22" s="94"/>
      <c r="N22" s="94"/>
      <c r="O22" s="94"/>
    </row>
    <row r="23" spans="1:15" s="20" customFormat="1" x14ac:dyDescent="0.25">
      <c r="B23" s="94">
        <f>'1. Apres. 2. Hist. 3. Caract.'!B29</f>
        <v>0</v>
      </c>
      <c r="C23" s="94"/>
      <c r="D23" s="94"/>
      <c r="E23" s="94"/>
      <c r="F23" s="94"/>
      <c r="G23" s="94"/>
      <c r="H23" s="94"/>
      <c r="I23" s="94"/>
      <c r="J23" s="94"/>
      <c r="K23" s="94"/>
      <c r="L23" s="94"/>
      <c r="M23" s="94"/>
      <c r="N23" s="94"/>
      <c r="O23" s="94"/>
    </row>
    <row r="24" spans="1:15" s="91" customFormat="1" x14ac:dyDescent="0.25"/>
    <row r="25" spans="1:15" s="3" customFormat="1" ht="28.2" customHeight="1" x14ac:dyDescent="0.25">
      <c r="A25" s="63" t="s">
        <v>27</v>
      </c>
      <c r="B25" s="63"/>
      <c r="C25" s="63"/>
      <c r="D25" s="63"/>
      <c r="E25" s="63"/>
      <c r="F25" s="63"/>
      <c r="G25" s="63"/>
      <c r="H25" s="63"/>
      <c r="I25" s="63"/>
      <c r="J25" s="63"/>
      <c r="K25" s="63"/>
      <c r="L25" s="63"/>
      <c r="M25" s="63"/>
      <c r="N25" s="63"/>
      <c r="O25" s="63"/>
    </row>
    <row r="26" spans="1:15" s="12" customFormat="1" x14ac:dyDescent="0.25">
      <c r="A26" s="11"/>
      <c r="B26" s="68" t="s">
        <v>28</v>
      </c>
      <c r="C26" s="68"/>
      <c r="D26" s="68"/>
      <c r="E26" s="68"/>
      <c r="F26" s="68"/>
      <c r="G26" s="68"/>
      <c r="H26" s="68"/>
      <c r="I26" s="68"/>
      <c r="J26" s="68"/>
      <c r="K26" s="68"/>
      <c r="L26" s="68"/>
      <c r="M26" s="68"/>
      <c r="N26" s="68"/>
      <c r="O26" s="68"/>
    </row>
    <row r="27" spans="1:15" s="3" customFormat="1" ht="49.95" customHeight="1" x14ac:dyDescent="0.25">
      <c r="B27" s="94">
        <f>'1. Apres. 2. Hist. 3. Caract.'!B33</f>
        <v>0</v>
      </c>
      <c r="C27" s="94"/>
      <c r="D27" s="94"/>
      <c r="E27" s="94"/>
      <c r="F27" s="94"/>
      <c r="G27" s="94"/>
      <c r="H27" s="94"/>
      <c r="I27" s="94"/>
      <c r="J27" s="94"/>
      <c r="K27" s="94"/>
      <c r="L27" s="94"/>
      <c r="M27" s="94"/>
      <c r="N27" s="94"/>
      <c r="O27" s="94"/>
    </row>
    <row r="28" spans="1:15" s="20" customFormat="1" x14ac:dyDescent="0.25">
      <c r="B28" s="94">
        <f>'1. Apres. 2. Hist. 3. Caract.'!B34</f>
        <v>0</v>
      </c>
      <c r="C28" s="94"/>
      <c r="D28" s="94"/>
      <c r="E28" s="94"/>
      <c r="F28" s="94"/>
      <c r="G28" s="94"/>
      <c r="H28" s="94"/>
      <c r="I28" s="94"/>
      <c r="J28" s="94"/>
      <c r="K28" s="94"/>
      <c r="L28" s="94"/>
      <c r="M28" s="94"/>
      <c r="N28" s="94"/>
      <c r="O28" s="94"/>
    </row>
    <row r="29" spans="1:15" s="91" customFormat="1" x14ac:dyDescent="0.25"/>
    <row r="30" spans="1:15" s="12" customFormat="1" x14ac:dyDescent="0.25">
      <c r="A30" s="11"/>
      <c r="B30" s="68" t="s">
        <v>29</v>
      </c>
      <c r="C30" s="68"/>
      <c r="D30" s="68"/>
      <c r="E30" s="68"/>
      <c r="F30" s="68"/>
      <c r="G30" s="68"/>
      <c r="H30" s="68"/>
      <c r="I30" s="68"/>
      <c r="J30" s="68"/>
      <c r="K30" s="68"/>
      <c r="L30" s="68"/>
      <c r="M30" s="68"/>
      <c r="N30" s="68"/>
      <c r="O30" s="68"/>
    </row>
    <row r="31" spans="1:15" s="3" customFormat="1" ht="49.95" customHeight="1" x14ac:dyDescent="0.25">
      <c r="B31" s="94">
        <f>'1. Apres. 2. Hist. 3. Caract.'!B37</f>
        <v>0</v>
      </c>
      <c r="C31" s="94"/>
      <c r="D31" s="94"/>
      <c r="E31" s="94"/>
      <c r="F31" s="94"/>
      <c r="G31" s="94"/>
      <c r="H31" s="94"/>
      <c r="I31" s="94"/>
      <c r="J31" s="94"/>
      <c r="K31" s="94"/>
      <c r="L31" s="94"/>
      <c r="M31" s="94"/>
      <c r="N31" s="94"/>
      <c r="O31" s="94"/>
    </row>
    <row r="32" spans="1:15" s="20" customFormat="1" x14ac:dyDescent="0.25">
      <c r="B32" s="94">
        <f>'1. Apres. 2. Hist. 3. Caract.'!B38</f>
        <v>0</v>
      </c>
      <c r="C32" s="94"/>
      <c r="D32" s="94"/>
      <c r="E32" s="94"/>
      <c r="F32" s="94"/>
      <c r="G32" s="94"/>
      <c r="H32" s="94"/>
      <c r="I32" s="94"/>
      <c r="J32" s="94"/>
      <c r="K32" s="94"/>
      <c r="L32" s="94"/>
      <c r="M32" s="94"/>
      <c r="N32" s="94"/>
      <c r="O32" s="94"/>
    </row>
    <row r="33" spans="1:15" s="91" customFormat="1" x14ac:dyDescent="0.25"/>
    <row r="34" spans="1:15" s="12" customFormat="1" x14ac:dyDescent="0.25">
      <c r="A34" s="11"/>
      <c r="B34" s="68" t="s">
        <v>30</v>
      </c>
      <c r="C34" s="68"/>
      <c r="D34" s="68"/>
      <c r="E34" s="68"/>
      <c r="F34" s="68"/>
      <c r="G34" s="68"/>
      <c r="H34" s="68"/>
      <c r="I34" s="68"/>
      <c r="J34" s="68"/>
      <c r="K34" s="68"/>
      <c r="L34" s="68"/>
      <c r="M34" s="68"/>
      <c r="N34" s="68"/>
      <c r="O34" s="68"/>
    </row>
    <row r="35" spans="1:15" s="3" customFormat="1" ht="49.95" customHeight="1" x14ac:dyDescent="0.25">
      <c r="B35" s="94">
        <f>'1. Apres. 2. Hist. 3. Caract.'!B41</f>
        <v>0</v>
      </c>
      <c r="C35" s="94"/>
      <c r="D35" s="94"/>
      <c r="E35" s="94"/>
      <c r="F35" s="94"/>
      <c r="G35" s="94"/>
      <c r="H35" s="94"/>
      <c r="I35" s="94"/>
      <c r="J35" s="94"/>
      <c r="K35" s="94"/>
      <c r="L35" s="94"/>
      <c r="M35" s="94"/>
      <c r="N35" s="94"/>
      <c r="O35" s="94"/>
    </row>
    <row r="36" spans="1:15" s="20" customFormat="1" x14ac:dyDescent="0.25">
      <c r="B36" s="94">
        <f>'1. Apres. 2. Hist. 3. Caract.'!B42</f>
        <v>0</v>
      </c>
      <c r="C36" s="94"/>
      <c r="D36" s="94"/>
      <c r="E36" s="94"/>
      <c r="F36" s="94"/>
      <c r="G36" s="94"/>
      <c r="H36" s="94"/>
      <c r="I36" s="94"/>
      <c r="J36" s="94"/>
      <c r="K36" s="94"/>
      <c r="L36" s="94"/>
      <c r="M36" s="94"/>
      <c r="N36" s="94"/>
      <c r="O36" s="94"/>
    </row>
    <row r="37" spans="1:15" s="91" customFormat="1" x14ac:dyDescent="0.25"/>
    <row r="38" spans="1:15" s="12" customFormat="1" x14ac:dyDescent="0.25">
      <c r="A38" s="11"/>
      <c r="B38" s="68" t="s">
        <v>31</v>
      </c>
      <c r="C38" s="68"/>
      <c r="D38" s="68"/>
      <c r="E38" s="68"/>
      <c r="F38" s="68"/>
      <c r="G38" s="68"/>
      <c r="H38" s="68"/>
      <c r="I38" s="68"/>
      <c r="J38" s="68"/>
      <c r="K38" s="68"/>
      <c r="L38" s="68"/>
      <c r="M38" s="68"/>
      <c r="N38" s="68"/>
      <c r="O38" s="68"/>
    </row>
    <row r="39" spans="1:15" s="3" customFormat="1" ht="49.95" customHeight="1" x14ac:dyDescent="0.25">
      <c r="B39" s="94">
        <f>'1. Apres. 2. Hist. 3. Caract.'!B45</f>
        <v>0</v>
      </c>
      <c r="C39" s="94"/>
      <c r="D39" s="94"/>
      <c r="E39" s="94"/>
      <c r="F39" s="94"/>
      <c r="G39" s="94"/>
      <c r="H39" s="94"/>
      <c r="I39" s="94"/>
      <c r="J39" s="94"/>
      <c r="K39" s="94"/>
      <c r="L39" s="94"/>
      <c r="M39" s="94"/>
      <c r="N39" s="94"/>
      <c r="O39" s="94"/>
    </row>
    <row r="40" spans="1:15" s="20" customFormat="1" x14ac:dyDescent="0.25">
      <c r="B40" s="94">
        <f>'1. Apres. 2. Hist. 3. Caract.'!B46</f>
        <v>0</v>
      </c>
      <c r="C40" s="94"/>
      <c r="D40" s="94"/>
      <c r="E40" s="94"/>
      <c r="F40" s="94"/>
      <c r="G40" s="94"/>
      <c r="H40" s="94"/>
      <c r="I40" s="94"/>
      <c r="J40" s="94"/>
      <c r="K40" s="94"/>
      <c r="L40" s="94"/>
      <c r="M40" s="94"/>
      <c r="N40" s="94"/>
      <c r="O40" s="94"/>
    </row>
    <row r="41" spans="1:15" s="117" customFormat="1" x14ac:dyDescent="0.3"/>
    <row r="42" spans="1:15" s="3" customFormat="1" ht="28.2" customHeight="1" x14ac:dyDescent="0.25">
      <c r="A42" s="63" t="s">
        <v>33</v>
      </c>
      <c r="B42" s="63"/>
      <c r="C42" s="63"/>
      <c r="D42" s="63"/>
      <c r="E42" s="63"/>
      <c r="F42" s="63"/>
      <c r="G42" s="63"/>
      <c r="H42" s="63"/>
      <c r="I42" s="63"/>
      <c r="J42" s="63"/>
      <c r="K42" s="63"/>
      <c r="L42" s="63"/>
      <c r="M42" s="63"/>
      <c r="N42" s="63"/>
      <c r="O42" s="63"/>
    </row>
    <row r="43" spans="1:15" s="12" customFormat="1" x14ac:dyDescent="0.25">
      <c r="A43" s="11"/>
      <c r="B43" s="68" t="s">
        <v>34</v>
      </c>
      <c r="C43" s="68"/>
      <c r="D43" s="68"/>
      <c r="E43" s="68"/>
      <c r="F43" s="68"/>
      <c r="G43" s="68"/>
      <c r="H43" s="68"/>
      <c r="I43" s="68"/>
      <c r="J43" s="68"/>
      <c r="K43" s="68"/>
      <c r="L43" s="68"/>
      <c r="M43" s="68"/>
      <c r="N43" s="68"/>
      <c r="O43" s="68"/>
    </row>
    <row r="44" spans="1:15" s="20" customFormat="1" ht="200.4" customHeight="1" x14ac:dyDescent="0.25">
      <c r="B44" s="94">
        <f>'4. Transporte Coletivo'!B12</f>
        <v>0</v>
      </c>
      <c r="C44" s="94"/>
      <c r="D44" s="94"/>
      <c r="E44" s="94"/>
      <c r="F44" s="94"/>
      <c r="G44" s="94"/>
      <c r="H44" s="94"/>
      <c r="I44" s="94"/>
      <c r="J44" s="94"/>
      <c r="K44" s="94"/>
      <c r="L44" s="94"/>
      <c r="M44" s="94"/>
      <c r="N44" s="94"/>
      <c r="O44" s="94"/>
    </row>
    <row r="45" spans="1:15" s="91" customFormat="1" x14ac:dyDescent="0.25"/>
    <row r="46" spans="1:15" s="12" customFormat="1" x14ac:dyDescent="0.25">
      <c r="A46" s="11"/>
      <c r="B46" s="68" t="s">
        <v>35</v>
      </c>
      <c r="C46" s="68"/>
      <c r="D46" s="68"/>
      <c r="E46" s="68"/>
      <c r="F46" s="68"/>
      <c r="G46" s="68"/>
      <c r="H46" s="68"/>
      <c r="I46" s="68"/>
      <c r="J46" s="68"/>
      <c r="K46" s="68"/>
      <c r="L46" s="68"/>
      <c r="M46" s="68"/>
      <c r="N46" s="68"/>
      <c r="O46" s="68"/>
    </row>
    <row r="47" spans="1:15" s="3" customFormat="1" x14ac:dyDescent="0.25">
      <c r="A47" s="91"/>
      <c r="B47" s="91"/>
      <c r="C47" s="91"/>
      <c r="D47" s="91"/>
      <c r="E47" s="91"/>
      <c r="F47" s="91"/>
      <c r="G47" s="91"/>
      <c r="H47" s="91"/>
      <c r="I47" s="91"/>
      <c r="J47" s="91"/>
      <c r="K47" s="91"/>
      <c r="L47" s="91"/>
      <c r="M47" s="91"/>
      <c r="N47" s="91"/>
      <c r="O47" s="91"/>
    </row>
    <row r="48" spans="1:15" s="3" customFormat="1" x14ac:dyDescent="0.25">
      <c r="A48" s="2" t="str">
        <f>IF('4. Transporte Coletivo'!A16=TRUE,'4. Transporte Coletivo'!A16,"")</f>
        <v/>
      </c>
      <c r="B48" s="91" t="str">
        <f>IF(A48=TRUE,'4. Transporte Coletivo'!B16,"")</f>
        <v/>
      </c>
      <c r="C48" s="91"/>
      <c r="D48" s="91"/>
      <c r="E48" s="91"/>
      <c r="F48" s="91"/>
      <c r="G48" s="91"/>
      <c r="H48" s="91"/>
      <c r="I48" s="91"/>
      <c r="J48" s="91"/>
      <c r="K48" s="91"/>
      <c r="L48" s="91"/>
      <c r="M48" s="91"/>
      <c r="N48" s="91"/>
      <c r="O48" s="91"/>
    </row>
    <row r="49" spans="1:15" s="3" customFormat="1" x14ac:dyDescent="0.25">
      <c r="A49" s="2" t="str">
        <f>IF('4. Transporte Coletivo'!A17=TRUE,'4. Transporte Coletivo'!A17,"")</f>
        <v/>
      </c>
      <c r="B49" s="91" t="str">
        <f>IF(A49=TRUE,'4. Transporte Coletivo'!B17,"")</f>
        <v/>
      </c>
      <c r="C49" s="91"/>
      <c r="D49" s="91"/>
      <c r="E49" s="91"/>
      <c r="F49" s="91"/>
      <c r="G49" s="91"/>
      <c r="H49" s="91"/>
      <c r="I49" s="91"/>
      <c r="J49" s="91"/>
      <c r="K49" s="91"/>
      <c r="L49" s="91"/>
      <c r="M49" s="91"/>
      <c r="N49" s="91"/>
      <c r="O49" s="91"/>
    </row>
    <row r="50" spans="1:15" s="3" customFormat="1" x14ac:dyDescent="0.25">
      <c r="A50" s="2" t="str">
        <f>IF('4. Transporte Coletivo'!A18=TRUE,'4. Transporte Coletivo'!A18,"")</f>
        <v/>
      </c>
      <c r="B50" s="91" t="str">
        <f>IF(A50=TRUE,'4. Transporte Coletivo'!B18,"")</f>
        <v/>
      </c>
      <c r="C50" s="91"/>
      <c r="D50" s="91"/>
      <c r="E50" s="91"/>
      <c r="F50" s="91"/>
      <c r="G50" s="91"/>
      <c r="H50" s="91"/>
      <c r="I50" s="91"/>
      <c r="J50" s="91"/>
      <c r="K50" s="91"/>
      <c r="L50" s="91"/>
      <c r="M50" s="91"/>
      <c r="N50" s="91"/>
      <c r="O50" s="91"/>
    </row>
    <row r="51" spans="1:15" s="3" customFormat="1" x14ac:dyDescent="0.25">
      <c r="A51" s="2" t="str">
        <f>IF('4. Transporte Coletivo'!A19=TRUE,'4. Transporte Coletivo'!A19,"")</f>
        <v/>
      </c>
      <c r="B51" s="91" t="str">
        <f>IF(A51=TRUE,'4. Transporte Coletivo'!B19,"")</f>
        <v/>
      </c>
      <c r="C51" s="91"/>
      <c r="D51" s="91"/>
      <c r="E51" s="91"/>
      <c r="F51" s="91"/>
      <c r="G51" s="91"/>
      <c r="H51" s="91"/>
      <c r="I51" s="91"/>
      <c r="J51" s="91"/>
      <c r="K51" s="91"/>
      <c r="L51" s="91"/>
      <c r="M51" s="91"/>
      <c r="N51" s="91"/>
      <c r="O51" s="91"/>
    </row>
    <row r="52" spans="1:15" s="3" customFormat="1" x14ac:dyDescent="0.25">
      <c r="A52" s="2" t="str">
        <f>IF('4. Transporte Coletivo'!A20=TRUE,'4. Transporte Coletivo'!A20,"")</f>
        <v/>
      </c>
      <c r="B52" s="91" t="str">
        <f>IF(A52=TRUE,'4. Transporte Coletivo'!B20,"")</f>
        <v/>
      </c>
      <c r="C52" s="91"/>
      <c r="D52" s="91"/>
      <c r="E52" s="91"/>
      <c r="F52" s="91"/>
      <c r="G52" s="91"/>
      <c r="H52" s="91"/>
      <c r="I52" s="91"/>
      <c r="J52" s="91"/>
      <c r="K52" s="91"/>
      <c r="L52" s="91"/>
      <c r="M52" s="91"/>
      <c r="N52" s="91"/>
      <c r="O52" s="91"/>
    </row>
    <row r="53" spans="1:15" s="3" customFormat="1" x14ac:dyDescent="0.25">
      <c r="A53" s="2" t="str">
        <f>IF('4. Transporte Coletivo'!A21=TRUE,'4. Transporte Coletivo'!A21,"")</f>
        <v/>
      </c>
      <c r="B53" s="91" t="str">
        <f>IF(A53=TRUE,'4. Transporte Coletivo'!B21,"")</f>
        <v/>
      </c>
      <c r="C53" s="91"/>
      <c r="D53" s="91"/>
      <c r="E53" s="91"/>
      <c r="F53" s="91"/>
      <c r="G53" s="91"/>
      <c r="H53" s="91"/>
      <c r="I53" s="91"/>
      <c r="J53" s="91"/>
      <c r="K53" s="91"/>
      <c r="L53" s="91"/>
      <c r="M53" s="91"/>
      <c r="N53" s="91"/>
      <c r="O53" s="91"/>
    </row>
    <row r="54" spans="1:15" s="3" customFormat="1" x14ac:dyDescent="0.25">
      <c r="A54" s="2" t="str">
        <f>IF('4. Transporte Coletivo'!A22=TRUE,'4. Transporte Coletivo'!A22,"")</f>
        <v/>
      </c>
      <c r="B54" s="91" t="str">
        <f>IF(A54=TRUE,'4. Transporte Coletivo'!B22,"")</f>
        <v/>
      </c>
      <c r="C54" s="91"/>
      <c r="D54" s="91"/>
      <c r="E54" s="91"/>
      <c r="F54" s="91"/>
      <c r="G54" s="91"/>
      <c r="H54" s="91"/>
      <c r="I54" s="91"/>
      <c r="J54" s="91"/>
      <c r="K54" s="91"/>
      <c r="L54" s="91"/>
      <c r="M54" s="91"/>
      <c r="N54" s="91"/>
      <c r="O54" s="91"/>
    </row>
    <row r="55" spans="1:15" s="3" customFormat="1" x14ac:dyDescent="0.25">
      <c r="A55" s="2" t="str">
        <f>IF('4. Transporte Coletivo'!A23=TRUE,'4. Transporte Coletivo'!A23,"")</f>
        <v/>
      </c>
      <c r="B55" s="91" t="str">
        <f>IF(A55=TRUE,'4. Transporte Coletivo'!B23,"")</f>
        <v/>
      </c>
      <c r="C55" s="91"/>
      <c r="D55" s="91"/>
      <c r="E55" s="91"/>
      <c r="F55" s="91"/>
      <c r="G55" s="91"/>
      <c r="H55" s="91"/>
      <c r="I55" s="91"/>
      <c r="J55" s="91"/>
      <c r="K55" s="91"/>
      <c r="L55" s="91"/>
      <c r="M55" s="91"/>
      <c r="N55" s="91"/>
      <c r="O55" s="91"/>
    </row>
    <row r="56" spans="1:15" s="3" customFormat="1" ht="49.95" customHeight="1" x14ac:dyDescent="0.25">
      <c r="A56" s="47"/>
      <c r="B56" s="91" t="str">
        <f>IF(A55=TRUE,'4. Transporte Coletivo'!B24,"")</f>
        <v/>
      </c>
      <c r="C56" s="91"/>
      <c r="D56" s="91"/>
      <c r="E56" s="91"/>
      <c r="F56" s="91"/>
      <c r="G56" s="91"/>
      <c r="H56" s="91"/>
      <c r="I56" s="91"/>
      <c r="J56" s="91"/>
      <c r="K56" s="91"/>
      <c r="L56" s="91"/>
      <c r="M56" s="91"/>
      <c r="N56" s="91"/>
      <c r="O56" s="91"/>
    </row>
    <row r="57" spans="1:15" s="91" customFormat="1" x14ac:dyDescent="0.25"/>
    <row r="58" spans="1:15" s="12" customFormat="1" x14ac:dyDescent="0.25">
      <c r="A58" s="11"/>
      <c r="B58" s="68" t="s">
        <v>44</v>
      </c>
      <c r="C58" s="68"/>
      <c r="D58" s="68"/>
      <c r="E58" s="68"/>
      <c r="F58" s="68"/>
      <c r="G58" s="68"/>
      <c r="H58" s="68"/>
      <c r="I58" s="68"/>
      <c r="J58" s="68"/>
      <c r="K58" s="68"/>
      <c r="L58" s="68"/>
      <c r="M58" s="68"/>
      <c r="N58" s="68"/>
      <c r="O58" s="68"/>
    </row>
    <row r="59" spans="1:15" s="25" customFormat="1" ht="31.95" customHeight="1" x14ac:dyDescent="0.25">
      <c r="B59" s="81" t="s">
        <v>45</v>
      </c>
      <c r="C59" s="82"/>
      <c r="D59" s="82"/>
      <c r="E59" s="110" t="s">
        <v>46</v>
      </c>
      <c r="F59" s="110"/>
      <c r="G59" s="110"/>
      <c r="H59" s="110"/>
      <c r="I59" s="110"/>
      <c r="J59" s="110"/>
      <c r="K59" s="45"/>
      <c r="L59" s="48" t="s">
        <v>47</v>
      </c>
      <c r="M59" s="45"/>
      <c r="N59" s="48" t="s">
        <v>48</v>
      </c>
      <c r="O59" s="45"/>
    </row>
    <row r="60" spans="1:15" s="3" customFormat="1" x14ac:dyDescent="0.25">
      <c r="A60" s="2" t="str">
        <f>IF('4. Transporte Coletivo'!A28=TRUE,'4. Transporte Coletivo'!A28,"")</f>
        <v/>
      </c>
      <c r="B60" s="94" t="str">
        <f>IF(A60=TRUE,'4. Transporte Coletivo'!B28,"")</f>
        <v/>
      </c>
      <c r="C60" s="94"/>
      <c r="D60" s="94"/>
      <c r="E60" s="44" t="str">
        <f>IF(A60=TRUE,"→","")</f>
        <v/>
      </c>
      <c r="F60" s="91" t="str">
        <f>IF(A60=TRUE,'4. Transporte Coletivo'!F28,"")</f>
        <v/>
      </c>
      <c r="G60" s="91"/>
      <c r="H60" s="91"/>
      <c r="I60" s="91"/>
      <c r="J60" s="91"/>
      <c r="K60" s="5"/>
      <c r="L60" s="5" t="str">
        <f>IF(A60=TRUE,'4. Transporte Coletivo'!L28,"")</f>
        <v/>
      </c>
      <c r="M60" s="5"/>
      <c r="N60" s="5" t="str">
        <f>IF(A60=TRUE,'4. Transporte Coletivo'!N28,"")</f>
        <v/>
      </c>
      <c r="O60" s="5"/>
    </row>
    <row r="61" spans="1:15" s="3" customFormat="1" x14ac:dyDescent="0.25">
      <c r="A61" s="2" t="str">
        <f>IF('4. Transporte Coletivo'!A29=TRUE,'4. Transporte Coletivo'!A29,"")</f>
        <v/>
      </c>
      <c r="B61" s="94" t="str">
        <f>IF(A61=TRUE,'4. Transporte Coletivo'!B29,"")</f>
        <v/>
      </c>
      <c r="C61" s="94"/>
      <c r="D61" s="94"/>
      <c r="E61" s="44" t="str">
        <f t="shared" ref="E61:E66" si="0">IF(A61=TRUE,"→","")</f>
        <v/>
      </c>
      <c r="F61" s="91" t="str">
        <f>IF(A61=TRUE,'4. Transporte Coletivo'!F29,"")</f>
        <v/>
      </c>
      <c r="G61" s="91"/>
      <c r="H61" s="91"/>
      <c r="I61" s="91"/>
      <c r="J61" s="91"/>
      <c r="K61" s="5"/>
      <c r="L61" s="5" t="str">
        <f>IF(A61=TRUE,'4. Transporte Coletivo'!L29,"")</f>
        <v/>
      </c>
      <c r="M61" s="5"/>
      <c r="N61" s="5" t="str">
        <f>IF(A61=TRUE,'4. Transporte Coletivo'!N29,"")</f>
        <v/>
      </c>
      <c r="O61" s="5"/>
    </row>
    <row r="62" spans="1:15" s="3" customFormat="1" x14ac:dyDescent="0.25">
      <c r="A62" s="2" t="str">
        <f>IF('4. Transporte Coletivo'!A30=TRUE,'4. Transporte Coletivo'!A30,"")</f>
        <v/>
      </c>
      <c r="B62" s="94" t="str">
        <f>IF(A62=TRUE,'4. Transporte Coletivo'!B30,"")</f>
        <v/>
      </c>
      <c r="C62" s="94"/>
      <c r="D62" s="94"/>
      <c r="E62" s="44" t="str">
        <f t="shared" si="0"/>
        <v/>
      </c>
      <c r="F62" s="91" t="str">
        <f>IF(A62=TRUE,'4. Transporte Coletivo'!F30,"")</f>
        <v/>
      </c>
      <c r="G62" s="91"/>
      <c r="H62" s="91"/>
      <c r="I62" s="91"/>
      <c r="J62" s="91"/>
      <c r="K62" s="5"/>
      <c r="L62" s="5" t="str">
        <f>IF(A62=TRUE,'4. Transporte Coletivo'!L30,"")</f>
        <v/>
      </c>
      <c r="M62" s="5"/>
      <c r="N62" s="5" t="str">
        <f>IF(A62=TRUE,'4. Transporte Coletivo'!N30,"")</f>
        <v/>
      </c>
      <c r="O62" s="5"/>
    </row>
    <row r="63" spans="1:15" s="3" customFormat="1" ht="38.049999999999997" customHeight="1" x14ac:dyDescent="0.25">
      <c r="A63" s="2" t="str">
        <f>IF('4. Transporte Coletivo'!A31=TRUE,'4. Transporte Coletivo'!A31,"")</f>
        <v/>
      </c>
      <c r="B63" s="94" t="str">
        <f>IF(A63=TRUE,'4. Transporte Coletivo'!B31,"")</f>
        <v/>
      </c>
      <c r="C63" s="94"/>
      <c r="D63" s="94"/>
      <c r="E63" s="44" t="str">
        <f t="shared" si="0"/>
        <v/>
      </c>
      <c r="F63" s="91" t="str">
        <f>IF(A63=TRUE,'4. Transporte Coletivo'!F31,"")</f>
        <v/>
      </c>
      <c r="G63" s="91"/>
      <c r="H63" s="91"/>
      <c r="I63" s="91"/>
      <c r="J63" s="91"/>
      <c r="K63" s="5"/>
      <c r="L63" s="5" t="str">
        <f>IF(A63=TRUE,'4. Transporte Coletivo'!L31,"")</f>
        <v/>
      </c>
      <c r="M63" s="5"/>
      <c r="N63" s="5" t="str">
        <f>IF(A63=TRUE,'4. Transporte Coletivo'!N31,"")</f>
        <v/>
      </c>
      <c r="O63" s="5"/>
    </row>
    <row r="64" spans="1:15" s="3" customFormat="1" ht="35.35" customHeight="1" x14ac:dyDescent="0.25">
      <c r="A64" s="2" t="str">
        <f>IF('4. Transporte Coletivo'!A32=TRUE,'4. Transporte Coletivo'!A32,"")</f>
        <v/>
      </c>
      <c r="B64" s="94" t="str">
        <f>IF(A64=TRUE,'4. Transporte Coletivo'!B32,"")</f>
        <v/>
      </c>
      <c r="C64" s="94"/>
      <c r="D64" s="94"/>
      <c r="E64" s="44" t="str">
        <f t="shared" si="0"/>
        <v/>
      </c>
      <c r="F64" s="91" t="str">
        <f>IF(A64=TRUE,'4. Transporte Coletivo'!F32,"")</f>
        <v/>
      </c>
      <c r="G64" s="91"/>
      <c r="H64" s="91"/>
      <c r="I64" s="91"/>
      <c r="J64" s="91"/>
      <c r="K64" s="5"/>
      <c r="L64" s="5" t="str">
        <f>IF(A64=TRUE,'4. Transporte Coletivo'!L32,"")</f>
        <v/>
      </c>
      <c r="M64" s="5"/>
      <c r="N64" s="5" t="str">
        <f>IF(A64=TRUE,'4. Transporte Coletivo'!N32,"")</f>
        <v/>
      </c>
      <c r="O64" s="5"/>
    </row>
    <row r="65" spans="1:15" s="3" customFormat="1" x14ac:dyDescent="0.25">
      <c r="A65" s="2" t="str">
        <f>IF('4. Transporte Coletivo'!A33=TRUE,'4. Transporte Coletivo'!A33,"")</f>
        <v/>
      </c>
      <c r="B65" s="94" t="str">
        <f>IF(A65=TRUE,'4. Transporte Coletivo'!B33,"")</f>
        <v/>
      </c>
      <c r="C65" s="94"/>
      <c r="D65" s="94"/>
      <c r="E65" s="44" t="str">
        <f t="shared" si="0"/>
        <v/>
      </c>
      <c r="F65" s="91" t="str">
        <f>IF(A65=TRUE,'4. Transporte Coletivo'!F33,"")</f>
        <v/>
      </c>
      <c r="G65" s="91"/>
      <c r="H65" s="91"/>
      <c r="I65" s="91"/>
      <c r="J65" s="91"/>
      <c r="K65" s="5"/>
      <c r="L65" s="5" t="str">
        <f>IF(A65=TRUE,'4. Transporte Coletivo'!L33,"")</f>
        <v/>
      </c>
      <c r="M65" s="5"/>
      <c r="N65" s="5" t="str">
        <f>IF(A65=TRUE,'4. Transporte Coletivo'!N33,"")</f>
        <v/>
      </c>
      <c r="O65" s="5"/>
    </row>
    <row r="66" spans="1:15" s="3" customFormat="1" x14ac:dyDescent="0.25">
      <c r="A66" s="2" t="str">
        <f>IF('4. Transporte Coletivo'!A34=TRUE,'4. Transporte Coletivo'!A34,"")</f>
        <v/>
      </c>
      <c r="B66" s="94" t="str">
        <f>IF(A66=TRUE,'4. Transporte Coletivo'!B34,"")</f>
        <v/>
      </c>
      <c r="C66" s="94"/>
      <c r="D66" s="94"/>
      <c r="E66" s="44" t="str">
        <f t="shared" si="0"/>
        <v/>
      </c>
      <c r="F66" s="91" t="str">
        <f>IF(A66=TRUE,'4. Transporte Coletivo'!F34,"")</f>
        <v/>
      </c>
      <c r="G66" s="91"/>
      <c r="H66" s="91"/>
      <c r="I66" s="91"/>
      <c r="J66" s="91"/>
      <c r="K66" s="5"/>
      <c r="L66" s="5" t="str">
        <f>IF(A66=TRUE,'4. Transporte Coletivo'!L34,"")</f>
        <v/>
      </c>
      <c r="M66" s="5"/>
      <c r="N66" s="5" t="str">
        <f>IF(A66=TRUE,'4. Transporte Coletivo'!N34,"")</f>
        <v/>
      </c>
      <c r="O66" s="5"/>
    </row>
    <row r="67" spans="1:15" s="3" customFormat="1" ht="49.95" customHeight="1" x14ac:dyDescent="0.25">
      <c r="A67" s="47"/>
      <c r="B67" s="111" t="str">
        <f>IF(A66=TRUE,'4. Transporte Coletivo'!B35,"")</f>
        <v/>
      </c>
      <c r="C67" s="111"/>
      <c r="D67" s="111"/>
      <c r="E67" s="44" t="str">
        <f>IF(A66=TRUE,"→","")</f>
        <v/>
      </c>
      <c r="F67" s="91" t="str">
        <f>IF(A66=TRUE,'4. Transporte Coletivo'!F35,"")</f>
        <v/>
      </c>
      <c r="G67" s="91"/>
      <c r="H67" s="91"/>
      <c r="I67" s="91"/>
      <c r="J67" s="91"/>
      <c r="K67" s="5"/>
      <c r="L67" s="5" t="str">
        <f>IF(A66=TRUE,'4. Transporte Coletivo'!L35,"")</f>
        <v/>
      </c>
      <c r="M67" s="5"/>
      <c r="N67" s="5" t="str">
        <f>IF(A66=TRUE,'4. Transporte Coletivo'!N35,"")</f>
        <v/>
      </c>
      <c r="O67" s="5"/>
    </row>
    <row r="68" spans="1:15" s="91" customFormat="1" x14ac:dyDescent="0.25"/>
    <row r="69" spans="1:15" s="12" customFormat="1" x14ac:dyDescent="0.25">
      <c r="A69" s="11"/>
      <c r="B69" s="68" t="s">
        <v>55</v>
      </c>
      <c r="C69" s="68"/>
      <c r="D69" s="68"/>
      <c r="E69" s="68"/>
      <c r="F69" s="68"/>
      <c r="G69" s="68"/>
      <c r="H69" s="68"/>
      <c r="I69" s="68"/>
      <c r="J69" s="68"/>
      <c r="K69" s="68"/>
      <c r="L69" s="68"/>
      <c r="M69" s="68"/>
      <c r="N69" s="68"/>
      <c r="O69" s="68"/>
    </row>
    <row r="70" spans="1:15" s="3" customFormat="1" ht="20.05" customHeight="1" x14ac:dyDescent="0.25">
      <c r="B70" s="118" t="s">
        <v>56</v>
      </c>
      <c r="C70" s="118"/>
      <c r="D70" s="118"/>
      <c r="E70" s="118"/>
      <c r="F70" s="118"/>
      <c r="G70" s="118"/>
      <c r="H70" s="118"/>
      <c r="I70" s="118"/>
      <c r="J70" s="118"/>
      <c r="K70" s="118"/>
      <c r="L70" s="118"/>
      <c r="M70" s="118"/>
      <c r="N70" s="118"/>
      <c r="O70" s="118"/>
    </row>
    <row r="71" spans="1:15" s="3" customFormat="1" x14ac:dyDescent="0.25">
      <c r="A71" s="2" t="str">
        <f>IF('4. Transporte Coletivo'!A39=TRUE,'4. Transporte Coletivo'!A39,"")</f>
        <v/>
      </c>
      <c r="B71" s="94" t="str">
        <f>IF(A71=TRUE,'4. Transporte Coletivo'!B39,"")</f>
        <v/>
      </c>
      <c r="C71" s="94"/>
      <c r="D71" s="94"/>
      <c r="E71" s="44" t="str">
        <f>IF(A71=TRUE,"→","")</f>
        <v/>
      </c>
      <c r="F71" s="91" t="str">
        <f>IF(A71=TRUE,'4. Transporte Coletivo'!F39,"")</f>
        <v/>
      </c>
      <c r="G71" s="91"/>
      <c r="H71" s="91"/>
      <c r="I71" s="91"/>
      <c r="J71" s="91"/>
      <c r="K71" s="91"/>
      <c r="L71" s="91"/>
      <c r="M71" s="91"/>
      <c r="N71" s="91"/>
      <c r="O71" s="91"/>
    </row>
    <row r="72" spans="1:15" s="3" customFormat="1" x14ac:dyDescent="0.25">
      <c r="A72" s="2" t="str">
        <f>IF('4. Transporte Coletivo'!A40=TRUE,'4. Transporte Coletivo'!A40,"")</f>
        <v/>
      </c>
      <c r="B72" s="94" t="str">
        <f>IF(A72=TRUE,'4. Transporte Coletivo'!B40,"")</f>
        <v/>
      </c>
      <c r="C72" s="94"/>
      <c r="D72" s="94"/>
      <c r="E72" s="44" t="str">
        <f t="shared" ref="E72:E79" si="1">IF(A72=TRUE,"→","")</f>
        <v/>
      </c>
      <c r="F72" s="91" t="str">
        <f>IF(A72=TRUE,'4. Transporte Coletivo'!F40,"")</f>
        <v/>
      </c>
      <c r="G72" s="91"/>
      <c r="H72" s="91"/>
      <c r="I72" s="91"/>
      <c r="J72" s="91"/>
      <c r="K72" s="91"/>
      <c r="L72" s="91"/>
      <c r="M72" s="91"/>
      <c r="N72" s="91"/>
      <c r="O72" s="91"/>
    </row>
    <row r="73" spans="1:15" s="3" customFormat="1" x14ac:dyDescent="0.25">
      <c r="A73" s="2" t="str">
        <f>IF('4. Transporte Coletivo'!A41=TRUE,'4. Transporte Coletivo'!A41,"")</f>
        <v/>
      </c>
      <c r="B73" s="94" t="str">
        <f>IF(A73=TRUE,'4. Transporte Coletivo'!B41,"")</f>
        <v/>
      </c>
      <c r="C73" s="94"/>
      <c r="D73" s="94"/>
      <c r="E73" s="44" t="str">
        <f t="shared" si="1"/>
        <v/>
      </c>
      <c r="F73" s="91" t="str">
        <f>IF(A73=TRUE,'4. Transporte Coletivo'!F41,"")</f>
        <v/>
      </c>
      <c r="G73" s="91"/>
      <c r="H73" s="91"/>
      <c r="I73" s="91"/>
      <c r="J73" s="91"/>
      <c r="K73" s="91"/>
      <c r="L73" s="91"/>
      <c r="M73" s="91"/>
      <c r="N73" s="91"/>
      <c r="O73" s="91"/>
    </row>
    <row r="74" spans="1:15" s="3" customFormat="1" x14ac:dyDescent="0.25">
      <c r="A74" s="2" t="str">
        <f>IF('4. Transporte Coletivo'!A42=TRUE,'4. Transporte Coletivo'!A42,"")</f>
        <v/>
      </c>
      <c r="B74" s="94" t="str">
        <f>IF(A74=TRUE,'4. Transporte Coletivo'!B42,"")</f>
        <v/>
      </c>
      <c r="C74" s="94"/>
      <c r="D74" s="94"/>
      <c r="E74" s="44" t="str">
        <f t="shared" si="1"/>
        <v/>
      </c>
      <c r="F74" s="91" t="str">
        <f>IF(A74=TRUE,'4. Transporte Coletivo'!F42,"")</f>
        <v/>
      </c>
      <c r="G74" s="91"/>
      <c r="H74" s="91"/>
      <c r="I74" s="91"/>
      <c r="J74" s="91"/>
      <c r="K74" s="91"/>
      <c r="L74" s="91"/>
      <c r="M74" s="91"/>
      <c r="N74" s="91"/>
      <c r="O74" s="91"/>
    </row>
    <row r="75" spans="1:15" s="3" customFormat="1" x14ac:dyDescent="0.25">
      <c r="A75" s="2" t="str">
        <f>IF('4. Transporte Coletivo'!A43=TRUE,'4. Transporte Coletivo'!A43,"")</f>
        <v/>
      </c>
      <c r="B75" s="94" t="str">
        <f>IF(A75=TRUE,'4. Transporte Coletivo'!B43,"")</f>
        <v/>
      </c>
      <c r="C75" s="94"/>
      <c r="D75" s="94"/>
      <c r="E75" s="44" t="str">
        <f t="shared" si="1"/>
        <v/>
      </c>
      <c r="F75" s="91" t="str">
        <f>IF(A75=TRUE,'4. Transporte Coletivo'!F43,"")</f>
        <v/>
      </c>
      <c r="G75" s="91"/>
      <c r="H75" s="91"/>
      <c r="I75" s="91"/>
      <c r="J75" s="91"/>
      <c r="K75" s="91"/>
      <c r="L75" s="91"/>
      <c r="M75" s="91"/>
      <c r="N75" s="91"/>
      <c r="O75" s="91"/>
    </row>
    <row r="76" spans="1:15" s="3" customFormat="1" x14ac:dyDescent="0.25">
      <c r="A76" s="2" t="str">
        <f>IF('4. Transporte Coletivo'!A44=TRUE,'4. Transporte Coletivo'!A44,"")</f>
        <v/>
      </c>
      <c r="B76" s="94" t="str">
        <f>IF(A76=TRUE,'4. Transporte Coletivo'!B44,"")</f>
        <v/>
      </c>
      <c r="C76" s="94"/>
      <c r="D76" s="94"/>
      <c r="E76" s="44" t="str">
        <f t="shared" si="1"/>
        <v/>
      </c>
      <c r="F76" s="91" t="str">
        <f>IF(A76=TRUE,'4. Transporte Coletivo'!F44,"")</f>
        <v/>
      </c>
      <c r="G76" s="91"/>
      <c r="H76" s="91"/>
      <c r="I76" s="91"/>
      <c r="J76" s="91"/>
      <c r="K76" s="91"/>
      <c r="L76" s="91"/>
      <c r="M76" s="91"/>
      <c r="N76" s="91"/>
      <c r="O76" s="91"/>
    </row>
    <row r="77" spans="1:15" s="3" customFormat="1" x14ac:dyDescent="0.25">
      <c r="A77" s="2" t="str">
        <f>IF('4. Transporte Coletivo'!A45=TRUE,'4. Transporte Coletivo'!A45,"")</f>
        <v/>
      </c>
      <c r="B77" s="94" t="str">
        <f>IF(A77=TRUE,'4. Transporte Coletivo'!B45,"")</f>
        <v/>
      </c>
      <c r="C77" s="94"/>
      <c r="D77" s="94"/>
      <c r="E77" s="44" t="str">
        <f t="shared" si="1"/>
        <v/>
      </c>
      <c r="F77" s="91" t="str">
        <f>IF(A77=TRUE,'4. Transporte Coletivo'!F45,"")</f>
        <v/>
      </c>
      <c r="G77" s="91"/>
      <c r="H77" s="91"/>
      <c r="I77" s="91"/>
      <c r="J77" s="91"/>
      <c r="K77" s="91"/>
      <c r="L77" s="91"/>
      <c r="M77" s="91"/>
      <c r="N77" s="91"/>
      <c r="O77" s="91"/>
    </row>
    <row r="78" spans="1:15" s="3" customFormat="1" x14ac:dyDescent="0.25">
      <c r="A78" s="2" t="str">
        <f>IF('4. Transporte Coletivo'!A46=TRUE,'4. Transporte Coletivo'!A46,"")</f>
        <v/>
      </c>
      <c r="B78" s="94" t="str">
        <f>IF(A78=TRUE,'4. Transporte Coletivo'!B46,"")</f>
        <v/>
      </c>
      <c r="C78" s="94"/>
      <c r="D78" s="94"/>
      <c r="E78" s="44" t="str">
        <f t="shared" si="1"/>
        <v/>
      </c>
      <c r="F78" s="91" t="str">
        <f>IF(A78=TRUE,'4. Transporte Coletivo'!F46,"")</f>
        <v/>
      </c>
      <c r="G78" s="91"/>
      <c r="H78" s="91"/>
      <c r="I78" s="91"/>
      <c r="J78" s="91"/>
      <c r="K78" s="91"/>
      <c r="L78" s="91"/>
      <c r="M78" s="91"/>
      <c r="N78" s="91"/>
      <c r="O78" s="91"/>
    </row>
    <row r="79" spans="1:15" s="3" customFormat="1" x14ac:dyDescent="0.25">
      <c r="A79" s="2" t="str">
        <f>IF('4. Transporte Coletivo'!A47=TRUE,'4. Transporte Coletivo'!A47,"")</f>
        <v/>
      </c>
      <c r="B79" s="94" t="str">
        <f>IF(A79=TRUE,'4. Transporte Coletivo'!B47,"")</f>
        <v/>
      </c>
      <c r="C79" s="94"/>
      <c r="D79" s="94"/>
      <c r="E79" s="44" t="str">
        <f t="shared" si="1"/>
        <v/>
      </c>
      <c r="F79" s="91" t="str">
        <f>IF(A79=TRUE,'4. Transporte Coletivo'!F47,"")</f>
        <v/>
      </c>
      <c r="G79" s="91"/>
      <c r="H79" s="91"/>
      <c r="I79" s="91"/>
      <c r="J79" s="91"/>
      <c r="K79" s="91"/>
      <c r="L79" s="91"/>
      <c r="M79" s="91"/>
      <c r="N79" s="91"/>
      <c r="O79" s="91"/>
    </row>
    <row r="80" spans="1:15" s="3" customFormat="1" ht="49.95" customHeight="1" x14ac:dyDescent="0.25">
      <c r="A80" s="47"/>
      <c r="B80" s="91" t="str">
        <f>IF(A79=TRUE,'4. Transporte Coletivo'!B48,"")</f>
        <v/>
      </c>
      <c r="C80" s="91"/>
      <c r="D80" s="91"/>
      <c r="E80" s="91"/>
      <c r="F80" s="91"/>
      <c r="G80" s="91"/>
      <c r="H80" s="91"/>
      <c r="I80" s="91"/>
      <c r="J80" s="91"/>
      <c r="K80" s="91"/>
      <c r="L80" s="91"/>
      <c r="M80" s="91"/>
      <c r="N80" s="91"/>
      <c r="O80" s="91"/>
    </row>
    <row r="81" spans="1:15" s="91" customFormat="1" x14ac:dyDescent="0.25"/>
    <row r="82" spans="1:15" s="12" customFormat="1" x14ac:dyDescent="0.25">
      <c r="A82" s="11"/>
      <c r="B82" s="68" t="s">
        <v>64</v>
      </c>
      <c r="C82" s="68"/>
      <c r="D82" s="68"/>
      <c r="E82" s="68"/>
      <c r="F82" s="68"/>
      <c r="G82" s="68"/>
      <c r="H82" s="68"/>
      <c r="I82" s="68"/>
      <c r="J82" s="68"/>
      <c r="K82" s="68"/>
      <c r="L82" s="68"/>
      <c r="M82" s="68"/>
      <c r="N82" s="68"/>
      <c r="O82" s="68"/>
    </row>
    <row r="83" spans="1:15" s="20" customFormat="1" ht="95.8" customHeight="1" x14ac:dyDescent="0.25">
      <c r="B83" s="94">
        <f>'4. Transporte Coletivo'!B51</f>
        <v>0</v>
      </c>
      <c r="C83" s="94"/>
      <c r="D83" s="94"/>
      <c r="E83" s="94"/>
      <c r="F83" s="94"/>
      <c r="G83" s="94"/>
      <c r="H83" s="94"/>
      <c r="I83" s="94"/>
      <c r="J83" s="94"/>
      <c r="K83" s="94"/>
      <c r="L83" s="94"/>
      <c r="M83" s="94"/>
      <c r="N83" s="94"/>
      <c r="O83" s="94"/>
    </row>
    <row r="84" spans="1:15" s="91" customFormat="1" x14ac:dyDescent="0.25"/>
    <row r="85" spans="1:15" s="3" customFormat="1" ht="28.2" customHeight="1" x14ac:dyDescent="0.25">
      <c r="A85" s="63" t="s">
        <v>65</v>
      </c>
      <c r="B85" s="63"/>
      <c r="C85" s="63"/>
      <c r="D85" s="63"/>
      <c r="E85" s="63"/>
      <c r="F85" s="63"/>
      <c r="G85" s="63"/>
      <c r="H85" s="63"/>
      <c r="I85" s="63"/>
      <c r="J85" s="63"/>
      <c r="K85" s="63"/>
      <c r="L85" s="63"/>
      <c r="M85" s="63"/>
      <c r="N85" s="63"/>
      <c r="O85" s="63"/>
    </row>
    <row r="86" spans="1:15" s="12" customFormat="1" x14ac:dyDescent="0.25">
      <c r="A86" s="11"/>
      <c r="B86" s="68" t="s">
        <v>66</v>
      </c>
      <c r="C86" s="68"/>
      <c r="D86" s="68"/>
      <c r="E86" s="68"/>
      <c r="F86" s="68"/>
      <c r="G86" s="68"/>
      <c r="H86" s="68"/>
      <c r="I86" s="68"/>
      <c r="J86" s="68"/>
      <c r="K86" s="68"/>
      <c r="L86" s="68"/>
      <c r="M86" s="68"/>
      <c r="N86" s="68"/>
      <c r="O86" s="68"/>
    </row>
    <row r="87" spans="1:15" s="20" customFormat="1" ht="200.4" customHeight="1" x14ac:dyDescent="0.25">
      <c r="B87" s="94">
        <f>'5. Circulação Viária'!B12</f>
        <v>0</v>
      </c>
      <c r="C87" s="94"/>
      <c r="D87" s="94"/>
      <c r="E87" s="94"/>
      <c r="F87" s="94"/>
      <c r="G87" s="94"/>
      <c r="H87" s="94"/>
      <c r="I87" s="94"/>
      <c r="J87" s="94"/>
      <c r="K87" s="94"/>
      <c r="L87" s="94"/>
      <c r="M87" s="94"/>
      <c r="N87" s="94"/>
      <c r="O87" s="94"/>
    </row>
    <row r="88" spans="1:15" s="91" customFormat="1" x14ac:dyDescent="0.25"/>
    <row r="89" spans="1:15" s="12" customFormat="1" x14ac:dyDescent="0.25">
      <c r="A89" s="11"/>
      <c r="B89" s="68" t="s">
        <v>67</v>
      </c>
      <c r="C89" s="68"/>
      <c r="D89" s="68"/>
      <c r="E89" s="68"/>
      <c r="F89" s="68"/>
      <c r="G89" s="68"/>
      <c r="H89" s="68"/>
      <c r="I89" s="68"/>
      <c r="J89" s="68"/>
      <c r="K89" s="68"/>
      <c r="L89" s="68"/>
      <c r="M89" s="68"/>
      <c r="N89" s="68"/>
      <c r="O89" s="68"/>
    </row>
    <row r="90" spans="1:15" s="3" customFormat="1" x14ac:dyDescent="0.25">
      <c r="A90" s="91"/>
      <c r="B90" s="91"/>
      <c r="C90" s="91"/>
      <c r="D90" s="91"/>
      <c r="E90" s="91"/>
      <c r="F90" s="91"/>
      <c r="G90" s="91"/>
      <c r="H90" s="91"/>
      <c r="I90" s="91"/>
      <c r="J90" s="91"/>
      <c r="K90" s="91"/>
      <c r="L90" s="91"/>
      <c r="M90" s="91"/>
      <c r="N90" s="91"/>
      <c r="O90" s="91"/>
    </row>
    <row r="91" spans="1:15" s="3" customFormat="1" x14ac:dyDescent="0.25">
      <c r="A91" s="2" t="str">
        <f>IF('5. Circulação Viária'!A16=TRUE,'5. Circulação Viária'!A16,"")</f>
        <v/>
      </c>
      <c r="B91" s="91" t="str">
        <f>IF(A91=TRUE,'5. Circulação Viária'!B16,"")</f>
        <v/>
      </c>
      <c r="C91" s="91"/>
      <c r="D91" s="91"/>
      <c r="E91" s="91"/>
      <c r="F91" s="91"/>
      <c r="G91" s="91"/>
      <c r="H91" s="91"/>
      <c r="I91" s="91"/>
      <c r="J91" s="91"/>
      <c r="K91" s="91"/>
      <c r="L91" s="91"/>
      <c r="M91" s="91"/>
      <c r="N91" s="91"/>
      <c r="O91" s="91"/>
    </row>
    <row r="92" spans="1:15" s="3" customFormat="1" x14ac:dyDescent="0.25">
      <c r="A92" s="2" t="str">
        <f>IF('5. Circulação Viária'!A17=TRUE,'5. Circulação Viária'!A17,"")</f>
        <v/>
      </c>
      <c r="B92" s="91" t="str">
        <f>IF(A92=TRUE,'5. Circulação Viária'!B17,"")</f>
        <v/>
      </c>
      <c r="C92" s="91"/>
      <c r="D92" s="91"/>
      <c r="E92" s="91"/>
      <c r="F92" s="91"/>
      <c r="G92" s="91"/>
      <c r="H92" s="91"/>
      <c r="I92" s="91"/>
      <c r="J92" s="91"/>
      <c r="K92" s="91"/>
      <c r="L92" s="91"/>
      <c r="M92" s="91"/>
      <c r="N92" s="91"/>
      <c r="O92" s="91"/>
    </row>
    <row r="93" spans="1:15" s="3" customFormat="1" x14ac:dyDescent="0.25">
      <c r="A93" s="2" t="str">
        <f>IF('5. Circulação Viária'!A18=TRUE,'5. Circulação Viária'!A18,"")</f>
        <v/>
      </c>
      <c r="B93" s="91" t="str">
        <f>IF(A93=TRUE,'5. Circulação Viária'!B18,"")</f>
        <v/>
      </c>
      <c r="C93" s="91"/>
      <c r="D93" s="91"/>
      <c r="E93" s="91"/>
      <c r="F93" s="91"/>
      <c r="G93" s="91"/>
      <c r="H93" s="91"/>
      <c r="I93" s="91"/>
      <c r="J93" s="91"/>
      <c r="K93" s="91"/>
      <c r="L93" s="91"/>
      <c r="M93" s="91"/>
      <c r="N93" s="91"/>
      <c r="O93" s="91"/>
    </row>
    <row r="94" spans="1:15" s="3" customFormat="1" x14ac:dyDescent="0.25">
      <c r="A94" s="2" t="str">
        <f>IF('5. Circulação Viária'!A19=TRUE,'5. Circulação Viária'!A19,"")</f>
        <v/>
      </c>
      <c r="B94" s="91" t="str">
        <f>IF(A94=TRUE,'5. Circulação Viária'!B19,"")</f>
        <v/>
      </c>
      <c r="C94" s="91"/>
      <c r="D94" s="91"/>
      <c r="E94" s="91"/>
      <c r="F94" s="91"/>
      <c r="G94" s="91"/>
      <c r="H94" s="91"/>
      <c r="I94" s="91"/>
      <c r="J94" s="91"/>
      <c r="K94" s="91"/>
      <c r="L94" s="91"/>
      <c r="M94" s="91"/>
      <c r="N94" s="91"/>
      <c r="O94" s="91"/>
    </row>
    <row r="95" spans="1:15" s="3" customFormat="1" x14ac:dyDescent="0.25">
      <c r="A95" s="2" t="str">
        <f>IF('5. Circulação Viária'!A20=TRUE,'5. Circulação Viária'!A20,"")</f>
        <v/>
      </c>
      <c r="B95" s="91" t="str">
        <f>IF(A95=TRUE,'5. Circulação Viária'!B20,"")</f>
        <v/>
      </c>
      <c r="C95" s="91"/>
      <c r="D95" s="91"/>
      <c r="E95" s="91"/>
      <c r="F95" s="91"/>
      <c r="G95" s="91"/>
      <c r="H95" s="91"/>
      <c r="I95" s="91"/>
      <c r="J95" s="91"/>
      <c r="K95" s="91"/>
      <c r="L95" s="91"/>
      <c r="M95" s="91"/>
      <c r="N95" s="91"/>
      <c r="O95" s="91"/>
    </row>
    <row r="96" spans="1:15" s="3" customFormat="1" x14ac:dyDescent="0.25">
      <c r="A96" s="2" t="str">
        <f>IF('5. Circulação Viária'!A21=TRUE,'5. Circulação Viária'!A21,"")</f>
        <v/>
      </c>
      <c r="B96" s="91" t="str">
        <f>IF(A96=TRUE,'5. Circulação Viária'!B21,"")</f>
        <v/>
      </c>
      <c r="C96" s="91"/>
      <c r="D96" s="91"/>
      <c r="E96" s="91"/>
      <c r="F96" s="91"/>
      <c r="G96" s="91"/>
      <c r="H96" s="91"/>
      <c r="I96" s="91"/>
      <c r="J96" s="91"/>
      <c r="K96" s="91"/>
      <c r="L96" s="91"/>
      <c r="M96" s="91"/>
      <c r="N96" s="91"/>
      <c r="O96" s="91"/>
    </row>
    <row r="97" spans="1:15" s="3" customFormat="1" x14ac:dyDescent="0.25">
      <c r="A97" s="2" t="str">
        <f>IF('5. Circulação Viária'!A22=TRUE,'5. Circulação Viária'!A22,"")</f>
        <v/>
      </c>
      <c r="B97" s="91" t="str">
        <f>IF(A97=TRUE,'5. Circulação Viária'!B22,"")</f>
        <v/>
      </c>
      <c r="C97" s="91"/>
      <c r="D97" s="91"/>
      <c r="E97" s="91"/>
      <c r="F97" s="91"/>
      <c r="G97" s="91"/>
      <c r="H97" s="91"/>
      <c r="I97" s="91"/>
      <c r="J97" s="91"/>
      <c r="K97" s="91"/>
      <c r="L97" s="91"/>
      <c r="M97" s="91"/>
      <c r="N97" s="91"/>
      <c r="O97" s="91"/>
    </row>
    <row r="98" spans="1:15" s="3" customFormat="1" ht="49.95" customHeight="1" x14ac:dyDescent="0.25">
      <c r="B98" s="94" t="str">
        <f>IF(A97=TRUE,'5. Circulação Viária'!B23,"")</f>
        <v/>
      </c>
      <c r="C98" s="94"/>
      <c r="D98" s="94"/>
      <c r="E98" s="94"/>
      <c r="F98" s="94"/>
      <c r="G98" s="94"/>
      <c r="H98" s="94"/>
      <c r="I98" s="94"/>
      <c r="J98" s="94"/>
      <c r="K98" s="94"/>
      <c r="L98" s="94"/>
      <c r="M98" s="94"/>
      <c r="N98" s="94"/>
      <c r="O98" s="94"/>
    </row>
    <row r="99" spans="1:15" s="91" customFormat="1" x14ac:dyDescent="0.25"/>
    <row r="100" spans="1:15" s="12" customFormat="1" x14ac:dyDescent="0.25">
      <c r="A100" s="11"/>
      <c r="B100" s="68" t="s">
        <v>74</v>
      </c>
      <c r="C100" s="68"/>
      <c r="D100" s="68"/>
      <c r="E100" s="68"/>
      <c r="F100" s="68"/>
      <c r="G100" s="68"/>
      <c r="H100" s="68"/>
      <c r="I100" s="68"/>
      <c r="J100" s="68"/>
      <c r="K100" s="68"/>
      <c r="L100" s="68"/>
      <c r="M100" s="68"/>
      <c r="N100" s="68"/>
      <c r="O100" s="68"/>
    </row>
    <row r="101" spans="1:15" s="25" customFormat="1" ht="31.95" customHeight="1" x14ac:dyDescent="0.25">
      <c r="B101" s="81" t="s">
        <v>45</v>
      </c>
      <c r="C101" s="82"/>
      <c r="D101" s="82"/>
      <c r="E101" s="110" t="s">
        <v>46</v>
      </c>
      <c r="F101" s="110"/>
      <c r="G101" s="110"/>
      <c r="H101" s="110"/>
      <c r="I101" s="110"/>
      <c r="J101" s="110"/>
      <c r="K101" s="45"/>
      <c r="L101" s="48" t="s">
        <v>47</v>
      </c>
      <c r="M101" s="45"/>
      <c r="N101" s="48" t="s">
        <v>48</v>
      </c>
      <c r="O101" s="45"/>
    </row>
    <row r="102" spans="1:15" s="3" customFormat="1" x14ac:dyDescent="0.25">
      <c r="A102" s="2" t="str">
        <f>IF('5. Circulação Viária'!A27=TRUE,'5. Circulação Viária'!A27,"")</f>
        <v/>
      </c>
      <c r="B102" s="91" t="str">
        <f>IF(A102=TRUE,'5. Circulação Viária'!B27,"")</f>
        <v/>
      </c>
      <c r="C102" s="91"/>
      <c r="D102" s="91"/>
      <c r="E102" s="44" t="str">
        <f>IF(A102=TRUE,"→","")</f>
        <v/>
      </c>
      <c r="F102" s="91" t="str">
        <f>IF(A102=TRUE,'5. Circulação Viária'!F27,"")</f>
        <v/>
      </c>
      <c r="G102" s="91"/>
      <c r="H102" s="91"/>
      <c r="I102" s="91"/>
      <c r="J102" s="91"/>
      <c r="L102" s="5" t="str">
        <f>IF(A102=TRUE,'5. Circulação Viária'!L27,"")</f>
        <v/>
      </c>
      <c r="M102" s="5"/>
      <c r="N102" s="5" t="str">
        <f>IF(A102=TRUE,'5. Circulação Viária'!N27,"")</f>
        <v/>
      </c>
    </row>
    <row r="103" spans="1:15" s="3" customFormat="1" x14ac:dyDescent="0.25">
      <c r="A103" s="2" t="str">
        <f>IF('5. Circulação Viária'!A28=TRUE,'5. Circulação Viária'!A28,"")</f>
        <v/>
      </c>
      <c r="B103" s="91" t="str">
        <f>IF(A103=TRUE,'5. Circulação Viária'!B28,"")</f>
        <v/>
      </c>
      <c r="C103" s="91"/>
      <c r="D103" s="91"/>
      <c r="E103" s="44" t="str">
        <f t="shared" ref="E103:E110" si="2">IF(A103=TRUE,"→","")</f>
        <v/>
      </c>
      <c r="F103" s="91" t="str">
        <f>IF(A103=TRUE,'5. Circulação Viária'!F28,"")</f>
        <v/>
      </c>
      <c r="G103" s="91"/>
      <c r="H103" s="91"/>
      <c r="I103" s="91"/>
      <c r="J103" s="91"/>
      <c r="L103" s="5" t="str">
        <f>IF(A103=TRUE,'5. Circulação Viária'!L28,"")</f>
        <v/>
      </c>
      <c r="M103" s="5"/>
      <c r="N103" s="5" t="str">
        <f>IF(A103=TRUE,'5. Circulação Viária'!N28,"")</f>
        <v/>
      </c>
    </row>
    <row r="104" spans="1:15" s="3" customFormat="1" x14ac:dyDescent="0.25">
      <c r="A104" s="2" t="str">
        <f>IF('5. Circulação Viária'!A29=TRUE,'5. Circulação Viária'!A29,"")</f>
        <v/>
      </c>
      <c r="B104" s="91" t="str">
        <f>IF(A104=TRUE,'5. Circulação Viária'!B29,"")</f>
        <v/>
      </c>
      <c r="C104" s="91"/>
      <c r="D104" s="91"/>
      <c r="E104" s="44" t="str">
        <f t="shared" si="2"/>
        <v/>
      </c>
      <c r="F104" s="91" t="str">
        <f>IF(A104=TRUE,'5. Circulação Viária'!F29,"")</f>
        <v/>
      </c>
      <c r="G104" s="91"/>
      <c r="H104" s="91"/>
      <c r="I104" s="91"/>
      <c r="J104" s="91"/>
      <c r="L104" s="5" t="str">
        <f>IF(A104=TRUE,'5. Circulação Viária'!L29,"")</f>
        <v/>
      </c>
      <c r="M104" s="5"/>
      <c r="N104" s="5" t="str">
        <f>IF(A104=TRUE,'5. Circulação Viária'!N29,"")</f>
        <v/>
      </c>
    </row>
    <row r="105" spans="1:15" s="3" customFormat="1" x14ac:dyDescent="0.25">
      <c r="A105" s="2" t="str">
        <f>IF('5. Circulação Viária'!A30=TRUE,'5. Circulação Viária'!A30,"")</f>
        <v/>
      </c>
      <c r="B105" s="91" t="str">
        <f>IF(A105=TRUE,'5. Circulação Viária'!B30,"")</f>
        <v/>
      </c>
      <c r="C105" s="91"/>
      <c r="D105" s="91"/>
      <c r="E105" s="44" t="str">
        <f t="shared" si="2"/>
        <v/>
      </c>
      <c r="F105" s="91" t="str">
        <f>IF(A105=TRUE,'5. Circulação Viária'!F30,"")</f>
        <v/>
      </c>
      <c r="G105" s="91"/>
      <c r="H105" s="91"/>
      <c r="I105" s="91"/>
      <c r="J105" s="91"/>
      <c r="L105" s="5" t="str">
        <f>IF(A105=TRUE,'5. Circulação Viária'!L30,"")</f>
        <v/>
      </c>
      <c r="M105" s="5"/>
      <c r="N105" s="5" t="str">
        <f>IF(A105=TRUE,'5. Circulação Viária'!N30,"")</f>
        <v/>
      </c>
    </row>
    <row r="106" spans="1:15" s="3" customFormat="1" x14ac:dyDescent="0.25">
      <c r="A106" s="2" t="str">
        <f>IF('5. Circulação Viária'!A31=TRUE,'5. Circulação Viária'!A31,"")</f>
        <v/>
      </c>
      <c r="B106" s="91" t="str">
        <f>IF(A106=TRUE,'5. Circulação Viária'!B31,"")</f>
        <v/>
      </c>
      <c r="C106" s="91"/>
      <c r="D106" s="91"/>
      <c r="E106" s="44" t="str">
        <f t="shared" ref="E106" si="3">IF(A106=TRUE,"→","")</f>
        <v/>
      </c>
      <c r="F106" s="91" t="str">
        <f>IF(A106=TRUE,'5. Circulação Viária'!F31,"")</f>
        <v/>
      </c>
      <c r="G106" s="91"/>
      <c r="H106" s="91"/>
      <c r="I106" s="91"/>
      <c r="J106" s="91"/>
      <c r="L106" s="5" t="str">
        <f>IF(A106=TRUE,'5. Circulação Viária'!L31,"")</f>
        <v/>
      </c>
      <c r="M106" s="5"/>
      <c r="N106" s="5" t="str">
        <f>IF(A106=TRUE,'5. Circulação Viária'!N31,"")</f>
        <v/>
      </c>
    </row>
    <row r="107" spans="1:15" s="3" customFormat="1" x14ac:dyDescent="0.25">
      <c r="A107" s="2" t="str">
        <f>IF('5. Circulação Viária'!A32=TRUE,'5. Circulação Viária'!A32,"")</f>
        <v/>
      </c>
      <c r="B107" s="91" t="str">
        <f>IF(A107=TRUE,'5. Circulação Viária'!B32,"")</f>
        <v/>
      </c>
      <c r="C107" s="91"/>
      <c r="D107" s="91"/>
      <c r="E107" s="44" t="str">
        <f t="shared" si="2"/>
        <v/>
      </c>
      <c r="F107" s="91" t="str">
        <f>IF(A107=TRUE,'5. Circulação Viária'!F32,"")</f>
        <v/>
      </c>
      <c r="G107" s="91"/>
      <c r="H107" s="91"/>
      <c r="I107" s="91"/>
      <c r="J107" s="91"/>
      <c r="L107" s="5" t="str">
        <f>IF(A107=TRUE,'5. Circulação Viária'!L32,"")</f>
        <v/>
      </c>
      <c r="M107" s="5"/>
      <c r="N107" s="5" t="str">
        <f>IF(A107=TRUE,'5. Circulação Viária'!N32,"")</f>
        <v/>
      </c>
    </row>
    <row r="108" spans="1:15" s="3" customFormat="1" x14ac:dyDescent="0.25">
      <c r="A108" s="2" t="str">
        <f>IF('5. Circulação Viária'!A33=TRUE,'5. Circulação Viária'!A33,"")</f>
        <v/>
      </c>
      <c r="B108" s="91" t="str">
        <f>IF(A108=TRUE,'5. Circulação Viária'!B33,"")</f>
        <v/>
      </c>
      <c r="C108" s="91"/>
      <c r="D108" s="91"/>
      <c r="E108" s="44" t="str">
        <f t="shared" si="2"/>
        <v/>
      </c>
      <c r="F108" s="91" t="str">
        <f>IF(A108=TRUE,'5. Circulação Viária'!F33,"")</f>
        <v/>
      </c>
      <c r="G108" s="91"/>
      <c r="H108" s="91"/>
      <c r="I108" s="91"/>
      <c r="J108" s="91"/>
      <c r="L108" s="5" t="str">
        <f>IF(A108=TRUE,'5. Circulação Viária'!L33,"")</f>
        <v/>
      </c>
      <c r="M108" s="5"/>
      <c r="N108" s="5" t="str">
        <f>IF(A108=TRUE,'5. Circulação Viária'!N33,"")</f>
        <v/>
      </c>
    </row>
    <row r="109" spans="1:15" s="3" customFormat="1" x14ac:dyDescent="0.25">
      <c r="A109" s="2" t="str">
        <f>IF('5. Circulação Viária'!A34=TRUE,'5. Circulação Viária'!A34,"")</f>
        <v/>
      </c>
      <c r="B109" s="91" t="str">
        <f>IF(A109=TRUE,'5. Circulação Viária'!B34,"")</f>
        <v/>
      </c>
      <c r="C109" s="91"/>
      <c r="D109" s="91"/>
      <c r="E109" s="44" t="str">
        <f t="shared" si="2"/>
        <v/>
      </c>
      <c r="F109" s="91" t="str">
        <f>IF(A109=TRUE,'5. Circulação Viária'!F34,"")</f>
        <v/>
      </c>
      <c r="G109" s="91"/>
      <c r="H109" s="91"/>
      <c r="I109" s="91"/>
      <c r="J109" s="91"/>
      <c r="L109" s="5" t="str">
        <f>IF(A109=TRUE,'5. Circulação Viária'!L34,"")</f>
        <v/>
      </c>
      <c r="M109" s="5"/>
      <c r="N109" s="5" t="str">
        <f>IF(A109=TRUE,'5. Circulação Viária'!N34,"")</f>
        <v/>
      </c>
    </row>
    <row r="110" spans="1:15" s="3" customFormat="1" x14ac:dyDescent="0.25">
      <c r="A110" s="2" t="str">
        <f>IF('5. Circulação Viária'!A35=TRUE,'5. Circulação Viária'!A35,"")</f>
        <v/>
      </c>
      <c r="B110" s="91" t="str">
        <f>IF(A110=TRUE,'5. Circulação Viária'!B35,"")</f>
        <v/>
      </c>
      <c r="C110" s="91"/>
      <c r="D110" s="91"/>
      <c r="E110" s="44" t="str">
        <f t="shared" si="2"/>
        <v/>
      </c>
      <c r="F110" s="91" t="str">
        <f>IF(A110=TRUE,'5. Circulação Viária'!F35,"")</f>
        <v/>
      </c>
      <c r="G110" s="91"/>
      <c r="H110" s="91"/>
      <c r="I110" s="91"/>
      <c r="J110" s="91"/>
      <c r="L110" s="5" t="str">
        <f>IF(A110=TRUE,'5. Circulação Viária'!L35,"")</f>
        <v/>
      </c>
      <c r="M110" s="5"/>
      <c r="N110" s="5" t="str">
        <f>IF(A110=TRUE,'5. Circulação Viária'!N35,"")</f>
        <v/>
      </c>
    </row>
    <row r="111" spans="1:15" s="3" customFormat="1" ht="49.95" customHeight="1" x14ac:dyDescent="0.25">
      <c r="A111" s="47"/>
      <c r="B111" s="111" t="str">
        <f>IF(A110=TRUE,'5. Circulação Viária'!B36,"")</f>
        <v/>
      </c>
      <c r="C111" s="111"/>
      <c r="D111" s="111"/>
      <c r="E111" s="44" t="str">
        <f>IF(A110=TRUE,"→","")</f>
        <v/>
      </c>
      <c r="F111" s="91" t="str">
        <f>IF(A110=TRUE,'5. Circulação Viária'!F36,"")</f>
        <v/>
      </c>
      <c r="G111" s="91"/>
      <c r="H111" s="91"/>
      <c r="I111" s="91"/>
      <c r="J111" s="91"/>
      <c r="L111" s="5" t="str">
        <f>IF(A110=TRUE,'5. Circulação Viária'!L36,"")</f>
        <v/>
      </c>
      <c r="M111" s="5"/>
      <c r="N111" s="5" t="str">
        <f>IF(A110=TRUE,'5. Circulação Viária'!N36,"")</f>
        <v/>
      </c>
    </row>
    <row r="112" spans="1:15" s="112" customFormat="1" x14ac:dyDescent="0.25"/>
    <row r="113" spans="1:15" s="12" customFormat="1" x14ac:dyDescent="0.25">
      <c r="A113" s="11"/>
      <c r="B113" s="68" t="s">
        <v>83</v>
      </c>
      <c r="C113" s="68"/>
      <c r="D113" s="68"/>
      <c r="E113" s="68"/>
      <c r="F113" s="68"/>
      <c r="G113" s="68"/>
      <c r="H113" s="68"/>
      <c r="I113" s="68"/>
      <c r="J113" s="68"/>
      <c r="K113" s="68"/>
      <c r="L113" s="68"/>
      <c r="M113" s="68"/>
      <c r="N113" s="68"/>
      <c r="O113" s="68"/>
    </row>
    <row r="114" spans="1:15" s="3" customFormat="1" x14ac:dyDescent="0.25">
      <c r="B114" s="119" t="s">
        <v>56</v>
      </c>
      <c r="C114" s="119"/>
      <c r="D114" s="119"/>
      <c r="E114" s="119"/>
      <c r="F114" s="119"/>
      <c r="G114" s="119"/>
      <c r="H114" s="119"/>
      <c r="I114" s="119"/>
      <c r="J114" s="119"/>
      <c r="K114" s="119"/>
      <c r="L114" s="119"/>
      <c r="M114" s="119"/>
      <c r="N114" s="119"/>
      <c r="O114" s="119"/>
    </row>
    <row r="115" spans="1:15" s="3" customFormat="1" x14ac:dyDescent="0.25">
      <c r="A115" s="2" t="str">
        <f>IF('5. Circulação Viária'!A40=TRUE,'5. Circulação Viária'!A40,"")</f>
        <v/>
      </c>
      <c r="B115" s="120" t="str">
        <f>IF(A115=TRUE,'5. Circulação Viária'!B40,"")</f>
        <v/>
      </c>
      <c r="C115" s="120"/>
      <c r="D115" s="120"/>
      <c r="E115" s="44" t="str">
        <f>IF(A115=TRUE,"→","")</f>
        <v/>
      </c>
      <c r="F115" s="91" t="str">
        <f>IF(A115=TRUE,'5. Circulação Viária'!F40,"")</f>
        <v/>
      </c>
      <c r="G115" s="91"/>
      <c r="H115" s="91"/>
      <c r="I115" s="91"/>
      <c r="J115" s="91"/>
      <c r="K115" s="91"/>
      <c r="L115" s="91"/>
      <c r="M115" s="91"/>
      <c r="N115" s="91"/>
      <c r="O115" s="91"/>
    </row>
    <row r="116" spans="1:15" s="3" customFormat="1" x14ac:dyDescent="0.25">
      <c r="A116" s="2" t="str">
        <f>IF('5. Circulação Viária'!A41=TRUE,'5. Circulação Viária'!A41,"")</f>
        <v/>
      </c>
      <c r="B116" s="91" t="str">
        <f>IF(A116=TRUE,'5. Circulação Viária'!B41,"")</f>
        <v/>
      </c>
      <c r="C116" s="91"/>
      <c r="D116" s="91"/>
      <c r="E116" s="44" t="str">
        <f t="shared" ref="E116:E128" si="4">IF(A116=TRUE,"→","")</f>
        <v/>
      </c>
      <c r="F116" s="91" t="str">
        <f>IF(A116=TRUE,'5. Circulação Viária'!F41,"")</f>
        <v/>
      </c>
      <c r="G116" s="91"/>
      <c r="H116" s="91"/>
      <c r="I116" s="91"/>
      <c r="J116" s="91"/>
      <c r="K116" s="91"/>
      <c r="L116" s="91"/>
      <c r="M116" s="91"/>
      <c r="N116" s="91"/>
      <c r="O116" s="91"/>
    </row>
    <row r="117" spans="1:15" s="3" customFormat="1" x14ac:dyDescent="0.25">
      <c r="A117" s="2" t="str">
        <f>IF('5. Circulação Viária'!A42=TRUE,'5. Circulação Viária'!A42,"")</f>
        <v/>
      </c>
      <c r="B117" s="91" t="str">
        <f>IF(A117=TRUE,'5. Circulação Viária'!B42,"")</f>
        <v/>
      </c>
      <c r="C117" s="91"/>
      <c r="D117" s="91"/>
      <c r="E117" s="44" t="str">
        <f t="shared" si="4"/>
        <v/>
      </c>
      <c r="F117" s="91" t="str">
        <f>IF(A117=TRUE,'5. Circulação Viária'!F42,"")</f>
        <v/>
      </c>
      <c r="G117" s="91"/>
      <c r="H117" s="91"/>
      <c r="I117" s="91"/>
      <c r="J117" s="91"/>
      <c r="K117" s="91"/>
      <c r="L117" s="91"/>
      <c r="M117" s="91"/>
      <c r="N117" s="91"/>
      <c r="O117" s="91"/>
    </row>
    <row r="118" spans="1:15" s="3" customFormat="1" x14ac:dyDescent="0.25">
      <c r="A118" s="2" t="str">
        <f>IF('5. Circulação Viária'!A43=TRUE,'5. Circulação Viária'!A43,"")</f>
        <v/>
      </c>
      <c r="B118" s="91" t="str">
        <f>IF(A118=TRUE,'5. Circulação Viária'!B43,"")</f>
        <v/>
      </c>
      <c r="C118" s="91"/>
      <c r="D118" s="91"/>
      <c r="E118" s="44" t="str">
        <f t="shared" si="4"/>
        <v/>
      </c>
      <c r="F118" s="91" t="str">
        <f>IF(A118=TRUE,'5. Circulação Viária'!F43,"")</f>
        <v/>
      </c>
      <c r="G118" s="91"/>
      <c r="H118" s="91"/>
      <c r="I118" s="91"/>
      <c r="J118" s="91"/>
      <c r="K118" s="91"/>
      <c r="L118" s="91"/>
      <c r="M118" s="91"/>
      <c r="N118" s="91"/>
      <c r="O118" s="91"/>
    </row>
    <row r="119" spans="1:15" s="3" customFormat="1" x14ac:dyDescent="0.25">
      <c r="A119" s="2" t="str">
        <f>IF('5. Circulação Viária'!A44=TRUE,'5. Circulação Viária'!A44,"")</f>
        <v/>
      </c>
      <c r="B119" s="91" t="str">
        <f>IF(A119=TRUE,'5. Circulação Viária'!B44,"")</f>
        <v/>
      </c>
      <c r="C119" s="91"/>
      <c r="D119" s="91"/>
      <c r="E119" s="44" t="str">
        <f t="shared" si="4"/>
        <v/>
      </c>
      <c r="F119" s="91" t="str">
        <f>IF(A119=TRUE,'5. Circulação Viária'!F44,"")</f>
        <v/>
      </c>
      <c r="G119" s="91"/>
      <c r="H119" s="91"/>
      <c r="I119" s="91"/>
      <c r="J119" s="91"/>
      <c r="K119" s="91"/>
      <c r="L119" s="91"/>
      <c r="M119" s="91"/>
      <c r="N119" s="91"/>
      <c r="O119" s="91"/>
    </row>
    <row r="120" spans="1:15" s="3" customFormat="1" x14ac:dyDescent="0.25">
      <c r="A120" s="2" t="str">
        <f>IF('5. Circulação Viária'!A45=TRUE,'5. Circulação Viária'!A45,"")</f>
        <v/>
      </c>
      <c r="B120" s="91" t="str">
        <f>IF(A120=TRUE,'5. Circulação Viária'!B45,"")</f>
        <v/>
      </c>
      <c r="C120" s="91"/>
      <c r="D120" s="91"/>
      <c r="E120" s="44" t="str">
        <f t="shared" si="4"/>
        <v/>
      </c>
      <c r="F120" s="91" t="str">
        <f>IF(A120=TRUE,'5. Circulação Viária'!F45,"")</f>
        <v/>
      </c>
      <c r="G120" s="91"/>
      <c r="H120" s="91"/>
      <c r="I120" s="91"/>
      <c r="J120" s="91"/>
      <c r="K120" s="91"/>
      <c r="L120" s="91"/>
      <c r="M120" s="91"/>
      <c r="N120" s="91"/>
      <c r="O120" s="91"/>
    </row>
    <row r="121" spans="1:15" s="3" customFormat="1" x14ac:dyDescent="0.25">
      <c r="A121" s="2" t="str">
        <f>IF('5. Circulação Viária'!A46=TRUE,'5. Circulação Viária'!A46,"")</f>
        <v/>
      </c>
      <c r="B121" s="91" t="str">
        <f>IF(A121=TRUE,'5. Circulação Viária'!B46,"")</f>
        <v/>
      </c>
      <c r="C121" s="91"/>
      <c r="D121" s="91"/>
      <c r="E121" s="44" t="str">
        <f t="shared" si="4"/>
        <v/>
      </c>
      <c r="F121" s="91" t="str">
        <f>IF(A121=TRUE,'5. Circulação Viária'!F46,"")</f>
        <v/>
      </c>
      <c r="G121" s="91"/>
      <c r="H121" s="91"/>
      <c r="I121" s="91"/>
      <c r="J121" s="91"/>
      <c r="K121" s="91"/>
      <c r="L121" s="91"/>
      <c r="M121" s="91"/>
      <c r="N121" s="91"/>
      <c r="O121" s="91"/>
    </row>
    <row r="122" spans="1:15" s="3" customFormat="1" x14ac:dyDescent="0.25">
      <c r="A122" s="2" t="str">
        <f>IF('5. Circulação Viária'!A47=TRUE,'5. Circulação Viária'!A47,"")</f>
        <v/>
      </c>
      <c r="B122" s="91" t="str">
        <f>IF(A122=TRUE,'5. Circulação Viária'!B47,"")</f>
        <v/>
      </c>
      <c r="C122" s="91"/>
      <c r="D122" s="91"/>
      <c r="E122" s="44" t="str">
        <f t="shared" si="4"/>
        <v/>
      </c>
      <c r="F122" s="91" t="str">
        <f>IF(A122=TRUE,'5. Circulação Viária'!F47,"")</f>
        <v/>
      </c>
      <c r="G122" s="91"/>
      <c r="H122" s="91"/>
      <c r="I122" s="91"/>
      <c r="J122" s="91"/>
      <c r="K122" s="91"/>
      <c r="L122" s="91"/>
      <c r="M122" s="91"/>
      <c r="N122" s="91"/>
      <c r="O122" s="91"/>
    </row>
    <row r="123" spans="1:15" s="3" customFormat="1" x14ac:dyDescent="0.25">
      <c r="A123" s="2" t="str">
        <f>IF('5. Circulação Viária'!A48=TRUE,'5. Circulação Viária'!A48,"")</f>
        <v/>
      </c>
      <c r="B123" s="91" t="str">
        <f>IF(A123=TRUE,'5. Circulação Viária'!B48,"")</f>
        <v/>
      </c>
      <c r="C123" s="91"/>
      <c r="D123" s="91"/>
      <c r="E123" s="44" t="str">
        <f t="shared" si="4"/>
        <v/>
      </c>
      <c r="F123" s="91" t="str">
        <f>IF(A123=TRUE,'5. Circulação Viária'!F48,"")</f>
        <v/>
      </c>
      <c r="G123" s="91"/>
      <c r="H123" s="91"/>
      <c r="I123" s="91"/>
      <c r="J123" s="91"/>
      <c r="K123" s="91"/>
      <c r="L123" s="91"/>
      <c r="M123" s="91"/>
      <c r="N123" s="91"/>
      <c r="O123" s="91"/>
    </row>
    <row r="124" spans="1:15" s="3" customFormat="1" x14ac:dyDescent="0.25">
      <c r="A124" s="2" t="str">
        <f>IF('5. Circulação Viária'!A49=TRUE,'5. Circulação Viária'!A49,"")</f>
        <v/>
      </c>
      <c r="B124" s="91" t="str">
        <f>IF(A124=TRUE,'5. Circulação Viária'!B49,"")</f>
        <v/>
      </c>
      <c r="C124" s="91"/>
      <c r="D124" s="91"/>
      <c r="E124" s="44" t="str">
        <f t="shared" si="4"/>
        <v/>
      </c>
      <c r="F124" s="91" t="str">
        <f>IF(A124=TRUE,'5. Circulação Viária'!F49,"")</f>
        <v/>
      </c>
      <c r="G124" s="91"/>
      <c r="H124" s="91"/>
      <c r="I124" s="91"/>
      <c r="J124" s="91"/>
      <c r="K124" s="91"/>
      <c r="L124" s="91"/>
      <c r="M124" s="91"/>
      <c r="N124" s="91"/>
      <c r="O124" s="91"/>
    </row>
    <row r="125" spans="1:15" s="3" customFormat="1" x14ac:dyDescent="0.25">
      <c r="A125" s="2" t="str">
        <f>IF('5. Circulação Viária'!A50=TRUE,'5. Circulação Viária'!A50,"")</f>
        <v/>
      </c>
      <c r="B125" s="91" t="str">
        <f>IF(A125=TRUE,'5. Circulação Viária'!B50,"")</f>
        <v/>
      </c>
      <c r="C125" s="91"/>
      <c r="D125" s="91"/>
      <c r="E125" s="44" t="str">
        <f t="shared" si="4"/>
        <v/>
      </c>
      <c r="F125" s="91" t="str">
        <f>IF(A125=TRUE,'5. Circulação Viária'!F50,"")</f>
        <v/>
      </c>
      <c r="G125" s="91"/>
      <c r="H125" s="91"/>
      <c r="I125" s="91"/>
      <c r="J125" s="91"/>
      <c r="K125" s="91"/>
      <c r="L125" s="91"/>
      <c r="M125" s="91"/>
      <c r="N125" s="91"/>
      <c r="O125" s="91"/>
    </row>
    <row r="126" spans="1:15" s="3" customFormat="1" x14ac:dyDescent="0.25">
      <c r="A126" s="2" t="str">
        <f>IF('5. Circulação Viária'!A51=TRUE,'5. Circulação Viária'!A51,"")</f>
        <v/>
      </c>
      <c r="B126" s="91" t="str">
        <f>IF(A126=TRUE,'5. Circulação Viária'!B51,"")</f>
        <v/>
      </c>
      <c r="C126" s="91"/>
      <c r="D126" s="91"/>
      <c r="E126" s="44" t="str">
        <f t="shared" si="4"/>
        <v/>
      </c>
      <c r="F126" s="91" t="str">
        <f>IF(A126=TRUE,'5. Circulação Viária'!F51,"")</f>
        <v/>
      </c>
      <c r="G126" s="91"/>
      <c r="H126" s="91"/>
      <c r="I126" s="91"/>
      <c r="J126" s="91"/>
      <c r="K126" s="91"/>
      <c r="L126" s="91"/>
      <c r="M126" s="91"/>
      <c r="N126" s="91"/>
      <c r="O126" s="91"/>
    </row>
    <row r="127" spans="1:15" s="3" customFormat="1" x14ac:dyDescent="0.25">
      <c r="A127" s="2" t="str">
        <f>IF('5. Circulação Viária'!A52=TRUE,'5. Circulação Viária'!A52,"")</f>
        <v/>
      </c>
      <c r="B127" s="91" t="str">
        <f>IF(A127=TRUE,'5. Circulação Viária'!B52,"")</f>
        <v/>
      </c>
      <c r="C127" s="91"/>
      <c r="D127" s="91"/>
      <c r="E127" s="44" t="str">
        <f t="shared" si="4"/>
        <v/>
      </c>
      <c r="F127" s="91" t="str">
        <f>IF(A127=TRUE,'5. Circulação Viária'!F52,"")</f>
        <v/>
      </c>
      <c r="G127" s="91"/>
      <c r="H127" s="91"/>
      <c r="I127" s="91"/>
      <c r="J127" s="91"/>
      <c r="K127" s="91"/>
      <c r="L127" s="91"/>
      <c r="M127" s="91"/>
      <c r="N127" s="91"/>
      <c r="O127" s="91"/>
    </row>
    <row r="128" spans="1:15" s="3" customFormat="1" x14ac:dyDescent="0.25">
      <c r="A128" s="2" t="str">
        <f>IF('5. Circulação Viária'!A53=TRUE,'5. Circulação Viária'!A53,"")</f>
        <v/>
      </c>
      <c r="B128" s="91" t="str">
        <f>IF(A128=TRUE,'5. Circulação Viária'!B53,"")</f>
        <v/>
      </c>
      <c r="C128" s="91"/>
      <c r="D128" s="91"/>
      <c r="E128" s="44" t="str">
        <f t="shared" si="4"/>
        <v/>
      </c>
      <c r="F128" s="91" t="str">
        <f>IF(A128=TRUE,'5. Circulação Viária'!F53,"")</f>
        <v/>
      </c>
      <c r="G128" s="91"/>
      <c r="H128" s="91"/>
      <c r="I128" s="91"/>
      <c r="J128" s="91"/>
      <c r="K128" s="91"/>
      <c r="L128" s="91"/>
      <c r="M128" s="91"/>
      <c r="N128" s="91"/>
      <c r="O128" s="91"/>
    </row>
    <row r="129" spans="1:15" s="3" customFormat="1" ht="49.95" customHeight="1" x14ac:dyDescent="0.25">
      <c r="A129" s="47"/>
      <c r="B129" s="91" t="str">
        <f>IF(A128=TRUE,'5. Circulação Viária'!B54,"")</f>
        <v/>
      </c>
      <c r="C129" s="91"/>
      <c r="D129" s="91"/>
      <c r="E129" s="91"/>
      <c r="F129" s="91"/>
      <c r="G129" s="91"/>
      <c r="H129" s="91"/>
      <c r="I129" s="91"/>
      <c r="J129" s="91"/>
      <c r="K129" s="91"/>
      <c r="L129" s="91"/>
      <c r="M129" s="91"/>
      <c r="N129" s="91"/>
      <c r="O129" s="91"/>
    </row>
    <row r="130" spans="1:15" s="112" customFormat="1" x14ac:dyDescent="0.25"/>
    <row r="131" spans="1:15" s="12" customFormat="1" x14ac:dyDescent="0.25">
      <c r="A131" s="11"/>
      <c r="B131" s="68" t="s">
        <v>92</v>
      </c>
      <c r="C131" s="68"/>
      <c r="D131" s="68"/>
      <c r="E131" s="68"/>
      <c r="F131" s="68"/>
      <c r="G131" s="68"/>
      <c r="H131" s="68"/>
      <c r="I131" s="68"/>
      <c r="J131" s="68"/>
      <c r="K131" s="68"/>
      <c r="L131" s="68"/>
      <c r="M131" s="68"/>
      <c r="N131" s="68"/>
      <c r="O131" s="68"/>
    </row>
    <row r="132" spans="1:15" s="20" customFormat="1" ht="95.8" customHeight="1" x14ac:dyDescent="0.25">
      <c r="B132" s="94">
        <f>'5. Circulação Viária'!B57</f>
        <v>0</v>
      </c>
      <c r="C132" s="94"/>
      <c r="D132" s="94"/>
      <c r="E132" s="94"/>
      <c r="F132" s="94"/>
      <c r="G132" s="94"/>
      <c r="H132" s="94"/>
      <c r="I132" s="94"/>
      <c r="J132" s="94"/>
      <c r="K132" s="94"/>
      <c r="L132" s="94"/>
      <c r="M132" s="94"/>
      <c r="N132" s="94"/>
      <c r="O132" s="94"/>
    </row>
    <row r="133" spans="1:15" s="112" customFormat="1" x14ac:dyDescent="0.25"/>
    <row r="134" spans="1:15" s="3" customFormat="1" ht="28.2" customHeight="1" x14ac:dyDescent="0.25">
      <c r="A134" s="63" t="s">
        <v>93</v>
      </c>
      <c r="B134" s="63"/>
      <c r="C134" s="63"/>
      <c r="D134" s="63"/>
      <c r="E134" s="63"/>
      <c r="F134" s="63"/>
      <c r="G134" s="63"/>
      <c r="H134" s="63"/>
      <c r="I134" s="63"/>
      <c r="J134" s="63"/>
      <c r="K134" s="63"/>
      <c r="L134" s="63"/>
      <c r="M134" s="63"/>
      <c r="N134" s="63"/>
      <c r="O134" s="63"/>
    </row>
    <row r="135" spans="1:15" s="12" customFormat="1" x14ac:dyDescent="0.25">
      <c r="A135" s="11"/>
      <c r="B135" s="68" t="s">
        <v>94</v>
      </c>
      <c r="C135" s="68"/>
      <c r="D135" s="68"/>
      <c r="E135" s="68"/>
      <c r="F135" s="68"/>
      <c r="G135" s="68"/>
      <c r="H135" s="68"/>
      <c r="I135" s="68"/>
      <c r="J135" s="68"/>
      <c r="K135" s="68"/>
      <c r="L135" s="68"/>
      <c r="M135" s="68"/>
      <c r="N135" s="68"/>
      <c r="O135" s="68"/>
    </row>
    <row r="136" spans="1:15" s="20" customFormat="1" ht="200.4" customHeight="1" x14ac:dyDescent="0.25">
      <c r="B136" s="94">
        <f>'6. Infraestruturas'!B12</f>
        <v>0</v>
      </c>
      <c r="C136" s="94"/>
      <c r="D136" s="94"/>
      <c r="E136" s="94"/>
      <c r="F136" s="94"/>
      <c r="G136" s="94"/>
      <c r="H136" s="94"/>
      <c r="I136" s="94"/>
      <c r="J136" s="94"/>
      <c r="K136" s="94"/>
      <c r="L136" s="94"/>
      <c r="M136" s="94"/>
      <c r="N136" s="94"/>
      <c r="O136" s="94"/>
    </row>
    <row r="137" spans="1:15" s="91" customFormat="1" x14ac:dyDescent="0.25"/>
    <row r="138" spans="1:15" s="12" customFormat="1" x14ac:dyDescent="0.25">
      <c r="A138" s="11"/>
      <c r="B138" s="68" t="s">
        <v>95</v>
      </c>
      <c r="C138" s="68"/>
      <c r="D138" s="68"/>
      <c r="E138" s="68"/>
      <c r="F138" s="68"/>
      <c r="G138" s="68"/>
      <c r="H138" s="68"/>
      <c r="I138" s="68"/>
      <c r="J138" s="68"/>
      <c r="K138" s="68"/>
      <c r="L138" s="68"/>
      <c r="M138" s="68"/>
      <c r="N138" s="68"/>
      <c r="O138" s="68"/>
    </row>
    <row r="139" spans="1:15" s="112" customFormat="1" x14ac:dyDescent="0.25"/>
    <row r="140" spans="1:15" s="3" customFormat="1" x14ac:dyDescent="0.25">
      <c r="A140" s="2" t="str">
        <f>IF('6. Infraestruturas'!A16=TRUE,'6. Infraestruturas'!A16,"")</f>
        <v/>
      </c>
      <c r="B140" s="91" t="str">
        <f>IF(A140=TRUE,'6. Infraestruturas'!B16,"")</f>
        <v/>
      </c>
      <c r="C140" s="91"/>
      <c r="D140" s="91"/>
      <c r="E140" s="91"/>
      <c r="F140" s="91"/>
      <c r="G140" s="91"/>
      <c r="H140" s="91"/>
      <c r="I140" s="91"/>
      <c r="J140" s="91"/>
      <c r="K140" s="91"/>
      <c r="L140" s="91"/>
      <c r="M140" s="91"/>
      <c r="N140" s="91"/>
      <c r="O140" s="91"/>
    </row>
    <row r="141" spans="1:15" s="3" customFormat="1" x14ac:dyDescent="0.25">
      <c r="A141" s="2" t="str">
        <f>IF('6. Infraestruturas'!A17=TRUE,'6. Infraestruturas'!A17,"")</f>
        <v/>
      </c>
      <c r="B141" s="91" t="str">
        <f>IF(A141=TRUE,'6. Infraestruturas'!B17,"")</f>
        <v/>
      </c>
      <c r="C141" s="91"/>
      <c r="D141" s="91"/>
      <c r="E141" s="91"/>
      <c r="F141" s="91"/>
      <c r="G141" s="91"/>
      <c r="H141" s="91"/>
      <c r="I141" s="91"/>
      <c r="J141" s="91"/>
      <c r="K141" s="91"/>
      <c r="L141" s="91"/>
      <c r="M141" s="91"/>
      <c r="N141" s="91"/>
      <c r="O141" s="91"/>
    </row>
    <row r="142" spans="1:15" s="3" customFormat="1" x14ac:dyDescent="0.25">
      <c r="A142" s="2" t="str">
        <f>IF('6. Infraestruturas'!A18=TRUE,'6. Infraestruturas'!A18,"")</f>
        <v/>
      </c>
      <c r="B142" s="91" t="str">
        <f>IF(A142=TRUE,'6. Infraestruturas'!B18,"")</f>
        <v/>
      </c>
      <c r="C142" s="91"/>
      <c r="D142" s="91"/>
      <c r="E142" s="91"/>
      <c r="F142" s="91"/>
      <c r="G142" s="91"/>
      <c r="H142" s="91"/>
      <c r="I142" s="91"/>
      <c r="J142" s="91"/>
      <c r="K142" s="91"/>
      <c r="L142" s="91"/>
      <c r="M142" s="91"/>
      <c r="N142" s="91"/>
      <c r="O142" s="91"/>
    </row>
    <row r="143" spans="1:15" s="3" customFormat="1" x14ac:dyDescent="0.25">
      <c r="A143" s="2" t="str">
        <f>IF('6. Infraestruturas'!A19=TRUE,'6. Infraestruturas'!A19,"")</f>
        <v/>
      </c>
      <c r="B143" s="91" t="str">
        <f>IF(A143=TRUE,'6. Infraestruturas'!B19,"")</f>
        <v/>
      </c>
      <c r="C143" s="91"/>
      <c r="D143" s="91"/>
      <c r="E143" s="91"/>
      <c r="F143" s="91"/>
      <c r="G143" s="91"/>
      <c r="H143" s="91"/>
      <c r="I143" s="91"/>
      <c r="J143" s="91"/>
      <c r="K143" s="91"/>
      <c r="L143" s="91"/>
      <c r="M143" s="91"/>
      <c r="N143" s="91"/>
      <c r="O143" s="91"/>
    </row>
    <row r="144" spans="1:15" s="3" customFormat="1" x14ac:dyDescent="0.25">
      <c r="A144" s="2" t="str">
        <f>IF('6. Infraestruturas'!A20=TRUE,'6. Infraestruturas'!A20,"")</f>
        <v/>
      </c>
      <c r="B144" s="91" t="str">
        <f>IF(A144=TRUE,'6. Infraestruturas'!B20,"")</f>
        <v/>
      </c>
      <c r="C144" s="91"/>
      <c r="D144" s="91"/>
      <c r="E144" s="91"/>
      <c r="F144" s="91"/>
      <c r="G144" s="91"/>
      <c r="H144" s="91"/>
      <c r="I144" s="91"/>
      <c r="J144" s="91"/>
      <c r="K144" s="91"/>
      <c r="L144" s="91"/>
      <c r="M144" s="91"/>
      <c r="N144" s="91"/>
      <c r="O144" s="91"/>
    </row>
    <row r="145" spans="1:15" s="3" customFormat="1" x14ac:dyDescent="0.25">
      <c r="A145" s="2" t="str">
        <f>IF('6. Infraestruturas'!A21=TRUE,'6. Infraestruturas'!A21,"")</f>
        <v/>
      </c>
      <c r="B145" s="91" t="str">
        <f>IF(A145=TRUE,'6. Infraestruturas'!B21,"")</f>
        <v/>
      </c>
      <c r="C145" s="91"/>
      <c r="D145" s="91"/>
      <c r="E145" s="91"/>
      <c r="F145" s="91"/>
      <c r="G145" s="91"/>
      <c r="H145" s="91"/>
      <c r="I145" s="91"/>
      <c r="J145" s="91"/>
      <c r="K145" s="91"/>
      <c r="L145" s="91"/>
      <c r="M145" s="91"/>
      <c r="N145" s="91"/>
      <c r="O145" s="91"/>
    </row>
    <row r="146" spans="1:15" s="3" customFormat="1" x14ac:dyDescent="0.25">
      <c r="A146" s="2" t="str">
        <f>IF('6. Infraestruturas'!A22=TRUE,'6. Infraestruturas'!A22,"")</f>
        <v/>
      </c>
      <c r="B146" s="91" t="str">
        <f>IF(A146=TRUE,'6. Infraestruturas'!B22,"")</f>
        <v/>
      </c>
      <c r="C146" s="91"/>
      <c r="D146" s="91"/>
      <c r="E146" s="91"/>
      <c r="F146" s="91"/>
      <c r="G146" s="91"/>
      <c r="H146" s="91"/>
      <c r="I146" s="91"/>
      <c r="J146" s="91"/>
      <c r="K146" s="91"/>
      <c r="L146" s="91"/>
      <c r="M146" s="91"/>
      <c r="N146" s="91"/>
      <c r="O146" s="91"/>
    </row>
    <row r="147" spans="1:15" s="3" customFormat="1" x14ac:dyDescent="0.25">
      <c r="A147" s="2" t="str">
        <f>IF('6. Infraestruturas'!A23=TRUE,'6. Infraestruturas'!A23,"")</f>
        <v/>
      </c>
      <c r="B147" s="91" t="str">
        <f>IF(A147=TRUE,'6. Infraestruturas'!B23,"")</f>
        <v/>
      </c>
      <c r="C147" s="91"/>
      <c r="D147" s="91"/>
      <c r="E147" s="91"/>
      <c r="F147" s="91"/>
      <c r="G147" s="91"/>
      <c r="H147" s="91"/>
      <c r="I147" s="91"/>
      <c r="J147" s="91"/>
      <c r="K147" s="91"/>
      <c r="L147" s="91"/>
      <c r="M147" s="91"/>
      <c r="N147" s="91"/>
      <c r="O147" s="91"/>
    </row>
    <row r="148" spans="1:15" s="3" customFormat="1" ht="49.95" customHeight="1" x14ac:dyDescent="0.25">
      <c r="A148" s="47"/>
      <c r="B148" s="91" t="str">
        <f>IF(A147=TRUE,'6. Infraestruturas'!B24,"")</f>
        <v/>
      </c>
      <c r="C148" s="91"/>
      <c r="D148" s="91"/>
      <c r="E148" s="91"/>
      <c r="F148" s="91"/>
      <c r="G148" s="91"/>
      <c r="H148" s="91"/>
      <c r="I148" s="91"/>
      <c r="J148" s="91"/>
      <c r="K148" s="91"/>
      <c r="L148" s="91"/>
      <c r="M148" s="91"/>
      <c r="N148" s="91"/>
      <c r="O148" s="91"/>
    </row>
    <row r="149" spans="1:15" s="91" customFormat="1" x14ac:dyDescent="0.25"/>
    <row r="150" spans="1:15" s="12" customFormat="1" x14ac:dyDescent="0.25">
      <c r="A150" s="11"/>
      <c r="B150" s="68" t="s">
        <v>103</v>
      </c>
      <c r="C150" s="68"/>
      <c r="D150" s="68"/>
      <c r="E150" s="68"/>
      <c r="F150" s="68"/>
      <c r="G150" s="68"/>
      <c r="H150" s="68"/>
      <c r="I150" s="68"/>
      <c r="J150" s="68"/>
      <c r="K150" s="68"/>
      <c r="L150" s="68"/>
      <c r="M150" s="68"/>
      <c r="N150" s="68"/>
      <c r="O150" s="68"/>
    </row>
    <row r="151" spans="1:15" s="25" customFormat="1" ht="31.95" customHeight="1" x14ac:dyDescent="0.25">
      <c r="B151" s="81" t="s">
        <v>45</v>
      </c>
      <c r="C151" s="82"/>
      <c r="D151" s="82"/>
      <c r="E151" s="110" t="s">
        <v>46</v>
      </c>
      <c r="F151" s="110"/>
      <c r="G151" s="110"/>
      <c r="H151" s="110"/>
      <c r="I151" s="110"/>
      <c r="J151" s="110"/>
      <c r="K151" s="45"/>
      <c r="L151" s="48" t="s">
        <v>47</v>
      </c>
      <c r="M151" s="45"/>
      <c r="N151" s="48" t="s">
        <v>48</v>
      </c>
      <c r="O151" s="45"/>
    </row>
    <row r="152" spans="1:15" s="3" customFormat="1" x14ac:dyDescent="0.25">
      <c r="A152" s="2" t="str">
        <f>IF('6. Infraestruturas'!A28=TRUE,'6. Infraestruturas'!A28,"")</f>
        <v/>
      </c>
      <c r="B152" s="91" t="str">
        <f>IF(A152=TRUE,'6. Infraestruturas'!B28,"")</f>
        <v/>
      </c>
      <c r="C152" s="91"/>
      <c r="D152" s="91"/>
      <c r="E152" s="44" t="str">
        <f>IF(A152=TRUE,"→","")</f>
        <v/>
      </c>
      <c r="F152" s="91" t="str">
        <f>IF(A152=TRUE,'6. Infraestruturas'!F28,"")</f>
        <v/>
      </c>
      <c r="G152" s="91"/>
      <c r="H152" s="91"/>
      <c r="I152" s="91"/>
      <c r="J152" s="91"/>
      <c r="L152" s="5" t="str">
        <f>IF(A152=TRUE,'6. Infraestruturas'!F28,"")</f>
        <v/>
      </c>
      <c r="M152" s="5" t="str">
        <f>IF(B152=TRUE,'6. Infraestruturas'!G28,"")</f>
        <v/>
      </c>
      <c r="N152" s="5" t="str">
        <f>IF(A152=TRUE,'6. Infraestruturas'!N28,"")</f>
        <v/>
      </c>
      <c r="O152" s="5" t="str">
        <f>IF(D152=TRUE,'6. Infraestruturas'!I28,"")</f>
        <v/>
      </c>
    </row>
    <row r="153" spans="1:15" s="3" customFormat="1" x14ac:dyDescent="0.25">
      <c r="A153" s="2" t="str">
        <f>IF('6. Infraestruturas'!A29=TRUE,'6. Infraestruturas'!A29,"")</f>
        <v/>
      </c>
      <c r="B153" s="91" t="str">
        <f>IF(A153=TRUE,'6. Infraestruturas'!B29,"")</f>
        <v/>
      </c>
      <c r="C153" s="91"/>
      <c r="D153" s="91"/>
      <c r="E153" s="44" t="str">
        <f t="shared" ref="E153:E162" si="5">IF(A153=TRUE,"→","")</f>
        <v/>
      </c>
      <c r="F153" s="91" t="str">
        <f>IF(A153=TRUE,'6. Infraestruturas'!F29,"")</f>
        <v/>
      </c>
      <c r="G153" s="91"/>
      <c r="H153" s="91"/>
      <c r="I153" s="91"/>
      <c r="J153" s="91"/>
      <c r="L153" s="5" t="str">
        <f>IF(A153=TRUE,'6. Infraestruturas'!F29,"")</f>
        <v/>
      </c>
      <c r="M153" s="5" t="str">
        <f>IF(B153=TRUE,'6. Infraestruturas'!G29,"")</f>
        <v/>
      </c>
      <c r="N153" s="5" t="str">
        <f>IF(A153=TRUE,'6. Infraestruturas'!N29,"")</f>
        <v/>
      </c>
      <c r="O153" s="5" t="str">
        <f>IF(D153=TRUE,'6. Infraestruturas'!I29,"")</f>
        <v/>
      </c>
    </row>
    <row r="154" spans="1:15" s="3" customFormat="1" x14ac:dyDescent="0.25">
      <c r="A154" s="2" t="str">
        <f>IF('6. Infraestruturas'!A30=TRUE,'6. Infraestruturas'!A30,"")</f>
        <v/>
      </c>
      <c r="B154" s="91" t="str">
        <f>IF(A154=TRUE,'6. Infraestruturas'!B30,"")</f>
        <v/>
      </c>
      <c r="C154" s="91"/>
      <c r="D154" s="91"/>
      <c r="E154" s="44" t="str">
        <f t="shared" si="5"/>
        <v/>
      </c>
      <c r="F154" s="91" t="str">
        <f>IF(A154=TRUE,'6. Infraestruturas'!F30,"")</f>
        <v/>
      </c>
      <c r="G154" s="91"/>
      <c r="H154" s="91"/>
      <c r="I154" s="91"/>
      <c r="J154" s="91"/>
      <c r="L154" s="5" t="str">
        <f>IF(A154=TRUE,'6. Infraestruturas'!F30,"")</f>
        <v/>
      </c>
      <c r="M154" s="5" t="str">
        <f>IF(B154=TRUE,'6. Infraestruturas'!G30,"")</f>
        <v/>
      </c>
      <c r="N154" s="5" t="str">
        <f>IF(A154=TRUE,'6. Infraestruturas'!N30,"")</f>
        <v/>
      </c>
      <c r="O154" s="5" t="str">
        <f>IF(D154=TRUE,'6. Infraestruturas'!I30,"")</f>
        <v/>
      </c>
    </row>
    <row r="155" spans="1:15" s="3" customFormat="1" x14ac:dyDescent="0.25">
      <c r="A155" s="2" t="str">
        <f>IF('6. Infraestruturas'!A31=TRUE,'6. Infraestruturas'!A31,"")</f>
        <v/>
      </c>
      <c r="B155" s="91" t="str">
        <f>IF(A155=TRUE,'6. Infraestruturas'!B31,"")</f>
        <v/>
      </c>
      <c r="C155" s="91"/>
      <c r="D155" s="91"/>
      <c r="E155" s="44" t="str">
        <f t="shared" si="5"/>
        <v/>
      </c>
      <c r="F155" s="91" t="str">
        <f>IF(A155=TRUE,'6. Infraestruturas'!F31,"")</f>
        <v/>
      </c>
      <c r="G155" s="91"/>
      <c r="H155" s="91"/>
      <c r="I155" s="91"/>
      <c r="J155" s="91"/>
      <c r="L155" s="5" t="str">
        <f>IF(A155=TRUE,'6. Infraestruturas'!F31,"")</f>
        <v/>
      </c>
      <c r="M155" s="5" t="str">
        <f>IF(B155=TRUE,'6. Infraestruturas'!G31,"")</f>
        <v/>
      </c>
      <c r="N155" s="5" t="str">
        <f>IF(A155=TRUE,'6. Infraestruturas'!N31,"")</f>
        <v/>
      </c>
      <c r="O155" s="5" t="str">
        <f>IF(D155=TRUE,'6. Infraestruturas'!I31,"")</f>
        <v/>
      </c>
    </row>
    <row r="156" spans="1:15" s="3" customFormat="1" x14ac:dyDescent="0.25">
      <c r="A156" s="2" t="str">
        <f>IF('6. Infraestruturas'!A32=TRUE,'6. Infraestruturas'!A32,"")</f>
        <v/>
      </c>
      <c r="B156" s="91" t="str">
        <f>IF(A156=TRUE,'6. Infraestruturas'!B32,"")</f>
        <v/>
      </c>
      <c r="C156" s="91"/>
      <c r="D156" s="91"/>
      <c r="E156" s="44" t="str">
        <f t="shared" si="5"/>
        <v/>
      </c>
      <c r="F156" s="91" t="str">
        <f>IF(A156=TRUE,'6. Infraestruturas'!F32,"")</f>
        <v/>
      </c>
      <c r="G156" s="91"/>
      <c r="H156" s="91"/>
      <c r="I156" s="91"/>
      <c r="J156" s="91"/>
      <c r="L156" s="5" t="str">
        <f>IF(A156=TRUE,'6. Infraestruturas'!F32,"")</f>
        <v/>
      </c>
      <c r="M156" s="5" t="str">
        <f>IF(B156=TRUE,'6. Infraestruturas'!G32,"")</f>
        <v/>
      </c>
      <c r="N156" s="5" t="str">
        <f>IF(A156=TRUE,'6. Infraestruturas'!N32,"")</f>
        <v/>
      </c>
      <c r="O156" s="5" t="str">
        <f>IF(D156=TRUE,'6. Infraestruturas'!I32,"")</f>
        <v/>
      </c>
    </row>
    <row r="157" spans="1:15" s="3" customFormat="1" x14ac:dyDescent="0.25">
      <c r="A157" s="2" t="str">
        <f>IF('6. Infraestruturas'!A33=TRUE,'6. Infraestruturas'!A33,"")</f>
        <v/>
      </c>
      <c r="B157" s="91" t="str">
        <f>IF(A157=TRUE,'6. Infraestruturas'!B33,"")</f>
        <v/>
      </c>
      <c r="C157" s="91"/>
      <c r="D157" s="91"/>
      <c r="E157" s="44" t="str">
        <f t="shared" si="5"/>
        <v/>
      </c>
      <c r="F157" s="91" t="str">
        <f>IF(A157=TRUE,'6. Infraestruturas'!F33,"")</f>
        <v/>
      </c>
      <c r="G157" s="91"/>
      <c r="H157" s="91"/>
      <c r="I157" s="91"/>
      <c r="J157" s="91"/>
      <c r="L157" s="5" t="str">
        <f>IF(A157=TRUE,'6. Infraestruturas'!F33,"")</f>
        <v/>
      </c>
      <c r="M157" s="5" t="str">
        <f>IF(B157=TRUE,'6. Infraestruturas'!G33,"")</f>
        <v/>
      </c>
      <c r="N157" s="5" t="str">
        <f>IF(A157=TRUE,'6. Infraestruturas'!N33,"")</f>
        <v/>
      </c>
      <c r="O157" s="5" t="str">
        <f>IF(D157=TRUE,'6. Infraestruturas'!I33,"")</f>
        <v/>
      </c>
    </row>
    <row r="158" spans="1:15" s="3" customFormat="1" x14ac:dyDescent="0.25">
      <c r="A158" s="2" t="str">
        <f>IF('6. Infraestruturas'!A34=TRUE,'6. Infraestruturas'!A34,"")</f>
        <v/>
      </c>
      <c r="B158" s="91" t="str">
        <f>IF(A158=TRUE,'6. Infraestruturas'!B34,"")</f>
        <v/>
      </c>
      <c r="C158" s="91"/>
      <c r="D158" s="91"/>
      <c r="E158" s="44" t="str">
        <f t="shared" si="5"/>
        <v/>
      </c>
      <c r="F158" s="91" t="str">
        <f>IF(A158=TRUE,'6. Infraestruturas'!F34,"")</f>
        <v/>
      </c>
      <c r="G158" s="91"/>
      <c r="H158" s="91"/>
      <c r="I158" s="91"/>
      <c r="J158" s="91"/>
      <c r="L158" s="5" t="str">
        <f>IF(A158=TRUE,'6. Infraestruturas'!F34,"")</f>
        <v/>
      </c>
      <c r="M158" s="5" t="str">
        <f>IF(B158=TRUE,'6. Infraestruturas'!G34,"")</f>
        <v/>
      </c>
      <c r="N158" s="5" t="str">
        <f>IF(A158=TRUE,'6. Infraestruturas'!N34,"")</f>
        <v/>
      </c>
      <c r="O158" s="5" t="str">
        <f>IF(D158=TRUE,'6. Infraestruturas'!I34,"")</f>
        <v/>
      </c>
    </row>
    <row r="159" spans="1:15" s="3" customFormat="1" x14ac:dyDescent="0.25">
      <c r="A159" s="2" t="str">
        <f>IF('6. Infraestruturas'!A35=TRUE,'6. Infraestruturas'!A35,"")</f>
        <v/>
      </c>
      <c r="B159" s="91" t="str">
        <f>IF(A159=TRUE,'6. Infraestruturas'!B35,"")</f>
        <v/>
      </c>
      <c r="C159" s="91"/>
      <c r="D159" s="91"/>
      <c r="E159" s="44" t="str">
        <f t="shared" si="5"/>
        <v/>
      </c>
      <c r="F159" s="91" t="str">
        <f>IF(A159=TRUE,'6. Infraestruturas'!F35,"")</f>
        <v/>
      </c>
      <c r="G159" s="91"/>
      <c r="H159" s="91"/>
      <c r="I159" s="91"/>
      <c r="J159" s="91"/>
      <c r="L159" s="5" t="str">
        <f>IF(A159=TRUE,'6. Infraestruturas'!F35,"")</f>
        <v/>
      </c>
      <c r="M159" s="5" t="str">
        <f>IF(B159=TRUE,'6. Infraestruturas'!G35,"")</f>
        <v/>
      </c>
      <c r="N159" s="5" t="str">
        <f>IF(A159=TRUE,'6. Infraestruturas'!N35,"")</f>
        <v/>
      </c>
      <c r="O159" s="5" t="str">
        <f>IF(D159=TRUE,'6. Infraestruturas'!I35,"")</f>
        <v/>
      </c>
    </row>
    <row r="160" spans="1:15" s="3" customFormat="1" x14ac:dyDescent="0.25">
      <c r="A160" s="2" t="str">
        <f>IF('6. Infraestruturas'!A36=TRUE,'6. Infraestruturas'!A36,"")</f>
        <v/>
      </c>
      <c r="B160" s="91" t="str">
        <f>IF(A160=TRUE,'6. Infraestruturas'!B36,"")</f>
        <v/>
      </c>
      <c r="C160" s="91"/>
      <c r="D160" s="91"/>
      <c r="E160" s="44" t="str">
        <f t="shared" si="5"/>
        <v/>
      </c>
      <c r="F160" s="91" t="str">
        <f>IF(A160=TRUE,'6. Infraestruturas'!F36,"")</f>
        <v/>
      </c>
      <c r="G160" s="91"/>
      <c r="H160" s="91"/>
      <c r="I160" s="91"/>
      <c r="J160" s="91"/>
      <c r="L160" s="5" t="str">
        <f>IF(A160=TRUE,'6. Infraestruturas'!F36,"")</f>
        <v/>
      </c>
      <c r="M160" s="5" t="str">
        <f>IF(B160=TRUE,'6. Infraestruturas'!G36,"")</f>
        <v/>
      </c>
      <c r="N160" s="5" t="str">
        <f>IF(A160=TRUE,'6. Infraestruturas'!N36,"")</f>
        <v/>
      </c>
      <c r="O160" s="5" t="str">
        <f>IF(D160=TRUE,'6. Infraestruturas'!I36,"")</f>
        <v/>
      </c>
    </row>
    <row r="161" spans="1:15" s="3" customFormat="1" x14ac:dyDescent="0.25">
      <c r="A161" s="2" t="str">
        <f>IF('6. Infraestruturas'!A37=TRUE,'6. Infraestruturas'!A37,"")</f>
        <v/>
      </c>
      <c r="B161" s="91" t="str">
        <f>IF(A161=TRUE,'6. Infraestruturas'!B37,"")</f>
        <v/>
      </c>
      <c r="C161" s="91"/>
      <c r="D161" s="91"/>
      <c r="E161" s="44" t="str">
        <f t="shared" si="5"/>
        <v/>
      </c>
      <c r="F161" s="91" t="str">
        <f>IF(A161=TRUE,'6. Infraestruturas'!F37,"")</f>
        <v/>
      </c>
      <c r="G161" s="91"/>
      <c r="H161" s="91"/>
      <c r="I161" s="91"/>
      <c r="J161" s="91"/>
      <c r="L161" s="5" t="str">
        <f>IF(A161=TRUE,'6. Infraestruturas'!F37,"")</f>
        <v/>
      </c>
      <c r="M161" s="5" t="str">
        <f>IF(B161=TRUE,'6. Infraestruturas'!G37,"")</f>
        <v/>
      </c>
      <c r="N161" s="5" t="str">
        <f>IF(A161=TRUE,'6. Infraestruturas'!N37,"")</f>
        <v/>
      </c>
      <c r="O161" s="5" t="str">
        <f>IF(D161=TRUE,'6. Infraestruturas'!I37,"")</f>
        <v/>
      </c>
    </row>
    <row r="162" spans="1:15" s="3" customFormat="1" x14ac:dyDescent="0.25">
      <c r="A162" s="2" t="str">
        <f>IF('6. Infraestruturas'!A38=TRUE,'6. Infraestruturas'!A38,"")</f>
        <v/>
      </c>
      <c r="B162" s="91" t="str">
        <f>IF(A162=TRUE,'6. Infraestruturas'!B38,"")</f>
        <v/>
      </c>
      <c r="C162" s="91"/>
      <c r="D162" s="91"/>
      <c r="E162" s="44" t="str">
        <f t="shared" si="5"/>
        <v/>
      </c>
      <c r="F162" s="91" t="str">
        <f>IF(A162=TRUE,'6. Infraestruturas'!F38,"")</f>
        <v/>
      </c>
      <c r="G162" s="91"/>
      <c r="H162" s="91"/>
      <c r="I162" s="91"/>
      <c r="J162" s="91"/>
      <c r="L162" s="5" t="str">
        <f>IF(A162=TRUE,'6. Infraestruturas'!F38,"")</f>
        <v/>
      </c>
      <c r="M162" s="5" t="str">
        <f>IF(B162=TRUE,'6. Infraestruturas'!G38,"")</f>
        <v/>
      </c>
      <c r="N162" s="5" t="str">
        <f>IF(A162=TRUE,'6. Infraestruturas'!N38,"")</f>
        <v/>
      </c>
      <c r="O162" s="5" t="str">
        <f>IF(D162=TRUE,'6. Infraestruturas'!I38,"")</f>
        <v/>
      </c>
    </row>
    <row r="163" spans="1:15" s="3" customFormat="1" ht="49.95" customHeight="1" x14ac:dyDescent="0.25">
      <c r="A163" s="47"/>
      <c r="B163" s="111" t="str">
        <f>IF(A162=TRUE,'6. Infraestruturas'!B39,"")</f>
        <v/>
      </c>
      <c r="C163" s="111"/>
      <c r="D163" s="111"/>
      <c r="E163" s="44" t="str">
        <f>IF(A162=TRUE,"→","")</f>
        <v/>
      </c>
      <c r="F163" s="91" t="str">
        <f>IF(A162=TRUE,'6. Infraestruturas'!F39,"")</f>
        <v/>
      </c>
      <c r="G163" s="91"/>
      <c r="H163" s="91"/>
      <c r="I163" s="91"/>
      <c r="J163" s="91"/>
      <c r="L163" s="5" t="str">
        <f>IF(A162=TRUE,'6. Infraestruturas'!L39,"")</f>
        <v/>
      </c>
      <c r="M163" s="5"/>
      <c r="N163" s="5" t="str">
        <f>IF(A162=TRUE,'6. Infraestruturas'!N39,"")</f>
        <v/>
      </c>
    </row>
    <row r="164" spans="1:15" s="3" customFormat="1" x14ac:dyDescent="0.25"/>
    <row r="165" spans="1:15" s="12" customFormat="1" x14ac:dyDescent="0.25">
      <c r="A165" s="11"/>
      <c r="B165" s="68" t="s">
        <v>114</v>
      </c>
      <c r="C165" s="68"/>
      <c r="D165" s="68"/>
      <c r="E165" s="68"/>
      <c r="F165" s="68"/>
      <c r="G165" s="68"/>
      <c r="H165" s="68"/>
      <c r="I165" s="68"/>
      <c r="J165" s="68"/>
      <c r="K165" s="68"/>
      <c r="L165" s="68"/>
      <c r="M165" s="68"/>
      <c r="N165" s="68"/>
      <c r="O165" s="68"/>
    </row>
    <row r="166" spans="1:15" s="3" customFormat="1" x14ac:dyDescent="0.25">
      <c r="B166" s="119" t="s">
        <v>56</v>
      </c>
      <c r="C166" s="119"/>
      <c r="D166" s="119"/>
      <c r="E166" s="119"/>
      <c r="F166" s="119"/>
      <c r="G166" s="119"/>
      <c r="H166" s="119"/>
      <c r="I166" s="119"/>
      <c r="J166" s="119"/>
      <c r="K166" s="119"/>
      <c r="L166" s="119"/>
      <c r="M166" s="119"/>
      <c r="N166" s="119"/>
      <c r="O166" s="119"/>
    </row>
    <row r="167" spans="1:15" s="3" customFormat="1" x14ac:dyDescent="0.25">
      <c r="A167" s="2" t="str">
        <f>IF('6. Infraestruturas'!A43=TRUE,'6. Infraestruturas'!A43,"")</f>
        <v/>
      </c>
      <c r="B167" s="91" t="str">
        <f>IF(A167=TRUE,'6. Infraestruturas'!B43,"")</f>
        <v/>
      </c>
      <c r="C167" s="91"/>
      <c r="D167" s="91"/>
      <c r="E167" s="44" t="str">
        <f>IF(A167=TRUE,"→","")</f>
        <v/>
      </c>
      <c r="F167" s="91" t="str">
        <f>IF(A167=TRUE,'6. Infraestruturas'!F43,"")</f>
        <v/>
      </c>
      <c r="G167" s="91"/>
      <c r="H167" s="91"/>
      <c r="I167" s="91"/>
      <c r="J167" s="91"/>
      <c r="K167" s="91"/>
      <c r="L167" s="91"/>
      <c r="M167" s="91"/>
      <c r="N167" s="91"/>
      <c r="O167" s="91"/>
    </row>
    <row r="168" spans="1:15" s="3" customFormat="1" x14ac:dyDescent="0.25">
      <c r="A168" s="2" t="str">
        <f>IF('6. Infraestruturas'!A44=TRUE,'6. Infraestruturas'!A44,"")</f>
        <v/>
      </c>
      <c r="B168" s="91" t="str">
        <f>IF(A168=TRUE,'6. Infraestruturas'!B44,"")</f>
        <v/>
      </c>
      <c r="C168" s="91"/>
      <c r="D168" s="91"/>
      <c r="E168" s="44" t="str">
        <f t="shared" ref="E168:E179" si="6">IF(A168=TRUE,"→","")</f>
        <v/>
      </c>
      <c r="F168" s="91" t="str">
        <f>IF(A168=TRUE,'6. Infraestruturas'!F44,"")</f>
        <v/>
      </c>
      <c r="G168" s="91"/>
      <c r="H168" s="91"/>
      <c r="I168" s="91"/>
      <c r="J168" s="91"/>
      <c r="K168" s="91"/>
      <c r="L168" s="91"/>
      <c r="M168" s="91"/>
      <c r="N168" s="91"/>
      <c r="O168" s="91"/>
    </row>
    <row r="169" spans="1:15" s="3" customFormat="1" x14ac:dyDescent="0.25">
      <c r="A169" s="2" t="str">
        <f>IF('6. Infraestruturas'!A45=TRUE,'6. Infraestruturas'!A45,"")</f>
        <v/>
      </c>
      <c r="B169" s="91" t="str">
        <f>IF(A169=TRUE,'6. Infraestruturas'!B45,"")</f>
        <v/>
      </c>
      <c r="C169" s="91"/>
      <c r="D169" s="91"/>
      <c r="E169" s="44" t="str">
        <f t="shared" si="6"/>
        <v/>
      </c>
      <c r="F169" s="91" t="str">
        <f>IF(A169=TRUE,'6. Infraestruturas'!F45,"")</f>
        <v/>
      </c>
      <c r="G169" s="91"/>
      <c r="H169" s="91"/>
      <c r="I169" s="91"/>
      <c r="J169" s="91"/>
      <c r="K169" s="91"/>
      <c r="L169" s="91"/>
      <c r="M169" s="91"/>
      <c r="N169" s="91"/>
      <c r="O169" s="91"/>
    </row>
    <row r="170" spans="1:15" s="3" customFormat="1" x14ac:dyDescent="0.25">
      <c r="A170" s="2" t="str">
        <f>IF('6. Infraestruturas'!A46=TRUE,'6. Infraestruturas'!A46,"")</f>
        <v/>
      </c>
      <c r="B170" s="91" t="str">
        <f>IF(A170=TRUE,'6. Infraestruturas'!B46,"")</f>
        <v/>
      </c>
      <c r="C170" s="91"/>
      <c r="D170" s="91"/>
      <c r="E170" s="44" t="str">
        <f t="shared" si="6"/>
        <v/>
      </c>
      <c r="F170" s="91" t="str">
        <f>IF(A170=TRUE,'6. Infraestruturas'!F46,"")</f>
        <v/>
      </c>
      <c r="G170" s="91"/>
      <c r="H170" s="91"/>
      <c r="I170" s="91"/>
      <c r="J170" s="91"/>
      <c r="K170" s="91"/>
      <c r="L170" s="91"/>
      <c r="M170" s="91"/>
      <c r="N170" s="91"/>
      <c r="O170" s="91"/>
    </row>
    <row r="171" spans="1:15" s="3" customFormat="1" x14ac:dyDescent="0.25">
      <c r="A171" s="2" t="str">
        <f>IF('6. Infraestruturas'!A47=TRUE,'6. Infraestruturas'!A47,"")</f>
        <v/>
      </c>
      <c r="B171" s="91" t="str">
        <f>IF(A171=TRUE,'6. Infraestruturas'!B47,"")</f>
        <v/>
      </c>
      <c r="C171" s="91"/>
      <c r="D171" s="91"/>
      <c r="E171" s="44" t="str">
        <f t="shared" si="6"/>
        <v/>
      </c>
      <c r="F171" s="91" t="str">
        <f>IF(A171=TRUE,'6. Infraestruturas'!F47,"")</f>
        <v/>
      </c>
      <c r="G171" s="91"/>
      <c r="H171" s="91"/>
      <c r="I171" s="91"/>
      <c r="J171" s="91"/>
      <c r="K171" s="91"/>
      <c r="L171" s="91"/>
      <c r="M171" s="91"/>
      <c r="N171" s="91"/>
      <c r="O171" s="91"/>
    </row>
    <row r="172" spans="1:15" s="3" customFormat="1" x14ac:dyDescent="0.25">
      <c r="A172" s="2" t="str">
        <f>IF('6. Infraestruturas'!A48=TRUE,'6. Infraestruturas'!A48,"")</f>
        <v/>
      </c>
      <c r="B172" s="91" t="str">
        <f>IF(A172=TRUE,'6. Infraestruturas'!B48,"")</f>
        <v/>
      </c>
      <c r="C172" s="91"/>
      <c r="D172" s="91"/>
      <c r="E172" s="44" t="str">
        <f t="shared" si="6"/>
        <v/>
      </c>
      <c r="F172" s="91" t="str">
        <f>IF(A172=TRUE,'6. Infraestruturas'!F48,"")</f>
        <v/>
      </c>
      <c r="G172" s="91"/>
      <c r="H172" s="91"/>
      <c r="I172" s="91"/>
      <c r="J172" s="91"/>
      <c r="K172" s="91"/>
      <c r="L172" s="91"/>
      <c r="M172" s="91"/>
      <c r="N172" s="91"/>
      <c r="O172" s="91"/>
    </row>
    <row r="173" spans="1:15" s="3" customFormat="1" x14ac:dyDescent="0.25">
      <c r="A173" s="2" t="str">
        <f>IF('6. Infraestruturas'!A49=TRUE,'6. Infraestruturas'!A49,"")</f>
        <v/>
      </c>
      <c r="B173" s="91" t="str">
        <f>IF(A173=TRUE,'6. Infraestruturas'!B49,"")</f>
        <v/>
      </c>
      <c r="C173" s="91"/>
      <c r="D173" s="91"/>
      <c r="E173" s="44" t="str">
        <f t="shared" si="6"/>
        <v/>
      </c>
      <c r="F173" s="91" t="str">
        <f>IF(A173=TRUE,'6. Infraestruturas'!F49,"")</f>
        <v/>
      </c>
      <c r="G173" s="91"/>
      <c r="H173" s="91"/>
      <c r="I173" s="91"/>
      <c r="J173" s="91"/>
      <c r="K173" s="91"/>
      <c r="L173" s="91"/>
      <c r="M173" s="91"/>
      <c r="N173" s="91"/>
      <c r="O173" s="91"/>
    </row>
    <row r="174" spans="1:15" s="3" customFormat="1" x14ac:dyDescent="0.25">
      <c r="A174" s="2" t="str">
        <f>IF('6. Infraestruturas'!A50=TRUE,'6. Infraestruturas'!A50,"")</f>
        <v/>
      </c>
      <c r="B174" s="91" t="str">
        <f>IF(A174=TRUE,'6. Infraestruturas'!B50,"")</f>
        <v/>
      </c>
      <c r="C174" s="91"/>
      <c r="D174" s="91"/>
      <c r="E174" s="44" t="str">
        <f t="shared" si="6"/>
        <v/>
      </c>
      <c r="F174" s="91" t="str">
        <f>IF(A174=TRUE,'6. Infraestruturas'!F50,"")</f>
        <v/>
      </c>
      <c r="G174" s="91"/>
      <c r="H174" s="91"/>
      <c r="I174" s="91"/>
      <c r="J174" s="91"/>
      <c r="K174" s="91"/>
      <c r="L174" s="91"/>
      <c r="M174" s="91"/>
      <c r="N174" s="91"/>
      <c r="O174" s="91"/>
    </row>
    <row r="175" spans="1:15" s="3" customFormat="1" x14ac:dyDescent="0.25">
      <c r="A175" s="2" t="str">
        <f>IF('6. Infraestruturas'!A51=TRUE,'6. Infraestruturas'!A51,"")</f>
        <v/>
      </c>
      <c r="B175" s="91" t="str">
        <f>IF(A175=TRUE,'6. Infraestruturas'!B51,"")</f>
        <v/>
      </c>
      <c r="C175" s="91"/>
      <c r="D175" s="91"/>
      <c r="E175" s="44" t="str">
        <f t="shared" si="6"/>
        <v/>
      </c>
      <c r="F175" s="91" t="str">
        <f>IF(A175=TRUE,'6. Infraestruturas'!F51,"")</f>
        <v/>
      </c>
      <c r="G175" s="91"/>
      <c r="H175" s="91"/>
      <c r="I175" s="91"/>
      <c r="J175" s="91"/>
      <c r="K175" s="91"/>
      <c r="L175" s="91"/>
      <c r="M175" s="91"/>
      <c r="N175" s="91"/>
      <c r="O175" s="91"/>
    </row>
    <row r="176" spans="1:15" s="3" customFormat="1" x14ac:dyDescent="0.25">
      <c r="A176" s="2" t="str">
        <f>IF('6. Infraestruturas'!A52=TRUE,'6. Infraestruturas'!A52,"")</f>
        <v/>
      </c>
      <c r="B176" s="91" t="str">
        <f>IF(A176=TRUE,'6. Infraestruturas'!B52,"")</f>
        <v/>
      </c>
      <c r="C176" s="91"/>
      <c r="D176" s="91"/>
      <c r="E176" s="44" t="str">
        <f t="shared" si="6"/>
        <v/>
      </c>
      <c r="F176" s="91" t="str">
        <f>IF(A176=TRUE,'6. Infraestruturas'!F52,"")</f>
        <v/>
      </c>
      <c r="G176" s="91"/>
      <c r="H176" s="91"/>
      <c r="I176" s="91"/>
      <c r="J176" s="91"/>
      <c r="K176" s="91"/>
      <c r="L176" s="91"/>
      <c r="M176" s="91"/>
      <c r="N176" s="91"/>
      <c r="O176" s="91"/>
    </row>
    <row r="177" spans="1:15" s="3" customFormat="1" x14ac:dyDescent="0.25">
      <c r="A177" s="2" t="str">
        <f>IF('6. Infraestruturas'!A53=TRUE,'6. Infraestruturas'!A53,"")</f>
        <v/>
      </c>
      <c r="B177" s="91" t="str">
        <f>IF(A177=TRUE,'6. Infraestruturas'!B53,"")</f>
        <v/>
      </c>
      <c r="C177" s="91"/>
      <c r="D177" s="91"/>
      <c r="E177" s="44" t="str">
        <f t="shared" si="6"/>
        <v/>
      </c>
      <c r="F177" s="91" t="str">
        <f>IF(A177=TRUE,'6. Infraestruturas'!F53,"")</f>
        <v/>
      </c>
      <c r="G177" s="91"/>
      <c r="H177" s="91"/>
      <c r="I177" s="91"/>
      <c r="J177" s="91"/>
      <c r="K177" s="91"/>
      <c r="L177" s="91"/>
      <c r="M177" s="91"/>
      <c r="N177" s="91"/>
      <c r="O177" s="91"/>
    </row>
    <row r="178" spans="1:15" s="3" customFormat="1" x14ac:dyDescent="0.25">
      <c r="A178" s="2" t="str">
        <f>IF('6. Infraestruturas'!A54=TRUE,'6. Infraestruturas'!A54,"")</f>
        <v/>
      </c>
      <c r="B178" s="91" t="str">
        <f>IF(A178=TRUE,'6. Infraestruturas'!B54,"")</f>
        <v/>
      </c>
      <c r="C178" s="91"/>
      <c r="D178" s="91"/>
      <c r="E178" s="44" t="str">
        <f t="shared" si="6"/>
        <v/>
      </c>
      <c r="F178" s="91" t="str">
        <f>IF(A178=TRUE,'6. Infraestruturas'!F54,"")</f>
        <v/>
      </c>
      <c r="G178" s="91"/>
      <c r="H178" s="91"/>
      <c r="I178" s="91"/>
      <c r="J178" s="91"/>
      <c r="K178" s="91"/>
      <c r="L178" s="91"/>
      <c r="M178" s="91"/>
      <c r="N178" s="91"/>
      <c r="O178" s="91"/>
    </row>
    <row r="179" spans="1:15" s="3" customFormat="1" x14ac:dyDescent="0.25">
      <c r="A179" s="2" t="str">
        <f>IF('6. Infraestruturas'!A55=TRUE,'6. Infraestruturas'!A55,"")</f>
        <v/>
      </c>
      <c r="B179" s="91" t="str">
        <f>IF(A179=TRUE,'6. Infraestruturas'!B55,"")</f>
        <v/>
      </c>
      <c r="C179" s="91"/>
      <c r="D179" s="91"/>
      <c r="E179" s="44" t="str">
        <f t="shared" si="6"/>
        <v/>
      </c>
      <c r="F179" s="91" t="str">
        <f>IF(A179=TRUE,'6. Infraestruturas'!F55,"")</f>
        <v/>
      </c>
      <c r="G179" s="91"/>
      <c r="H179" s="91"/>
      <c r="I179" s="91"/>
      <c r="J179" s="91"/>
      <c r="K179" s="91"/>
      <c r="L179" s="91"/>
      <c r="M179" s="91"/>
      <c r="N179" s="91"/>
      <c r="O179" s="91"/>
    </row>
    <row r="180" spans="1:15" s="3" customFormat="1" ht="49.95" customHeight="1" x14ac:dyDescent="0.25">
      <c r="A180" s="47"/>
      <c r="B180" s="91" t="str">
        <f>IF(A179=TRUE,'6. Infraestruturas'!B56,"")</f>
        <v/>
      </c>
      <c r="C180" s="91"/>
      <c r="D180" s="91"/>
      <c r="E180" s="91"/>
      <c r="F180" s="91"/>
      <c r="G180" s="91"/>
      <c r="H180" s="91"/>
      <c r="I180" s="91"/>
      <c r="J180" s="91"/>
      <c r="K180" s="91"/>
      <c r="L180" s="91"/>
      <c r="M180" s="91"/>
      <c r="N180" s="91"/>
      <c r="O180" s="91"/>
    </row>
    <row r="181" spans="1:15" s="91" customFormat="1" x14ac:dyDescent="0.25"/>
    <row r="182" spans="1:15" s="12" customFormat="1" x14ac:dyDescent="0.25">
      <c r="A182" s="11"/>
      <c r="B182" s="68" t="s">
        <v>119</v>
      </c>
      <c r="C182" s="68"/>
      <c r="D182" s="68"/>
      <c r="E182" s="68"/>
      <c r="F182" s="68"/>
      <c r="G182" s="68"/>
      <c r="H182" s="68"/>
      <c r="I182" s="68"/>
      <c r="J182" s="68"/>
      <c r="K182" s="68"/>
      <c r="L182" s="68"/>
      <c r="M182" s="68"/>
      <c r="N182" s="68"/>
      <c r="O182" s="68"/>
    </row>
    <row r="183" spans="1:15" s="20" customFormat="1" ht="95.8" customHeight="1" x14ac:dyDescent="0.25">
      <c r="B183" s="94">
        <f>'6. Infraestruturas'!B59</f>
        <v>0</v>
      </c>
      <c r="C183" s="94"/>
      <c r="D183" s="94"/>
      <c r="E183" s="94"/>
      <c r="F183" s="94"/>
      <c r="G183" s="94"/>
      <c r="H183" s="94"/>
      <c r="I183" s="94"/>
      <c r="J183" s="94"/>
      <c r="K183" s="94"/>
      <c r="L183" s="94"/>
      <c r="M183" s="94"/>
      <c r="N183" s="94"/>
      <c r="O183" s="94"/>
    </row>
    <row r="184" spans="1:15" s="91" customFormat="1" x14ac:dyDescent="0.25"/>
    <row r="185" spans="1:15" s="3" customFormat="1" ht="28.2" customHeight="1" x14ac:dyDescent="0.25">
      <c r="A185" s="63" t="s">
        <v>120</v>
      </c>
      <c r="B185" s="63"/>
      <c r="C185" s="63"/>
      <c r="D185" s="63"/>
      <c r="E185" s="63"/>
      <c r="F185" s="63"/>
      <c r="G185" s="63"/>
      <c r="H185" s="63"/>
      <c r="I185" s="63"/>
      <c r="J185" s="63"/>
      <c r="K185" s="63"/>
      <c r="L185" s="63"/>
      <c r="M185" s="63"/>
      <c r="N185" s="63"/>
      <c r="O185" s="63"/>
    </row>
    <row r="186" spans="1:15" s="12" customFormat="1" x14ac:dyDescent="0.25">
      <c r="A186" s="11"/>
      <c r="B186" s="68" t="s">
        <v>121</v>
      </c>
      <c r="C186" s="68"/>
      <c r="D186" s="68"/>
      <c r="E186" s="68"/>
      <c r="F186" s="68"/>
      <c r="G186" s="68"/>
      <c r="H186" s="68"/>
      <c r="I186" s="68"/>
      <c r="J186" s="68"/>
      <c r="K186" s="68"/>
      <c r="L186" s="68"/>
      <c r="M186" s="68"/>
      <c r="N186" s="68"/>
      <c r="O186" s="68"/>
    </row>
    <row r="187" spans="1:15" s="20" customFormat="1" ht="200.4" customHeight="1" x14ac:dyDescent="0.25">
      <c r="B187" s="94">
        <f>'7. Acessibilidade'!B12</f>
        <v>0</v>
      </c>
      <c r="C187" s="94"/>
      <c r="D187" s="94"/>
      <c r="E187" s="94"/>
      <c r="F187" s="94"/>
      <c r="G187" s="94"/>
      <c r="H187" s="94"/>
      <c r="I187" s="94"/>
      <c r="J187" s="94"/>
      <c r="K187" s="94"/>
      <c r="L187" s="94"/>
      <c r="M187" s="94"/>
      <c r="N187" s="94"/>
      <c r="O187" s="94"/>
    </row>
    <row r="188" spans="1:15" s="91" customFormat="1" x14ac:dyDescent="0.25"/>
    <row r="189" spans="1:15" s="12" customFormat="1" x14ac:dyDescent="0.25">
      <c r="A189" s="11"/>
      <c r="B189" s="68" t="s">
        <v>122</v>
      </c>
      <c r="C189" s="68"/>
      <c r="D189" s="68"/>
      <c r="E189" s="68"/>
      <c r="F189" s="68"/>
      <c r="G189" s="68"/>
      <c r="H189" s="68"/>
      <c r="I189" s="68"/>
      <c r="J189" s="68"/>
      <c r="K189" s="68"/>
      <c r="L189" s="68"/>
      <c r="M189" s="68"/>
      <c r="N189" s="68"/>
      <c r="O189" s="68"/>
    </row>
    <row r="190" spans="1:15" s="91" customFormat="1" x14ac:dyDescent="0.25"/>
    <row r="191" spans="1:15" s="3" customFormat="1" x14ac:dyDescent="0.25">
      <c r="A191" s="2" t="str">
        <f>IF('7. Acessibilidade'!A16=TRUE,'7. Acessibilidade'!A16,"")</f>
        <v/>
      </c>
      <c r="B191" s="91" t="str">
        <f>IF(A191=TRUE,'7. Acessibilidade'!B16,"")</f>
        <v/>
      </c>
      <c r="C191" s="91"/>
      <c r="D191" s="91"/>
      <c r="E191" s="91"/>
      <c r="F191" s="91"/>
      <c r="G191" s="91"/>
      <c r="H191" s="91"/>
      <c r="I191" s="91"/>
      <c r="J191" s="91"/>
      <c r="K191" s="91"/>
      <c r="L191" s="91"/>
      <c r="M191" s="91"/>
      <c r="N191" s="91"/>
      <c r="O191" s="91"/>
    </row>
    <row r="192" spans="1:15" s="3" customFormat="1" x14ac:dyDescent="0.25">
      <c r="A192" s="2" t="str">
        <f>IF('7. Acessibilidade'!A17=TRUE,'7. Acessibilidade'!A17,"")</f>
        <v/>
      </c>
      <c r="B192" s="91" t="str">
        <f>IF(A192=TRUE,'7. Acessibilidade'!B17,"")</f>
        <v/>
      </c>
      <c r="C192" s="91"/>
      <c r="D192" s="91"/>
      <c r="E192" s="91"/>
      <c r="F192" s="91"/>
      <c r="G192" s="91"/>
      <c r="H192" s="91"/>
      <c r="I192" s="91"/>
      <c r="J192" s="91"/>
      <c r="K192" s="91"/>
      <c r="L192" s="91"/>
      <c r="M192" s="91"/>
      <c r="N192" s="91"/>
      <c r="O192" s="91"/>
    </row>
    <row r="193" spans="1:15" s="3" customFormat="1" x14ac:dyDescent="0.25">
      <c r="A193" s="2" t="str">
        <f>IF('7. Acessibilidade'!A18=TRUE,'7. Acessibilidade'!A18,"")</f>
        <v/>
      </c>
      <c r="B193" s="91" t="str">
        <f>IF(A193=TRUE,'7. Acessibilidade'!B18,"")</f>
        <v/>
      </c>
      <c r="C193" s="91"/>
      <c r="D193" s="91"/>
      <c r="E193" s="91"/>
      <c r="F193" s="91"/>
      <c r="G193" s="91"/>
      <c r="H193" s="91"/>
      <c r="I193" s="91"/>
      <c r="J193" s="91"/>
      <c r="K193" s="91"/>
      <c r="L193" s="91"/>
      <c r="M193" s="91"/>
      <c r="N193" s="91"/>
      <c r="O193" s="91"/>
    </row>
    <row r="194" spans="1:15" s="3" customFormat="1" x14ac:dyDescent="0.25">
      <c r="A194" s="2" t="str">
        <f>IF('7. Acessibilidade'!A19=TRUE,'7. Acessibilidade'!A19,"")</f>
        <v/>
      </c>
      <c r="B194" s="91" t="str">
        <f>IF(A194=TRUE,'7. Acessibilidade'!B19,"")</f>
        <v/>
      </c>
      <c r="C194" s="91"/>
      <c r="D194" s="91"/>
      <c r="E194" s="91"/>
      <c r="F194" s="91"/>
      <c r="G194" s="91"/>
      <c r="H194" s="91"/>
      <c r="I194" s="91"/>
      <c r="J194" s="91"/>
      <c r="K194" s="91"/>
      <c r="L194" s="91"/>
      <c r="M194" s="91"/>
      <c r="N194" s="91"/>
      <c r="O194" s="91"/>
    </row>
    <row r="195" spans="1:15" s="3" customFormat="1" x14ac:dyDescent="0.25">
      <c r="A195" s="2" t="str">
        <f>IF('7. Acessibilidade'!A20=TRUE,'7. Acessibilidade'!A20,"")</f>
        <v/>
      </c>
      <c r="B195" s="91" t="str">
        <f>IF(A195=TRUE,'7. Acessibilidade'!B20,"")</f>
        <v/>
      </c>
      <c r="C195" s="91"/>
      <c r="D195" s="91"/>
      <c r="E195" s="91"/>
      <c r="F195" s="91"/>
      <c r="G195" s="91"/>
      <c r="H195" s="91"/>
      <c r="I195" s="91"/>
      <c r="J195" s="91"/>
      <c r="K195" s="91"/>
      <c r="L195" s="91"/>
      <c r="M195" s="91"/>
      <c r="N195" s="91"/>
      <c r="O195" s="91"/>
    </row>
    <row r="196" spans="1:15" s="3" customFormat="1" ht="49.95" customHeight="1" x14ac:dyDescent="0.25">
      <c r="A196" s="47"/>
      <c r="B196" s="91" t="str">
        <f>IF(A195=TRUE,'7. Acessibilidade'!B21,"")</f>
        <v/>
      </c>
      <c r="C196" s="91"/>
      <c r="D196" s="91"/>
      <c r="E196" s="91"/>
      <c r="F196" s="91"/>
      <c r="G196" s="91"/>
      <c r="H196" s="91"/>
      <c r="I196" s="91"/>
      <c r="J196" s="91"/>
      <c r="K196" s="91"/>
      <c r="L196" s="91"/>
      <c r="M196" s="91"/>
      <c r="N196" s="91"/>
      <c r="O196" s="91"/>
    </row>
    <row r="197" spans="1:15" s="91" customFormat="1" x14ac:dyDescent="0.25"/>
    <row r="198" spans="1:15" s="12" customFormat="1" x14ac:dyDescent="0.25">
      <c r="A198" s="11"/>
      <c r="B198" s="68" t="s">
        <v>127</v>
      </c>
      <c r="C198" s="68"/>
      <c r="D198" s="68"/>
      <c r="E198" s="68"/>
      <c r="F198" s="68"/>
      <c r="G198" s="68"/>
      <c r="H198" s="68"/>
      <c r="I198" s="68"/>
      <c r="J198" s="68"/>
      <c r="K198" s="68"/>
      <c r="L198" s="68"/>
      <c r="M198" s="68"/>
      <c r="N198" s="68"/>
      <c r="O198" s="68"/>
    </row>
    <row r="199" spans="1:15" s="25" customFormat="1" ht="31.95" customHeight="1" x14ac:dyDescent="0.25">
      <c r="B199" s="81" t="s">
        <v>45</v>
      </c>
      <c r="C199" s="82"/>
      <c r="D199" s="82"/>
      <c r="E199" s="110" t="s">
        <v>46</v>
      </c>
      <c r="F199" s="110"/>
      <c r="G199" s="110"/>
      <c r="H199" s="110"/>
      <c r="I199" s="110"/>
      <c r="J199" s="110"/>
      <c r="K199" s="45"/>
      <c r="L199" s="48" t="s">
        <v>47</v>
      </c>
      <c r="M199" s="45"/>
      <c r="N199" s="48" t="s">
        <v>48</v>
      </c>
      <c r="O199" s="45"/>
    </row>
    <row r="200" spans="1:15" s="3" customFormat="1" x14ac:dyDescent="0.25">
      <c r="A200" s="2" t="str">
        <f>IF('7. Acessibilidade'!A25=TRUE,'7. Acessibilidade'!A25,"")</f>
        <v/>
      </c>
      <c r="B200" s="91" t="str">
        <f>IF(A200=TRUE,'7. Acessibilidade'!B25,"")</f>
        <v/>
      </c>
      <c r="C200" s="91"/>
      <c r="D200" s="91"/>
      <c r="E200" s="44" t="str">
        <f>IF(A200=TRUE,"→","")</f>
        <v/>
      </c>
      <c r="F200" s="91" t="str">
        <f>IF(A200=TRUE,'7. Acessibilidade'!F25,"")</f>
        <v/>
      </c>
      <c r="G200" s="91"/>
      <c r="H200" s="91"/>
      <c r="I200" s="91"/>
      <c r="J200" s="91"/>
      <c r="K200" s="5"/>
      <c r="L200" s="5" t="str">
        <f>IF(A200=TRUE,'7. Acessibilidade'!L25,"")</f>
        <v/>
      </c>
      <c r="M200" s="5" t="str">
        <f>IF(B200=TRUE,'6. Infraestruturas'!G75,"")</f>
        <v/>
      </c>
      <c r="N200" s="5" t="str">
        <f>IF(A200=TRUE,'7. Acessibilidade'!N25,"")</f>
        <v/>
      </c>
      <c r="O200" s="5" t="str">
        <f>IF(D200=TRUE,'6. Infraestruturas'!I75,"")</f>
        <v/>
      </c>
    </row>
    <row r="201" spans="1:15" s="3" customFormat="1" x14ac:dyDescent="0.25">
      <c r="A201" s="2" t="str">
        <f>IF('7. Acessibilidade'!A26=TRUE,'7. Acessibilidade'!A26,"")</f>
        <v/>
      </c>
      <c r="B201" s="91" t="str">
        <f>IF(A201=TRUE,'7. Acessibilidade'!B26,"")</f>
        <v/>
      </c>
      <c r="C201" s="91"/>
      <c r="D201" s="91"/>
      <c r="E201" s="44" t="str">
        <f t="shared" ref="E201:E206" si="7">IF(A201=TRUE,"→","")</f>
        <v/>
      </c>
      <c r="F201" s="91" t="str">
        <f>IF(A201=TRUE,'7. Acessibilidade'!F26,"")</f>
        <v/>
      </c>
      <c r="G201" s="91"/>
      <c r="H201" s="91"/>
      <c r="I201" s="91"/>
      <c r="J201" s="91"/>
      <c r="K201" s="5"/>
      <c r="L201" s="5" t="str">
        <f>IF(A201=TRUE,'7. Acessibilidade'!L26,"")</f>
        <v/>
      </c>
      <c r="M201" s="5" t="str">
        <f>IF(B201=TRUE,'6. Infraestruturas'!G76,"")</f>
        <v/>
      </c>
      <c r="N201" s="5" t="str">
        <f>IF(A201=TRUE,'7. Acessibilidade'!N26,"")</f>
        <v/>
      </c>
      <c r="O201" s="5" t="str">
        <f>IF(D201=TRUE,'6. Infraestruturas'!I76,"")</f>
        <v/>
      </c>
    </row>
    <row r="202" spans="1:15" s="3" customFormat="1" x14ac:dyDescent="0.25">
      <c r="A202" s="2" t="str">
        <f>IF('7. Acessibilidade'!A27=TRUE,'7. Acessibilidade'!A27,"")</f>
        <v/>
      </c>
      <c r="B202" s="91" t="str">
        <f>IF(A202=TRUE,'7. Acessibilidade'!B27,"")</f>
        <v/>
      </c>
      <c r="C202" s="91"/>
      <c r="D202" s="91"/>
      <c r="E202" s="44" t="str">
        <f t="shared" si="7"/>
        <v/>
      </c>
      <c r="F202" s="91" t="str">
        <f>IF(A202=TRUE,'7. Acessibilidade'!F27,"")</f>
        <v/>
      </c>
      <c r="G202" s="91"/>
      <c r="H202" s="91"/>
      <c r="I202" s="91"/>
      <c r="J202" s="91"/>
      <c r="K202" s="5"/>
      <c r="L202" s="5" t="str">
        <f>IF(A202=TRUE,'7. Acessibilidade'!L27,"")</f>
        <v/>
      </c>
      <c r="M202" s="5" t="str">
        <f>IF(B202=TRUE,'6. Infraestruturas'!G77,"")</f>
        <v/>
      </c>
      <c r="N202" s="5" t="str">
        <f>IF(A202=TRUE,'7. Acessibilidade'!N27,"")</f>
        <v/>
      </c>
      <c r="O202" s="5" t="str">
        <f>IF(D202=TRUE,'6. Infraestruturas'!I77,"")</f>
        <v/>
      </c>
    </row>
    <row r="203" spans="1:15" s="3" customFormat="1" x14ac:dyDescent="0.25">
      <c r="A203" s="2" t="str">
        <f>IF('7. Acessibilidade'!A28=TRUE,'7. Acessibilidade'!A28,"")</f>
        <v/>
      </c>
      <c r="B203" s="91" t="str">
        <f>IF(A203=TRUE,'7. Acessibilidade'!B28,"")</f>
        <v/>
      </c>
      <c r="C203" s="91"/>
      <c r="D203" s="91"/>
      <c r="E203" s="44" t="str">
        <f t="shared" si="7"/>
        <v/>
      </c>
      <c r="F203" s="91" t="str">
        <f>IF(A203=TRUE,'7. Acessibilidade'!F28,"")</f>
        <v/>
      </c>
      <c r="G203" s="91"/>
      <c r="H203" s="91"/>
      <c r="I203" s="91"/>
      <c r="J203" s="91"/>
      <c r="K203" s="5"/>
      <c r="L203" s="5" t="str">
        <f>IF(A203=TRUE,'7. Acessibilidade'!L28,"")</f>
        <v/>
      </c>
      <c r="M203" s="5" t="str">
        <f>IF(B203=TRUE,'6. Infraestruturas'!G78,"")</f>
        <v/>
      </c>
      <c r="N203" s="5" t="str">
        <f>IF(A203=TRUE,'7. Acessibilidade'!N28,"")</f>
        <v/>
      </c>
      <c r="O203" s="5" t="str">
        <f>IF(D203=TRUE,'6. Infraestruturas'!I78,"")</f>
        <v/>
      </c>
    </row>
    <row r="204" spans="1:15" s="3" customFormat="1" x14ac:dyDescent="0.25">
      <c r="A204" s="2" t="str">
        <f>IF('7. Acessibilidade'!A29=TRUE,'7. Acessibilidade'!A29,"")</f>
        <v/>
      </c>
      <c r="B204" s="91" t="str">
        <f>IF(A204=TRUE,'7. Acessibilidade'!B29,"")</f>
        <v/>
      </c>
      <c r="C204" s="91"/>
      <c r="D204" s="91"/>
      <c r="E204" s="44" t="str">
        <f>IF(A204=TRUE,"→","")</f>
        <v/>
      </c>
      <c r="F204" s="91" t="str">
        <f>IF(A204=TRUE,'7. Acessibilidade'!F29,"")</f>
        <v/>
      </c>
      <c r="G204" s="91"/>
      <c r="H204" s="91"/>
      <c r="I204" s="91"/>
      <c r="J204" s="91"/>
      <c r="K204" s="5"/>
      <c r="L204" s="5" t="str">
        <f>IF(A204=TRUE,'7. Acessibilidade'!L29,"")</f>
        <v/>
      </c>
      <c r="M204" s="5" t="str">
        <f>IF(B204=TRUE,'6. Infraestruturas'!G79,"")</f>
        <v/>
      </c>
      <c r="N204" s="5" t="str">
        <f>IF(A204=TRUE,'7. Acessibilidade'!N29,"")</f>
        <v/>
      </c>
      <c r="O204" s="5" t="str">
        <f>IF(D204=TRUE,'6. Infraestruturas'!I79,"")</f>
        <v/>
      </c>
    </row>
    <row r="205" spans="1:15" s="3" customFormat="1" x14ac:dyDescent="0.25">
      <c r="A205" s="2" t="str">
        <f>IF('7. Acessibilidade'!A30=TRUE,'7. Acessibilidade'!A30,"")</f>
        <v/>
      </c>
      <c r="B205" s="91" t="str">
        <f>IF(A205=TRUE,'7. Acessibilidade'!B30,"")</f>
        <v/>
      </c>
      <c r="C205" s="91"/>
      <c r="D205" s="91"/>
      <c r="E205" s="44" t="str">
        <f t="shared" si="7"/>
        <v/>
      </c>
      <c r="F205" s="91" t="str">
        <f>IF(A205=TRUE,'7. Acessibilidade'!F30,"")</f>
        <v/>
      </c>
      <c r="G205" s="91"/>
      <c r="H205" s="91"/>
      <c r="I205" s="91"/>
      <c r="J205" s="91"/>
      <c r="K205" s="5"/>
      <c r="L205" s="5" t="str">
        <f>IF(A205=TRUE,'7. Acessibilidade'!L30,"")</f>
        <v/>
      </c>
      <c r="M205" s="5" t="str">
        <f>IF(B205=TRUE,'6. Infraestruturas'!G79,"")</f>
        <v/>
      </c>
      <c r="N205" s="5" t="str">
        <f>IF(A205=TRUE,'7. Acessibilidade'!N30,"")</f>
        <v/>
      </c>
      <c r="O205" s="5" t="str">
        <f>IF(D205=TRUE,'6. Infraestruturas'!I79,"")</f>
        <v/>
      </c>
    </row>
    <row r="206" spans="1:15" s="3" customFormat="1" x14ac:dyDescent="0.25">
      <c r="A206" s="2" t="str">
        <f>IF('7. Acessibilidade'!A31=TRUE,'7. Acessibilidade'!A31,"")</f>
        <v/>
      </c>
      <c r="B206" s="91" t="str">
        <f>IF(A206=TRUE,'7. Acessibilidade'!B31,"")</f>
        <v/>
      </c>
      <c r="C206" s="91"/>
      <c r="D206" s="91"/>
      <c r="E206" s="44" t="str">
        <f t="shared" si="7"/>
        <v/>
      </c>
      <c r="F206" s="91" t="str">
        <f>IF(A206=TRUE,'7. Acessibilidade'!F31,"")</f>
        <v/>
      </c>
      <c r="G206" s="91"/>
      <c r="H206" s="91"/>
      <c r="I206" s="91"/>
      <c r="J206" s="91"/>
      <c r="K206" s="5"/>
      <c r="L206" s="5" t="str">
        <f>IF(A206=TRUE,'7. Acessibilidade'!L31,"")</f>
        <v/>
      </c>
      <c r="M206" s="5" t="str">
        <f>IF(B206=TRUE,'6. Infraestruturas'!G80,"")</f>
        <v/>
      </c>
      <c r="N206" s="5" t="str">
        <f>IF(A206=TRUE,'7. Acessibilidade'!N31,"")</f>
        <v/>
      </c>
      <c r="O206" s="5" t="str">
        <f>IF(D206=TRUE,'6. Infraestruturas'!I80,"")</f>
        <v/>
      </c>
    </row>
    <row r="207" spans="1:15" s="3" customFormat="1" ht="49.95" customHeight="1" x14ac:dyDescent="0.25">
      <c r="A207" s="47"/>
      <c r="B207" s="111" t="str">
        <f>IF(A206=TRUE,'7. Acessibilidade'!B32,"")</f>
        <v/>
      </c>
      <c r="C207" s="111"/>
      <c r="D207" s="111"/>
      <c r="E207" s="44" t="str">
        <f>IF(A206=TRUE,"→","")</f>
        <v/>
      </c>
      <c r="F207" s="91" t="str">
        <f>IF(A206=TRUE,'7. Acessibilidade'!F32,"")</f>
        <v/>
      </c>
      <c r="G207" s="91"/>
      <c r="H207" s="91"/>
      <c r="I207" s="91"/>
      <c r="J207" s="91"/>
      <c r="K207" s="5"/>
      <c r="L207" s="5" t="str">
        <f>IF(A206=TRUE,'7. Acessibilidade'!L32,"")</f>
        <v/>
      </c>
      <c r="M207" s="5"/>
      <c r="N207" s="5" t="str">
        <f>IF(A206=TRUE,'7. Acessibilidade'!N32,"")</f>
        <v/>
      </c>
      <c r="O207" s="5"/>
    </row>
    <row r="208" spans="1:15" s="91" customFormat="1" x14ac:dyDescent="0.25"/>
    <row r="209" spans="1:15" s="12" customFormat="1" x14ac:dyDescent="0.25">
      <c r="A209" s="11"/>
      <c r="B209" s="68" t="s">
        <v>134</v>
      </c>
      <c r="C209" s="68"/>
      <c r="D209" s="68"/>
      <c r="E209" s="68"/>
      <c r="F209" s="68"/>
      <c r="G209" s="68"/>
      <c r="H209" s="68"/>
      <c r="I209" s="68"/>
      <c r="J209" s="68"/>
      <c r="K209" s="68"/>
      <c r="L209" s="68"/>
      <c r="M209" s="68"/>
      <c r="N209" s="68"/>
      <c r="O209" s="68"/>
    </row>
    <row r="210" spans="1:15" s="3" customFormat="1" x14ac:dyDescent="0.25">
      <c r="B210" s="119" t="s">
        <v>56</v>
      </c>
      <c r="C210" s="119"/>
      <c r="D210" s="119"/>
      <c r="E210" s="119"/>
      <c r="F210" s="119"/>
      <c r="G210" s="119"/>
      <c r="H210" s="119"/>
      <c r="I210" s="119"/>
      <c r="J210" s="119"/>
      <c r="K210" s="119"/>
      <c r="L210" s="119"/>
      <c r="M210" s="119"/>
      <c r="N210" s="119"/>
      <c r="O210" s="119"/>
    </row>
    <row r="211" spans="1:15" s="3" customFormat="1" x14ac:dyDescent="0.25">
      <c r="A211" s="2" t="str">
        <f>IF('7. Acessibilidade'!A36=TRUE,'7. Acessibilidade'!A36,"")</f>
        <v/>
      </c>
      <c r="B211" s="91" t="str">
        <f>IF(A211=TRUE,'7. Acessibilidade'!B36,"")</f>
        <v/>
      </c>
      <c r="C211" s="91"/>
      <c r="D211" s="91"/>
      <c r="E211" s="44" t="str">
        <f t="shared" ref="E211" si="8">IF(A211=TRUE,"→","")</f>
        <v/>
      </c>
      <c r="F211" s="91" t="str">
        <f>IF(A211=TRUE,'7. Acessibilidade'!F36,"")</f>
        <v/>
      </c>
      <c r="G211" s="91"/>
      <c r="H211" s="91"/>
      <c r="I211" s="91"/>
      <c r="J211" s="91"/>
      <c r="K211" s="91"/>
      <c r="L211" s="91"/>
      <c r="M211" s="91"/>
      <c r="N211" s="91"/>
      <c r="O211" s="91"/>
    </row>
    <row r="212" spans="1:15" s="3" customFormat="1" x14ac:dyDescent="0.25">
      <c r="A212" s="2" t="str">
        <f>IF('7. Acessibilidade'!A37=TRUE,'7. Acessibilidade'!A37,"")</f>
        <v/>
      </c>
      <c r="B212" s="91" t="str">
        <f>IF(A212=TRUE,'7. Acessibilidade'!B37,"")</f>
        <v/>
      </c>
      <c r="C212" s="91"/>
      <c r="D212" s="91"/>
      <c r="E212" s="44" t="str">
        <f t="shared" ref="E212:E221" si="9">IF(A212=TRUE,"→","")</f>
        <v/>
      </c>
      <c r="F212" s="91" t="str">
        <f>IF(A212=TRUE,'7. Acessibilidade'!F37,"")</f>
        <v/>
      </c>
      <c r="G212" s="91"/>
      <c r="H212" s="91"/>
      <c r="I212" s="91"/>
      <c r="J212" s="91"/>
      <c r="K212" s="91"/>
      <c r="L212" s="91"/>
      <c r="M212" s="91"/>
      <c r="N212" s="91"/>
      <c r="O212" s="91"/>
    </row>
    <row r="213" spans="1:15" s="3" customFormat="1" x14ac:dyDescent="0.25">
      <c r="A213" s="2" t="str">
        <f>IF('7. Acessibilidade'!A38=TRUE,'7. Acessibilidade'!A38,"")</f>
        <v/>
      </c>
      <c r="B213" s="91" t="str">
        <f>IF(A213=TRUE,'7. Acessibilidade'!B38,"")</f>
        <v/>
      </c>
      <c r="C213" s="91"/>
      <c r="D213" s="91"/>
      <c r="E213" s="44" t="str">
        <f t="shared" si="9"/>
        <v/>
      </c>
      <c r="F213" s="91" t="str">
        <f>IF(A213=TRUE,'7. Acessibilidade'!F38,"")</f>
        <v/>
      </c>
      <c r="G213" s="91"/>
      <c r="H213" s="91"/>
      <c r="I213" s="91"/>
      <c r="J213" s="91"/>
      <c r="K213" s="91"/>
      <c r="L213" s="91"/>
      <c r="M213" s="91"/>
      <c r="N213" s="91"/>
      <c r="O213" s="91"/>
    </row>
    <row r="214" spans="1:15" s="3" customFormat="1" x14ac:dyDescent="0.25">
      <c r="A214" s="2" t="str">
        <f>IF('7. Acessibilidade'!A39=TRUE,'7. Acessibilidade'!A39,"")</f>
        <v/>
      </c>
      <c r="B214" s="91" t="str">
        <f>IF(A214=TRUE,'7. Acessibilidade'!B39,"")</f>
        <v/>
      </c>
      <c r="C214" s="91"/>
      <c r="D214" s="91"/>
      <c r="E214" s="44" t="str">
        <f t="shared" si="9"/>
        <v/>
      </c>
      <c r="F214" s="91" t="str">
        <f>IF(A214=TRUE,'7. Acessibilidade'!F39,"")</f>
        <v/>
      </c>
      <c r="G214" s="91"/>
      <c r="H214" s="91"/>
      <c r="I214" s="91"/>
      <c r="J214" s="91"/>
      <c r="K214" s="91"/>
      <c r="L214" s="91"/>
      <c r="M214" s="91"/>
      <c r="N214" s="91"/>
      <c r="O214" s="91"/>
    </row>
    <row r="215" spans="1:15" s="3" customFormat="1" x14ac:dyDescent="0.25">
      <c r="A215" s="2" t="str">
        <f>IF('7. Acessibilidade'!A40=TRUE,'7. Acessibilidade'!A40,"")</f>
        <v/>
      </c>
      <c r="B215" s="91" t="str">
        <f>IF(A215=TRUE,'7. Acessibilidade'!B40,"")</f>
        <v/>
      </c>
      <c r="C215" s="91"/>
      <c r="D215" s="91"/>
      <c r="E215" s="44" t="str">
        <f t="shared" si="9"/>
        <v/>
      </c>
      <c r="F215" s="91" t="str">
        <f>IF(A215=TRUE,'7. Acessibilidade'!F40,"")</f>
        <v/>
      </c>
      <c r="G215" s="91"/>
      <c r="H215" s="91"/>
      <c r="I215" s="91"/>
      <c r="J215" s="91"/>
      <c r="K215" s="91"/>
      <c r="L215" s="91"/>
      <c r="M215" s="91"/>
      <c r="N215" s="91"/>
      <c r="O215" s="91"/>
    </row>
    <row r="216" spans="1:15" s="3" customFormat="1" x14ac:dyDescent="0.25">
      <c r="A216" s="2" t="str">
        <f>IF('7. Acessibilidade'!A41=TRUE,'7. Acessibilidade'!A41,"")</f>
        <v/>
      </c>
      <c r="B216" s="91" t="str">
        <f>IF(A216=TRUE,'7. Acessibilidade'!B41,"")</f>
        <v/>
      </c>
      <c r="C216" s="91"/>
      <c r="D216" s="91"/>
      <c r="E216" s="44" t="str">
        <f t="shared" si="9"/>
        <v/>
      </c>
      <c r="F216" s="91" t="str">
        <f>IF(A216=TRUE,'7. Acessibilidade'!F41,"")</f>
        <v/>
      </c>
      <c r="G216" s="91"/>
      <c r="H216" s="91"/>
      <c r="I216" s="91"/>
      <c r="J216" s="91"/>
      <c r="K216" s="91"/>
      <c r="L216" s="91"/>
      <c r="M216" s="91"/>
      <c r="N216" s="91"/>
      <c r="O216" s="91"/>
    </row>
    <row r="217" spans="1:15" s="3" customFormat="1" x14ac:dyDescent="0.25">
      <c r="A217" s="2" t="str">
        <f>IF('7. Acessibilidade'!A42=TRUE,'7. Acessibilidade'!A42,"")</f>
        <v/>
      </c>
      <c r="B217" s="91" t="str">
        <f>IF(A217=TRUE,'7. Acessibilidade'!B42,"")</f>
        <v/>
      </c>
      <c r="C217" s="91"/>
      <c r="D217" s="91"/>
      <c r="E217" s="44" t="str">
        <f>IF(A217=TRUE,"→","")</f>
        <v/>
      </c>
      <c r="F217" s="91" t="str">
        <f>IF(A217=TRUE,'7. Acessibilidade'!F42,"")</f>
        <v/>
      </c>
      <c r="G217" s="91"/>
      <c r="H217" s="91"/>
      <c r="I217" s="91"/>
      <c r="J217" s="91"/>
      <c r="K217" s="91"/>
      <c r="L217" s="91"/>
      <c r="M217" s="91"/>
      <c r="N217" s="91"/>
      <c r="O217" s="91"/>
    </row>
    <row r="218" spans="1:15" s="3" customFormat="1" x14ac:dyDescent="0.25">
      <c r="A218" s="2" t="str">
        <f>IF('7. Acessibilidade'!A43=TRUE,'7. Acessibilidade'!A43,"")</f>
        <v/>
      </c>
      <c r="B218" s="91" t="str">
        <f>IF(A218=TRUE,'7. Acessibilidade'!B43,"")</f>
        <v/>
      </c>
      <c r="C218" s="91"/>
      <c r="D218" s="91"/>
      <c r="E218" s="44" t="str">
        <f t="shared" si="9"/>
        <v/>
      </c>
      <c r="F218" s="91" t="str">
        <f>IF(A218=TRUE,'7. Acessibilidade'!F43,"")</f>
        <v/>
      </c>
      <c r="G218" s="91"/>
      <c r="H218" s="91"/>
      <c r="I218" s="91"/>
      <c r="J218" s="91"/>
      <c r="K218" s="91"/>
      <c r="L218" s="91"/>
      <c r="M218" s="91"/>
      <c r="N218" s="91"/>
      <c r="O218" s="91"/>
    </row>
    <row r="219" spans="1:15" s="3" customFormat="1" x14ac:dyDescent="0.25">
      <c r="A219" s="2" t="str">
        <f>IF('7. Acessibilidade'!A44=TRUE,'7. Acessibilidade'!A44,"")</f>
        <v/>
      </c>
      <c r="B219" s="91" t="str">
        <f>IF(A219=TRUE,'7. Acessibilidade'!B44,"")</f>
        <v/>
      </c>
      <c r="C219" s="91"/>
      <c r="D219" s="91"/>
      <c r="E219" s="44" t="str">
        <f t="shared" si="9"/>
        <v/>
      </c>
      <c r="F219" s="91" t="str">
        <f>IF(A219=TRUE,'7. Acessibilidade'!F44,"")</f>
        <v/>
      </c>
      <c r="G219" s="91"/>
      <c r="H219" s="91"/>
      <c r="I219" s="91"/>
      <c r="J219" s="91"/>
      <c r="K219" s="91"/>
      <c r="L219" s="91"/>
      <c r="M219" s="91"/>
      <c r="N219" s="91"/>
      <c r="O219" s="91"/>
    </row>
    <row r="220" spans="1:15" s="3" customFormat="1" x14ac:dyDescent="0.25">
      <c r="A220" s="2" t="str">
        <f>IF('7. Acessibilidade'!A45=TRUE,'7. Acessibilidade'!A45,"")</f>
        <v/>
      </c>
      <c r="B220" s="91" t="str">
        <f>IF(A220=TRUE,'7. Acessibilidade'!B45,"")</f>
        <v/>
      </c>
      <c r="C220" s="91"/>
      <c r="D220" s="91"/>
      <c r="E220" s="44" t="str">
        <f t="shared" si="9"/>
        <v/>
      </c>
      <c r="F220" s="91" t="str">
        <f>IF(A220=TRUE,'7. Acessibilidade'!F45,"")</f>
        <v/>
      </c>
      <c r="G220" s="91"/>
      <c r="H220" s="91"/>
      <c r="I220" s="91"/>
      <c r="J220" s="91"/>
      <c r="K220" s="91"/>
      <c r="L220" s="91"/>
      <c r="M220" s="91"/>
      <c r="N220" s="91"/>
      <c r="O220" s="91"/>
    </row>
    <row r="221" spans="1:15" s="3" customFormat="1" x14ac:dyDescent="0.25">
      <c r="A221" s="2" t="str">
        <f>IF('7. Acessibilidade'!A46=TRUE,'7. Acessibilidade'!A46,"")</f>
        <v/>
      </c>
      <c r="B221" s="91" t="str">
        <f>IF(A221=TRUE,'7. Acessibilidade'!B46,"")</f>
        <v/>
      </c>
      <c r="C221" s="91"/>
      <c r="D221" s="91"/>
      <c r="E221" s="44" t="str">
        <f t="shared" si="9"/>
        <v/>
      </c>
      <c r="F221" s="91" t="str">
        <f>IF(A221=TRUE,'7. Acessibilidade'!F46,"")</f>
        <v/>
      </c>
      <c r="G221" s="91"/>
      <c r="H221" s="91"/>
      <c r="I221" s="91"/>
      <c r="J221" s="91"/>
      <c r="K221" s="91"/>
      <c r="L221" s="91"/>
      <c r="M221" s="91"/>
      <c r="N221" s="91"/>
      <c r="O221" s="91"/>
    </row>
    <row r="222" spans="1:15" s="3" customFormat="1" ht="49.95" customHeight="1" x14ac:dyDescent="0.25">
      <c r="A222" s="47"/>
      <c r="B222" s="91" t="str">
        <f>IF(A221=TRUE,'7. Acessibilidade'!B47,"")</f>
        <v/>
      </c>
      <c r="C222" s="91"/>
      <c r="D222" s="91"/>
      <c r="E222" s="91"/>
      <c r="F222" s="91"/>
      <c r="G222" s="91"/>
      <c r="H222" s="91"/>
      <c r="I222" s="91"/>
      <c r="J222" s="91"/>
      <c r="K222" s="91"/>
      <c r="L222" s="91"/>
      <c r="M222" s="91"/>
      <c r="N222" s="91"/>
      <c r="O222" s="91"/>
    </row>
    <row r="223" spans="1:15" s="91" customFormat="1" x14ac:dyDescent="0.25"/>
    <row r="224" spans="1:15" s="12" customFormat="1" x14ac:dyDescent="0.25">
      <c r="A224" s="11"/>
      <c r="B224" s="68" t="s">
        <v>140</v>
      </c>
      <c r="C224" s="68"/>
      <c r="D224" s="68"/>
      <c r="E224" s="68"/>
      <c r="F224" s="68"/>
      <c r="G224" s="68"/>
      <c r="H224" s="68"/>
      <c r="I224" s="68"/>
      <c r="J224" s="68"/>
      <c r="K224" s="68"/>
      <c r="L224" s="68"/>
      <c r="M224" s="68"/>
      <c r="N224" s="68"/>
      <c r="O224" s="68"/>
    </row>
    <row r="225" spans="1:15" s="20" customFormat="1" ht="95.8" customHeight="1" x14ac:dyDescent="0.25">
      <c r="B225" s="94">
        <f>'7. Acessibilidade'!B50</f>
        <v>0</v>
      </c>
      <c r="C225" s="94"/>
      <c r="D225" s="94"/>
      <c r="E225" s="94"/>
      <c r="F225" s="94"/>
      <c r="G225" s="94"/>
      <c r="H225" s="94"/>
      <c r="I225" s="94"/>
      <c r="J225" s="94"/>
      <c r="K225" s="94"/>
      <c r="L225" s="94"/>
      <c r="M225" s="94"/>
      <c r="N225" s="94"/>
      <c r="O225" s="94"/>
    </row>
    <row r="226" spans="1:15" s="91" customFormat="1" x14ac:dyDescent="0.25"/>
    <row r="227" spans="1:15" s="3" customFormat="1" ht="28.2" customHeight="1" x14ac:dyDescent="0.25">
      <c r="A227" s="63" t="s">
        <v>142</v>
      </c>
      <c r="B227" s="63"/>
      <c r="C227" s="63"/>
      <c r="D227" s="63"/>
      <c r="E227" s="63"/>
      <c r="F227" s="63"/>
      <c r="G227" s="63"/>
      <c r="H227" s="63"/>
      <c r="I227" s="63"/>
      <c r="J227" s="63"/>
      <c r="K227" s="63"/>
      <c r="L227" s="63"/>
      <c r="M227" s="63"/>
      <c r="N227" s="63"/>
      <c r="O227" s="63"/>
    </row>
    <row r="228" spans="1:15" s="12" customFormat="1" x14ac:dyDescent="0.25">
      <c r="A228" s="11"/>
      <c r="B228" s="68" t="s">
        <v>143</v>
      </c>
      <c r="C228" s="68"/>
      <c r="D228" s="68"/>
      <c r="E228" s="68"/>
      <c r="F228" s="68"/>
      <c r="G228" s="68"/>
      <c r="H228" s="68"/>
      <c r="I228" s="68"/>
      <c r="J228" s="68"/>
      <c r="K228" s="68"/>
      <c r="L228" s="68"/>
      <c r="M228" s="68"/>
      <c r="N228" s="68"/>
      <c r="O228" s="68"/>
    </row>
    <row r="229" spans="1:15" s="20" customFormat="1" ht="200.4" customHeight="1" x14ac:dyDescent="0.25">
      <c r="B229" s="94">
        <f>'8. Integração'!B12</f>
        <v>0</v>
      </c>
      <c r="C229" s="94"/>
      <c r="D229" s="94"/>
      <c r="E229" s="94"/>
      <c r="F229" s="94"/>
      <c r="G229" s="94"/>
      <c r="H229" s="94"/>
      <c r="I229" s="94"/>
      <c r="J229" s="94"/>
      <c r="K229" s="94"/>
      <c r="L229" s="94"/>
      <c r="M229" s="94"/>
      <c r="N229" s="94"/>
      <c r="O229" s="94"/>
    </row>
    <row r="230" spans="1:15" s="91" customFormat="1" x14ac:dyDescent="0.25"/>
    <row r="231" spans="1:15" s="12" customFormat="1" x14ac:dyDescent="0.25">
      <c r="A231" s="11"/>
      <c r="B231" s="68" t="s">
        <v>144</v>
      </c>
      <c r="C231" s="68"/>
      <c r="D231" s="68"/>
      <c r="E231" s="68"/>
      <c r="F231" s="68"/>
      <c r="G231" s="68"/>
      <c r="H231" s="68"/>
      <c r="I231" s="68"/>
      <c r="J231" s="68"/>
      <c r="K231" s="68"/>
      <c r="L231" s="68"/>
      <c r="M231" s="68"/>
      <c r="N231" s="68"/>
      <c r="O231" s="68"/>
    </row>
    <row r="232" spans="1:15" s="91" customFormat="1" x14ac:dyDescent="0.25"/>
    <row r="233" spans="1:15" s="3" customFormat="1" x14ac:dyDescent="0.25">
      <c r="A233" s="2" t="str">
        <f>IF('8. Integração'!A16=TRUE,'8. Integração'!A16,"")</f>
        <v/>
      </c>
      <c r="B233" s="91" t="str">
        <f>IF(A233=TRUE,'8. Integração'!B16,"")</f>
        <v/>
      </c>
      <c r="C233" s="91"/>
      <c r="D233" s="91"/>
      <c r="E233" s="91"/>
      <c r="F233" s="91"/>
      <c r="G233" s="91"/>
      <c r="H233" s="91"/>
      <c r="I233" s="91"/>
      <c r="J233" s="91"/>
      <c r="K233" s="91"/>
      <c r="L233" s="91"/>
      <c r="M233" s="91"/>
      <c r="N233" s="91"/>
      <c r="O233" s="91"/>
    </row>
    <row r="234" spans="1:15" s="3" customFormat="1" x14ac:dyDescent="0.25">
      <c r="A234" s="2" t="str">
        <f>IF('8. Integração'!A17=TRUE,'8. Integração'!A17,"")</f>
        <v/>
      </c>
      <c r="B234" s="91" t="str">
        <f>IF(A234=TRUE,'8. Integração'!B17,"")</f>
        <v/>
      </c>
      <c r="C234" s="91"/>
      <c r="D234" s="91"/>
      <c r="E234" s="91"/>
      <c r="F234" s="91"/>
      <c r="G234" s="91"/>
      <c r="H234" s="91"/>
      <c r="I234" s="91"/>
      <c r="J234" s="91"/>
      <c r="K234" s="91"/>
      <c r="L234" s="91"/>
      <c r="M234" s="91"/>
      <c r="N234" s="91"/>
      <c r="O234" s="91"/>
    </row>
    <row r="235" spans="1:15" s="3" customFormat="1" x14ac:dyDescent="0.25">
      <c r="A235" s="2" t="str">
        <f>IF('8. Integração'!A18=TRUE,'8. Integração'!A18,"")</f>
        <v/>
      </c>
      <c r="B235" s="91" t="str">
        <f>IF(A235=TRUE,'8. Integração'!B18,"")</f>
        <v/>
      </c>
      <c r="C235" s="91"/>
      <c r="D235" s="91"/>
      <c r="E235" s="91"/>
      <c r="F235" s="91"/>
      <c r="G235" s="91"/>
      <c r="H235" s="91"/>
      <c r="I235" s="91"/>
      <c r="J235" s="91"/>
      <c r="K235" s="91"/>
      <c r="L235" s="91"/>
      <c r="M235" s="91"/>
      <c r="N235" s="91"/>
      <c r="O235" s="91"/>
    </row>
    <row r="236" spans="1:15" s="3" customFormat="1" x14ac:dyDescent="0.25">
      <c r="A236" s="2" t="str">
        <f>IF('8. Integração'!A19=TRUE,'8. Integração'!A19,"")</f>
        <v/>
      </c>
      <c r="B236" s="91" t="str">
        <f>IF(A236=TRUE,'8. Integração'!B19,"")</f>
        <v/>
      </c>
      <c r="C236" s="91"/>
      <c r="D236" s="91"/>
      <c r="E236" s="91"/>
      <c r="F236" s="91"/>
      <c r="G236" s="91"/>
      <c r="H236" s="91"/>
      <c r="I236" s="91"/>
      <c r="J236" s="91"/>
      <c r="K236" s="91"/>
      <c r="L236" s="91"/>
      <c r="M236" s="91"/>
      <c r="N236" s="91"/>
      <c r="O236" s="91"/>
    </row>
    <row r="237" spans="1:15" s="3" customFormat="1" ht="49.95" customHeight="1" x14ac:dyDescent="0.25">
      <c r="A237" s="47"/>
      <c r="B237" s="91" t="str">
        <f>IF(A236=TRUE,'8. Integração'!B20,"")</f>
        <v/>
      </c>
      <c r="C237" s="91"/>
      <c r="D237" s="91"/>
      <c r="E237" s="91"/>
      <c r="F237" s="91"/>
      <c r="G237" s="91"/>
      <c r="H237" s="91"/>
      <c r="I237" s="91"/>
      <c r="J237" s="91"/>
      <c r="K237" s="91"/>
      <c r="L237" s="91"/>
      <c r="M237" s="91"/>
      <c r="N237" s="91"/>
      <c r="O237" s="91"/>
    </row>
    <row r="238" spans="1:15" s="112" customFormat="1" x14ac:dyDescent="0.25"/>
    <row r="239" spans="1:15" s="12" customFormat="1" x14ac:dyDescent="0.25">
      <c r="A239" s="11"/>
      <c r="B239" s="68" t="s">
        <v>148</v>
      </c>
      <c r="C239" s="68"/>
      <c r="D239" s="68"/>
      <c r="E239" s="68"/>
      <c r="F239" s="68"/>
      <c r="G239" s="68"/>
      <c r="H239" s="68"/>
      <c r="I239" s="68"/>
      <c r="J239" s="68"/>
      <c r="K239" s="68"/>
      <c r="L239" s="68"/>
      <c r="M239" s="68"/>
      <c r="N239" s="68"/>
      <c r="O239" s="68"/>
    </row>
    <row r="240" spans="1:15" s="25" customFormat="1" ht="31.95" customHeight="1" x14ac:dyDescent="0.25">
      <c r="B240" s="81" t="s">
        <v>45</v>
      </c>
      <c r="C240" s="82"/>
      <c r="D240" s="82"/>
      <c r="E240" s="110" t="s">
        <v>46</v>
      </c>
      <c r="F240" s="110"/>
      <c r="G240" s="110"/>
      <c r="H240" s="110"/>
      <c r="I240" s="110"/>
      <c r="J240" s="110"/>
      <c r="K240" s="45"/>
      <c r="L240" s="48" t="s">
        <v>47</v>
      </c>
      <c r="M240" s="45"/>
      <c r="N240" s="48" t="s">
        <v>48</v>
      </c>
      <c r="O240" s="45"/>
    </row>
    <row r="241" spans="1:15" s="3" customFormat="1" x14ac:dyDescent="0.25">
      <c r="A241" s="2" t="str">
        <f>IF('8. Integração'!A24=TRUE,'8. Integração'!A24,"")</f>
        <v/>
      </c>
      <c r="B241" s="94" t="str">
        <f>IF(A241=TRUE,'8. Integração'!B24,"")</f>
        <v/>
      </c>
      <c r="C241" s="94"/>
      <c r="D241" s="94"/>
      <c r="E241" s="44" t="str">
        <f>IF(A241=TRUE,"→","")</f>
        <v/>
      </c>
      <c r="F241" s="91" t="str">
        <f>IF(A241=TRUE,'8. Integração'!F24,"")</f>
        <v/>
      </c>
      <c r="G241" s="91"/>
      <c r="H241" s="91"/>
      <c r="I241" s="91"/>
      <c r="J241" s="91"/>
      <c r="K241" s="5"/>
      <c r="L241" s="5" t="str">
        <f>IF(A241=TRUE,'8. Integração'!L24,"")</f>
        <v/>
      </c>
      <c r="M241" s="5" t="str">
        <f>IF(B241=TRUE,'6. Infraestruturas'!G114,"")</f>
        <v/>
      </c>
      <c r="N241" s="5" t="str">
        <f>IF(A241=TRUE,'8. Integração'!N24,"")</f>
        <v/>
      </c>
      <c r="O241" s="5" t="str">
        <f>IF(D241=TRUE,'6. Infraestruturas'!I114,"")</f>
        <v/>
      </c>
    </row>
    <row r="242" spans="1:15" s="3" customFormat="1" x14ac:dyDescent="0.25">
      <c r="A242" s="2" t="str">
        <f>IF('8. Integração'!A25=TRUE,'8. Integração'!A25,"")</f>
        <v/>
      </c>
      <c r="B242" s="94" t="str">
        <f>IF(A242=TRUE,'8. Integração'!B25,"")</f>
        <v/>
      </c>
      <c r="C242" s="94"/>
      <c r="D242" s="94"/>
      <c r="E242" s="44" t="str">
        <f t="shared" ref="E242:E246" si="10">IF(A242=TRUE,"→","")</f>
        <v/>
      </c>
      <c r="F242" s="91" t="str">
        <f>IF(A242=TRUE,'8. Integração'!F25,"")</f>
        <v/>
      </c>
      <c r="G242" s="91"/>
      <c r="H242" s="91"/>
      <c r="I242" s="91"/>
      <c r="J242" s="91"/>
      <c r="K242" s="5"/>
      <c r="L242" s="5" t="str">
        <f>IF(A242=TRUE,'8. Integração'!L25,"")</f>
        <v/>
      </c>
      <c r="M242" s="5" t="str">
        <f>IF(B242=TRUE,'6. Infraestruturas'!G115,"")</f>
        <v/>
      </c>
      <c r="N242" s="5" t="str">
        <f>IF(A242=TRUE,'8. Integração'!N25,"")</f>
        <v/>
      </c>
      <c r="O242" s="5" t="str">
        <f>IF(D242=TRUE,'6. Infraestruturas'!I115,"")</f>
        <v/>
      </c>
    </row>
    <row r="243" spans="1:15" s="3" customFormat="1" x14ac:dyDescent="0.25">
      <c r="A243" s="2" t="str">
        <f>IF('8. Integração'!A26=TRUE,'8. Integração'!A26,"")</f>
        <v/>
      </c>
      <c r="B243" s="94" t="str">
        <f>IF(A243=TRUE,'8. Integração'!B26,"")</f>
        <v/>
      </c>
      <c r="C243" s="94"/>
      <c r="D243" s="94"/>
      <c r="E243" s="44" t="str">
        <f t="shared" si="10"/>
        <v/>
      </c>
      <c r="F243" s="91" t="str">
        <f>IF(A243=TRUE,'8. Integração'!F26,"")</f>
        <v/>
      </c>
      <c r="G243" s="91"/>
      <c r="H243" s="91"/>
      <c r="I243" s="91"/>
      <c r="J243" s="91"/>
      <c r="K243" s="5"/>
      <c r="L243" s="5" t="str">
        <f>IF(A243=TRUE,'8. Integração'!L26,"")</f>
        <v/>
      </c>
      <c r="M243" s="5" t="str">
        <f>IF(B243=TRUE,'6. Infraestruturas'!G116,"")</f>
        <v/>
      </c>
      <c r="N243" s="5" t="str">
        <f>IF(A243=TRUE,'8. Integração'!N26,"")</f>
        <v/>
      </c>
      <c r="O243" s="5" t="str">
        <f>IF(D243=TRUE,'6. Infraestruturas'!I116,"")</f>
        <v/>
      </c>
    </row>
    <row r="244" spans="1:15" s="3" customFormat="1" ht="38.049999999999997" customHeight="1" x14ac:dyDescent="0.25">
      <c r="A244" s="2" t="str">
        <f>IF('8. Integração'!A27=TRUE,'8. Integração'!A27,"")</f>
        <v/>
      </c>
      <c r="B244" s="94" t="str">
        <f>IF(A244=TRUE,'8. Integração'!B27,"")</f>
        <v/>
      </c>
      <c r="C244" s="94"/>
      <c r="D244" s="94"/>
      <c r="E244" s="44" t="str">
        <f t="shared" si="10"/>
        <v/>
      </c>
      <c r="F244" s="91" t="str">
        <f>IF(A244=TRUE,'8. Integração'!F27,"")</f>
        <v/>
      </c>
      <c r="G244" s="91"/>
      <c r="H244" s="91"/>
      <c r="I244" s="91"/>
      <c r="J244" s="91"/>
      <c r="K244" s="5"/>
      <c r="L244" s="5" t="str">
        <f>IF(A244=TRUE,'8. Integração'!L27,"")</f>
        <v/>
      </c>
      <c r="M244" s="5" t="str">
        <f>IF(B244=TRUE,'6. Infraestruturas'!G117,"")</f>
        <v/>
      </c>
      <c r="N244" s="5" t="str">
        <f>IF(A244=TRUE,'8. Integração'!N27,"")</f>
        <v/>
      </c>
      <c r="O244" s="5" t="str">
        <f>IF(D244=TRUE,'6. Infraestruturas'!I117,"")</f>
        <v/>
      </c>
    </row>
    <row r="245" spans="1:15" s="3" customFormat="1" x14ac:dyDescent="0.25">
      <c r="A245" s="2" t="str">
        <f>IF('8. Integração'!A28=TRUE,'8. Integração'!A28,"")</f>
        <v/>
      </c>
      <c r="B245" s="94" t="str">
        <f>IF(A245=TRUE,'8. Integração'!B28,"")</f>
        <v/>
      </c>
      <c r="C245" s="94"/>
      <c r="D245" s="94"/>
      <c r="E245" s="44" t="str">
        <f t="shared" ref="E245" si="11">IF(A245=TRUE,"→","")</f>
        <v/>
      </c>
      <c r="F245" s="91" t="str">
        <f>IF(A245=TRUE,'8. Integração'!F28,"")</f>
        <v/>
      </c>
      <c r="G245" s="91"/>
      <c r="H245" s="91"/>
      <c r="I245" s="91"/>
      <c r="J245" s="91"/>
      <c r="K245" s="5"/>
      <c r="L245" s="5" t="str">
        <f>IF(A245=TRUE,'8. Integração'!L28,"")</f>
        <v/>
      </c>
      <c r="M245" s="5" t="str">
        <f>IF(B245=TRUE,'6. Infraestruturas'!G118,"")</f>
        <v/>
      </c>
      <c r="N245" s="5" t="str">
        <f>IF(A245=TRUE,'8. Integração'!N28,"")</f>
        <v/>
      </c>
      <c r="O245" s="5" t="str">
        <f>IF(D245=TRUE,'6. Infraestruturas'!I118,"")</f>
        <v/>
      </c>
    </row>
    <row r="246" spans="1:15" s="3" customFormat="1" x14ac:dyDescent="0.25">
      <c r="A246" s="2" t="str">
        <f>IF('8. Integração'!A29=TRUE,'8. Integração'!A29,"")</f>
        <v/>
      </c>
      <c r="B246" s="94" t="str">
        <f>IF(A246=TRUE,'8. Integração'!B29,"")</f>
        <v/>
      </c>
      <c r="C246" s="94"/>
      <c r="D246" s="94"/>
      <c r="E246" s="44" t="str">
        <f t="shared" si="10"/>
        <v/>
      </c>
      <c r="F246" s="91" t="str">
        <f>IF(A246=TRUE,'8. Integração'!F29,"")</f>
        <v/>
      </c>
      <c r="G246" s="91"/>
      <c r="H246" s="91"/>
      <c r="I246" s="91"/>
      <c r="J246" s="91"/>
      <c r="K246" s="5"/>
      <c r="L246" s="5" t="str">
        <f>IF(A246=TRUE,'8. Integração'!L29,"")</f>
        <v/>
      </c>
      <c r="M246" s="5" t="str">
        <f>IF(B246=TRUE,'6. Infraestruturas'!G118,"")</f>
        <v/>
      </c>
      <c r="N246" s="5" t="str">
        <f>IF(A246=TRUE,'8. Integração'!N29,"")</f>
        <v/>
      </c>
      <c r="O246" s="5" t="str">
        <f>IF(D246=TRUE,'6. Infraestruturas'!I118,"")</f>
        <v/>
      </c>
    </row>
    <row r="247" spans="1:15" s="3" customFormat="1" ht="49.95" customHeight="1" x14ac:dyDescent="0.25">
      <c r="A247" s="47"/>
      <c r="B247" s="111" t="str">
        <f>IF(A246=TRUE,'8. Integração'!B30,"")</f>
        <v/>
      </c>
      <c r="C247" s="111"/>
      <c r="D247" s="111"/>
      <c r="E247" s="44" t="str">
        <f>IF(A246=TRUE,"→","")</f>
        <v/>
      </c>
      <c r="F247" s="91" t="str">
        <f>IF(A246=TRUE,'8. Integração'!F30,"")</f>
        <v/>
      </c>
      <c r="G247" s="91"/>
      <c r="H247" s="91"/>
      <c r="I247" s="91"/>
      <c r="J247" s="91"/>
      <c r="K247" s="5"/>
      <c r="L247" s="5" t="str">
        <f>IF(A246=TRUE,'8. Integração'!L30,"")</f>
        <v/>
      </c>
      <c r="M247" s="5"/>
      <c r="N247" s="5" t="str">
        <f>IF(A246=TRUE,'8. Integração'!N30,"")</f>
        <v/>
      </c>
      <c r="O247" s="5"/>
    </row>
    <row r="248" spans="1:15" s="91" customFormat="1" x14ac:dyDescent="0.25"/>
    <row r="249" spans="1:15" s="12" customFormat="1" x14ac:dyDescent="0.25">
      <c r="A249" s="11"/>
      <c r="B249" s="68" t="s">
        <v>154</v>
      </c>
      <c r="C249" s="68"/>
      <c r="D249" s="68"/>
      <c r="E249" s="68"/>
      <c r="F249" s="68"/>
      <c r="G249" s="68"/>
      <c r="H249" s="68"/>
      <c r="I249" s="68"/>
      <c r="J249" s="68"/>
      <c r="K249" s="68"/>
      <c r="L249" s="68"/>
      <c r="M249" s="68"/>
      <c r="N249" s="68"/>
      <c r="O249" s="68"/>
    </row>
    <row r="250" spans="1:15" s="3" customFormat="1" x14ac:dyDescent="0.25">
      <c r="B250" s="118" t="s">
        <v>56</v>
      </c>
      <c r="C250" s="118"/>
      <c r="D250" s="118"/>
      <c r="E250" s="118"/>
      <c r="F250" s="118"/>
      <c r="G250" s="118"/>
      <c r="H250" s="118"/>
      <c r="I250" s="118"/>
      <c r="J250" s="118"/>
      <c r="K250" s="118"/>
      <c r="L250" s="118"/>
      <c r="M250" s="118"/>
      <c r="N250" s="118"/>
      <c r="O250" s="118"/>
    </row>
    <row r="251" spans="1:15" s="3" customFormat="1" x14ac:dyDescent="0.25">
      <c r="A251" s="2" t="str">
        <f>IF('8. Integração'!A34=TRUE,'8. Integração'!A34,"")</f>
        <v/>
      </c>
      <c r="B251" s="94" t="str">
        <f>IF(A251=TRUE,'8. Integração'!B34,"")</f>
        <v/>
      </c>
      <c r="C251" s="94"/>
      <c r="D251" s="94"/>
      <c r="E251" s="44" t="str">
        <f t="shared" ref="E251:E257" si="12">IF(A251=TRUE,"→","")</f>
        <v/>
      </c>
      <c r="F251" s="91" t="str">
        <f>IF(A251=TRUE,'8. Integração'!F34,"")</f>
        <v/>
      </c>
      <c r="G251" s="91"/>
      <c r="H251" s="91"/>
      <c r="I251" s="91"/>
      <c r="J251" s="91"/>
      <c r="K251" s="91"/>
      <c r="L251" s="91"/>
      <c r="M251" s="91"/>
      <c r="N251" s="91"/>
      <c r="O251" s="91"/>
    </row>
    <row r="252" spans="1:15" s="25" customFormat="1" x14ac:dyDescent="0.25">
      <c r="A252" s="23" t="str">
        <f>IF('8. Integração'!A35=TRUE,'8. Integração'!A35,"")</f>
        <v/>
      </c>
      <c r="B252" s="94" t="str">
        <f>IF(A252=TRUE,'8. Integração'!B35,"")</f>
        <v/>
      </c>
      <c r="C252" s="94"/>
      <c r="D252" s="94"/>
      <c r="E252" s="44" t="str">
        <f t="shared" si="12"/>
        <v/>
      </c>
      <c r="F252" s="94" t="str">
        <f>IF(A252=TRUE,'8. Integração'!F35,"")</f>
        <v/>
      </c>
      <c r="G252" s="94"/>
      <c r="H252" s="94"/>
      <c r="I252" s="94"/>
      <c r="J252" s="94"/>
      <c r="K252" s="94"/>
      <c r="L252" s="94"/>
      <c r="M252" s="94"/>
      <c r="N252" s="94"/>
      <c r="O252" s="94"/>
    </row>
    <row r="253" spans="1:15" s="25" customFormat="1" x14ac:dyDescent="0.25">
      <c r="A253" s="23" t="str">
        <f>IF('8. Integração'!A36=TRUE,'8. Integração'!A36,"")</f>
        <v/>
      </c>
      <c r="B253" s="94" t="str">
        <f>IF(A253=TRUE,'8. Integração'!B36,"")</f>
        <v/>
      </c>
      <c r="C253" s="94"/>
      <c r="D253" s="94"/>
      <c r="E253" s="44" t="str">
        <f t="shared" si="12"/>
        <v/>
      </c>
      <c r="F253" s="94" t="str">
        <f>IF(A253=TRUE,'8. Integração'!F36,"")</f>
        <v/>
      </c>
      <c r="G253" s="94"/>
      <c r="H253" s="94"/>
      <c r="I253" s="94"/>
      <c r="J253" s="94"/>
      <c r="K253" s="94"/>
      <c r="L253" s="94"/>
      <c r="M253" s="94"/>
      <c r="N253" s="94"/>
      <c r="O253" s="94"/>
    </row>
    <row r="254" spans="1:15" s="25" customFormat="1" ht="38.049999999999997" customHeight="1" x14ac:dyDescent="0.25">
      <c r="A254" s="23" t="str">
        <f>IF('8. Integração'!A37=TRUE,'8. Integração'!A37,"")</f>
        <v/>
      </c>
      <c r="B254" s="94" t="str">
        <f>IF(A254=TRUE,'8. Integração'!B37,"")</f>
        <v/>
      </c>
      <c r="C254" s="94"/>
      <c r="D254" s="94"/>
      <c r="E254" s="44" t="str">
        <f t="shared" si="12"/>
        <v/>
      </c>
      <c r="F254" s="94" t="str">
        <f>IF(A254=TRUE,'8. Integração'!F37,"")</f>
        <v/>
      </c>
      <c r="G254" s="94"/>
      <c r="H254" s="94"/>
      <c r="I254" s="94"/>
      <c r="J254" s="94"/>
      <c r="K254" s="94"/>
      <c r="L254" s="94"/>
      <c r="M254" s="94"/>
      <c r="N254" s="94"/>
      <c r="O254" s="94"/>
    </row>
    <row r="255" spans="1:15" s="25" customFormat="1" x14ac:dyDescent="0.25">
      <c r="A255" s="23" t="str">
        <f>IF('8. Integração'!A38=TRUE,'8. Integração'!A38,"")</f>
        <v/>
      </c>
      <c r="B255" s="94" t="str">
        <f>IF(A255=TRUE,'8. Integração'!B38,"")</f>
        <v/>
      </c>
      <c r="C255" s="94"/>
      <c r="D255" s="94"/>
      <c r="E255" s="44" t="str">
        <f t="shared" si="12"/>
        <v/>
      </c>
      <c r="F255" s="94" t="str">
        <f>IF(A255=TRUE,'8. Integração'!F38,"")</f>
        <v/>
      </c>
      <c r="G255" s="94"/>
      <c r="H255" s="94"/>
      <c r="I255" s="94"/>
      <c r="J255" s="94"/>
      <c r="K255" s="94"/>
      <c r="L255" s="94"/>
      <c r="M255" s="94"/>
      <c r="N255" s="94"/>
      <c r="O255" s="94"/>
    </row>
    <row r="256" spans="1:15" s="25" customFormat="1" x14ac:dyDescent="0.25">
      <c r="A256" s="23" t="str">
        <f>IF('8. Integração'!A39=TRUE,'8. Integração'!A39,"")</f>
        <v/>
      </c>
      <c r="B256" s="94" t="str">
        <f>IF(A256=TRUE,'8. Integração'!B39,"")</f>
        <v/>
      </c>
      <c r="C256" s="94"/>
      <c r="D256" s="94"/>
      <c r="E256" s="44" t="str">
        <f t="shared" si="12"/>
        <v/>
      </c>
      <c r="F256" s="94" t="str">
        <f>IF(A256=TRUE,'8. Integração'!F39,"")</f>
        <v/>
      </c>
      <c r="G256" s="94"/>
      <c r="H256" s="94"/>
      <c r="I256" s="94"/>
      <c r="J256" s="94"/>
      <c r="K256" s="94"/>
      <c r="L256" s="94"/>
      <c r="M256" s="94"/>
      <c r="N256" s="94"/>
      <c r="O256" s="94"/>
    </row>
    <row r="257" spans="1:15" s="25" customFormat="1" x14ac:dyDescent="0.25">
      <c r="A257" s="23" t="str">
        <f>IF('8. Integração'!A40=TRUE,'8. Integração'!A40,"")</f>
        <v/>
      </c>
      <c r="B257" s="94" t="str">
        <f>IF(A257=TRUE,'8. Integração'!B40,"")</f>
        <v/>
      </c>
      <c r="C257" s="94"/>
      <c r="D257" s="94"/>
      <c r="E257" s="44" t="str">
        <f t="shared" si="12"/>
        <v/>
      </c>
      <c r="F257" s="94" t="str">
        <f>IF(A257=TRUE,'8. Integração'!F40,"")</f>
        <v/>
      </c>
      <c r="G257" s="94"/>
      <c r="H257" s="94"/>
      <c r="I257" s="94"/>
      <c r="J257" s="94"/>
      <c r="K257" s="94"/>
      <c r="L257" s="94"/>
      <c r="M257" s="94"/>
      <c r="N257" s="94"/>
      <c r="O257" s="94"/>
    </row>
    <row r="258" spans="1:15" s="3" customFormat="1" ht="49.95" customHeight="1" x14ac:dyDescent="0.25">
      <c r="A258" s="47"/>
      <c r="B258" s="91" t="str">
        <f>IF(A257=TRUE,'8. Integração'!B41,"")</f>
        <v/>
      </c>
      <c r="C258" s="91"/>
      <c r="D258" s="91"/>
      <c r="E258" s="91"/>
      <c r="F258" s="91"/>
      <c r="G258" s="91"/>
      <c r="H258" s="91"/>
      <c r="I258" s="91"/>
      <c r="J258" s="91"/>
      <c r="K258" s="91"/>
      <c r="L258" s="91"/>
      <c r="M258" s="91"/>
      <c r="N258" s="91"/>
      <c r="O258" s="91"/>
    </row>
    <row r="259" spans="1:15" s="91" customFormat="1" x14ac:dyDescent="0.25"/>
    <row r="260" spans="1:15" s="12" customFormat="1" x14ac:dyDescent="0.25">
      <c r="A260" s="11"/>
      <c r="B260" s="68" t="s">
        <v>157</v>
      </c>
      <c r="C260" s="68"/>
      <c r="D260" s="68"/>
      <c r="E260" s="68"/>
      <c r="F260" s="68"/>
      <c r="G260" s="68"/>
      <c r="H260" s="68"/>
      <c r="I260" s="68"/>
      <c r="J260" s="68"/>
      <c r="K260" s="68"/>
      <c r="L260" s="68"/>
      <c r="M260" s="68"/>
      <c r="N260" s="68"/>
      <c r="O260" s="68"/>
    </row>
    <row r="261" spans="1:15" s="20" customFormat="1" ht="95.8" customHeight="1" x14ac:dyDescent="0.25">
      <c r="B261" s="94">
        <f>'8. Integração'!B44</f>
        <v>0</v>
      </c>
      <c r="C261" s="94"/>
      <c r="D261" s="94"/>
      <c r="E261" s="94"/>
      <c r="F261" s="94"/>
      <c r="G261" s="94"/>
      <c r="H261" s="94"/>
      <c r="I261" s="94"/>
      <c r="J261" s="94"/>
      <c r="K261" s="94"/>
      <c r="L261" s="94"/>
      <c r="M261" s="94"/>
      <c r="N261" s="94"/>
      <c r="O261" s="94"/>
    </row>
    <row r="262" spans="1:15" s="91" customFormat="1" x14ac:dyDescent="0.25"/>
    <row r="263" spans="1:15" s="3" customFormat="1" ht="28.2" customHeight="1" x14ac:dyDescent="0.25">
      <c r="A263" s="63" t="s">
        <v>158</v>
      </c>
      <c r="B263" s="63"/>
      <c r="C263" s="63"/>
      <c r="D263" s="63"/>
      <c r="E263" s="63"/>
      <c r="F263" s="63"/>
      <c r="G263" s="63"/>
      <c r="H263" s="63"/>
      <c r="I263" s="63"/>
      <c r="J263" s="63"/>
      <c r="K263" s="63"/>
      <c r="L263" s="63"/>
      <c r="M263" s="63"/>
      <c r="N263" s="63"/>
      <c r="O263" s="63"/>
    </row>
    <row r="264" spans="1:15" s="12" customFormat="1" x14ac:dyDescent="0.25">
      <c r="A264" s="11"/>
      <c r="B264" s="68" t="s">
        <v>159</v>
      </c>
      <c r="C264" s="68"/>
      <c r="D264" s="68"/>
      <c r="E264" s="68"/>
      <c r="F264" s="68"/>
      <c r="G264" s="68"/>
      <c r="H264" s="68"/>
      <c r="I264" s="68"/>
      <c r="J264" s="68"/>
      <c r="K264" s="68"/>
      <c r="L264" s="68"/>
      <c r="M264" s="68"/>
      <c r="N264" s="68"/>
      <c r="O264" s="68"/>
    </row>
    <row r="265" spans="1:15" s="20" customFormat="1" ht="200.4" customHeight="1" x14ac:dyDescent="0.25">
      <c r="B265" s="94">
        <f>'9. Transporte de Cargas'!B12</f>
        <v>0</v>
      </c>
      <c r="C265" s="94"/>
      <c r="D265" s="94"/>
      <c r="E265" s="94"/>
      <c r="F265" s="94"/>
      <c r="G265" s="94"/>
      <c r="H265" s="94"/>
      <c r="I265" s="94"/>
      <c r="J265" s="94"/>
      <c r="K265" s="94"/>
      <c r="L265" s="94"/>
      <c r="M265" s="94"/>
      <c r="N265" s="94"/>
      <c r="O265" s="94"/>
    </row>
    <row r="266" spans="1:15" s="112" customFormat="1" x14ac:dyDescent="0.25"/>
    <row r="267" spans="1:15" s="12" customFormat="1" x14ac:dyDescent="0.25">
      <c r="A267" s="11"/>
      <c r="B267" s="68" t="s">
        <v>160</v>
      </c>
      <c r="C267" s="68"/>
      <c r="D267" s="68"/>
      <c r="E267" s="68"/>
      <c r="F267" s="68"/>
      <c r="G267" s="68"/>
      <c r="H267" s="68"/>
      <c r="I267" s="68"/>
      <c r="J267" s="68"/>
      <c r="K267" s="68"/>
      <c r="L267" s="68"/>
      <c r="M267" s="68"/>
      <c r="N267" s="68"/>
      <c r="O267" s="68"/>
    </row>
    <row r="268" spans="1:15" s="91" customFormat="1" x14ac:dyDescent="0.25"/>
    <row r="269" spans="1:15" s="3" customFormat="1" x14ac:dyDescent="0.25">
      <c r="A269" s="2" t="str">
        <f>IF('9. Transporte de Cargas'!A16=TRUE,'9. Transporte de Cargas'!A16,"")</f>
        <v/>
      </c>
      <c r="B269" s="91" t="str">
        <f>IF(A269=TRUE,'9. Transporte de Cargas'!B16,"")</f>
        <v/>
      </c>
      <c r="C269" s="91"/>
      <c r="D269" s="91"/>
      <c r="E269" s="91"/>
      <c r="F269" s="91"/>
      <c r="G269" s="91"/>
      <c r="H269" s="91"/>
      <c r="I269" s="91"/>
      <c r="J269" s="91"/>
      <c r="K269" s="91"/>
      <c r="L269" s="91"/>
      <c r="M269" s="91"/>
      <c r="N269" s="91"/>
      <c r="O269" s="91"/>
    </row>
    <row r="270" spans="1:15" s="3" customFormat="1" x14ac:dyDescent="0.25">
      <c r="A270" s="2" t="str">
        <f>IF('9. Transporte de Cargas'!A17=TRUE,'9. Transporte de Cargas'!A17,"")</f>
        <v/>
      </c>
      <c r="B270" s="91" t="str">
        <f>IF(A270=TRUE,'9. Transporte de Cargas'!B17,"")</f>
        <v/>
      </c>
      <c r="C270" s="91"/>
      <c r="D270" s="91"/>
      <c r="E270" s="91"/>
      <c r="F270" s="91"/>
      <c r="G270" s="91"/>
      <c r="H270" s="91"/>
      <c r="I270" s="91"/>
      <c r="J270" s="91"/>
      <c r="K270" s="91"/>
      <c r="L270" s="91"/>
      <c r="M270" s="91"/>
      <c r="N270" s="91"/>
      <c r="O270" s="91"/>
    </row>
    <row r="271" spans="1:15" s="3" customFormat="1" x14ac:dyDescent="0.25">
      <c r="A271" s="2" t="str">
        <f>IF('9. Transporte de Cargas'!A18=TRUE,'9. Transporte de Cargas'!A18,"")</f>
        <v/>
      </c>
      <c r="B271" s="91" t="str">
        <f>IF(A271=TRUE,'9. Transporte de Cargas'!B18,"")</f>
        <v/>
      </c>
      <c r="C271" s="91"/>
      <c r="D271" s="91"/>
      <c r="E271" s="91"/>
      <c r="F271" s="91"/>
      <c r="G271" s="91"/>
      <c r="H271" s="91"/>
      <c r="I271" s="91"/>
      <c r="J271" s="91"/>
      <c r="K271" s="91"/>
      <c r="L271" s="91"/>
      <c r="M271" s="91"/>
      <c r="N271" s="91"/>
      <c r="O271" s="91"/>
    </row>
    <row r="272" spans="1:15" s="3" customFormat="1" x14ac:dyDescent="0.25">
      <c r="A272" s="2" t="str">
        <f>IF('9. Transporte de Cargas'!A19=TRUE,'9. Transporte de Cargas'!A19,"")</f>
        <v/>
      </c>
      <c r="B272" s="91" t="str">
        <f>IF(A272=TRUE,'9. Transporte de Cargas'!B19,"")</f>
        <v/>
      </c>
      <c r="C272" s="91"/>
      <c r="D272" s="91"/>
      <c r="E272" s="91"/>
      <c r="F272" s="91"/>
      <c r="G272" s="91"/>
      <c r="H272" s="91"/>
      <c r="I272" s="91"/>
      <c r="J272" s="91"/>
      <c r="K272" s="91"/>
      <c r="L272" s="91"/>
      <c r="M272" s="91"/>
      <c r="N272" s="91"/>
      <c r="O272" s="91"/>
    </row>
    <row r="273" spans="1:15" s="3" customFormat="1" x14ac:dyDescent="0.25">
      <c r="A273" s="2" t="str">
        <f>IF('9. Transporte de Cargas'!A20=TRUE,'9. Transporte de Cargas'!A20,"")</f>
        <v/>
      </c>
      <c r="B273" s="91" t="str">
        <f>IF(A273=TRUE,'9. Transporte de Cargas'!B20,"")</f>
        <v/>
      </c>
      <c r="C273" s="91"/>
      <c r="D273" s="91"/>
      <c r="E273" s="91"/>
      <c r="F273" s="91"/>
      <c r="G273" s="91"/>
      <c r="H273" s="91"/>
      <c r="I273" s="91"/>
      <c r="J273" s="91"/>
      <c r="K273" s="91"/>
      <c r="L273" s="91"/>
      <c r="M273" s="91"/>
      <c r="N273" s="91"/>
      <c r="O273" s="91"/>
    </row>
    <row r="274" spans="1:15" s="3" customFormat="1" x14ac:dyDescent="0.25">
      <c r="A274" s="2" t="str">
        <f>IF('9. Transporte de Cargas'!A21=TRUE,'9. Transporte de Cargas'!A21,"")</f>
        <v/>
      </c>
      <c r="B274" s="91" t="str">
        <f>IF(A274=TRUE,'9. Transporte de Cargas'!B21,"")</f>
        <v/>
      </c>
      <c r="C274" s="91"/>
      <c r="D274" s="91"/>
      <c r="E274" s="91"/>
      <c r="F274" s="91"/>
      <c r="G274" s="91"/>
      <c r="H274" s="91"/>
      <c r="I274" s="91"/>
      <c r="J274" s="91"/>
      <c r="K274" s="91"/>
      <c r="L274" s="91"/>
      <c r="M274" s="91"/>
      <c r="N274" s="91"/>
      <c r="O274" s="91"/>
    </row>
    <row r="275" spans="1:15" s="3" customFormat="1" ht="49.95" customHeight="1" x14ac:dyDescent="0.25">
      <c r="A275" s="47"/>
      <c r="B275" s="91" t="str">
        <f>IF(A274=TRUE,'9. Transporte de Cargas'!B22,"")</f>
        <v/>
      </c>
      <c r="C275" s="91"/>
      <c r="D275" s="91"/>
      <c r="E275" s="91"/>
      <c r="F275" s="91"/>
      <c r="G275" s="91"/>
      <c r="H275" s="91"/>
      <c r="I275" s="91"/>
      <c r="J275" s="91"/>
      <c r="K275" s="91"/>
      <c r="L275" s="91"/>
      <c r="M275" s="91"/>
      <c r="N275" s="91"/>
      <c r="O275" s="91"/>
    </row>
    <row r="276" spans="1:15" s="91" customFormat="1" x14ac:dyDescent="0.25"/>
    <row r="277" spans="1:15" s="12" customFormat="1" x14ac:dyDescent="0.25">
      <c r="A277" s="11"/>
      <c r="B277" s="68" t="s">
        <v>167</v>
      </c>
      <c r="C277" s="68"/>
      <c r="D277" s="68"/>
      <c r="E277" s="68"/>
      <c r="F277" s="68"/>
      <c r="G277" s="68"/>
      <c r="H277" s="68"/>
      <c r="I277" s="68"/>
      <c r="J277" s="68"/>
      <c r="K277" s="68"/>
      <c r="L277" s="68"/>
      <c r="M277" s="68"/>
      <c r="N277" s="68"/>
      <c r="O277" s="68"/>
    </row>
    <row r="278" spans="1:15" s="25" customFormat="1" ht="31.95" customHeight="1" x14ac:dyDescent="0.25">
      <c r="B278" s="81" t="s">
        <v>45</v>
      </c>
      <c r="C278" s="82"/>
      <c r="D278" s="82"/>
      <c r="E278" s="110" t="s">
        <v>46</v>
      </c>
      <c r="F278" s="110"/>
      <c r="G278" s="110"/>
      <c r="H278" s="110"/>
      <c r="I278" s="110"/>
      <c r="J278" s="110"/>
      <c r="K278" s="45"/>
      <c r="L278" s="48" t="s">
        <v>47</v>
      </c>
      <c r="M278" s="45"/>
      <c r="N278" s="48" t="s">
        <v>48</v>
      </c>
      <c r="O278" s="45"/>
    </row>
    <row r="279" spans="1:15" s="3" customFormat="1" x14ac:dyDescent="0.25">
      <c r="A279" s="2" t="str">
        <f>IF('9. Transporte de Cargas'!A26=TRUE,'9. Transporte de Cargas'!A26,"")</f>
        <v/>
      </c>
      <c r="B279" s="94" t="str">
        <f>IF(A279=TRUE,'9. Transporte de Cargas'!B26,"")</f>
        <v/>
      </c>
      <c r="C279" s="94"/>
      <c r="D279" s="94"/>
      <c r="E279" s="44" t="str">
        <f>IF(A279=TRUE,"→","")</f>
        <v/>
      </c>
      <c r="F279" s="91" t="str">
        <f>IF(A279=TRUE,'9. Transporte de Cargas'!F26,"")</f>
        <v/>
      </c>
      <c r="G279" s="91"/>
      <c r="H279" s="91"/>
      <c r="I279" s="91"/>
      <c r="J279" s="91"/>
      <c r="K279" s="5"/>
      <c r="L279" s="5" t="str">
        <f>IF(A279=TRUE,'9. Transporte de Cargas'!L26,"")</f>
        <v/>
      </c>
      <c r="M279" s="5" t="str">
        <f>IF(B279=TRUE,'6. Infraestruturas'!G151,"")</f>
        <v/>
      </c>
      <c r="N279" s="5" t="str">
        <f>IF(A279=TRUE,'9. Transporte de Cargas'!N26,"")</f>
        <v/>
      </c>
      <c r="O279" s="5" t="str">
        <f>IF(D279=TRUE,'6. Infraestruturas'!I151,"")</f>
        <v/>
      </c>
    </row>
    <row r="280" spans="1:15" s="3" customFormat="1" x14ac:dyDescent="0.25">
      <c r="A280" s="2" t="str">
        <f>IF('9. Transporte de Cargas'!A27=TRUE,'9. Transporte de Cargas'!A27,"")</f>
        <v/>
      </c>
      <c r="B280" s="94" t="str">
        <f>IF(A280=TRUE,'9. Transporte de Cargas'!B27,"")</f>
        <v/>
      </c>
      <c r="C280" s="94"/>
      <c r="D280" s="94"/>
      <c r="E280" s="44" t="str">
        <f t="shared" ref="E280:E286" si="13">IF(A280=TRUE,"→","")</f>
        <v/>
      </c>
      <c r="F280" s="91" t="str">
        <f>IF(A280=TRUE,'9. Transporte de Cargas'!F27,"")</f>
        <v/>
      </c>
      <c r="G280" s="91"/>
      <c r="H280" s="91"/>
      <c r="I280" s="91"/>
      <c r="J280" s="91"/>
      <c r="K280" s="5"/>
      <c r="L280" s="5" t="str">
        <f>IF(A280=TRUE,'9. Transporte de Cargas'!L27,"")</f>
        <v/>
      </c>
      <c r="M280" s="5" t="str">
        <f>IF(B280=TRUE,'6. Infraestruturas'!G152,"")</f>
        <v/>
      </c>
      <c r="N280" s="5" t="str">
        <f>IF(A280=TRUE,'9. Transporte de Cargas'!N27,"")</f>
        <v/>
      </c>
      <c r="O280" s="5" t="str">
        <f>IF(D280=TRUE,'6. Infraestruturas'!I152,"")</f>
        <v/>
      </c>
    </row>
    <row r="281" spans="1:15" s="3" customFormat="1" x14ac:dyDescent="0.25">
      <c r="A281" s="2" t="str">
        <f>IF('9. Transporte de Cargas'!A28=TRUE,'9. Transporte de Cargas'!A28,"")</f>
        <v/>
      </c>
      <c r="B281" s="94" t="str">
        <f>IF(A281=TRUE,'9. Transporte de Cargas'!B28,"")</f>
        <v/>
      </c>
      <c r="C281" s="94"/>
      <c r="D281" s="94"/>
      <c r="E281" s="44" t="str">
        <f t="shared" si="13"/>
        <v/>
      </c>
      <c r="F281" s="91" t="str">
        <f>IF(A281=TRUE,'9. Transporte de Cargas'!F28,"")</f>
        <v/>
      </c>
      <c r="G281" s="91"/>
      <c r="H281" s="91"/>
      <c r="I281" s="91"/>
      <c r="J281" s="91"/>
      <c r="K281" s="5"/>
      <c r="L281" s="5" t="str">
        <f>IF(A281=TRUE,'9. Transporte de Cargas'!L28,"")</f>
        <v/>
      </c>
      <c r="M281" s="5" t="str">
        <f>IF(B281=TRUE,'6. Infraestruturas'!G153,"")</f>
        <v/>
      </c>
      <c r="N281" s="5" t="str">
        <f>IF(A281=TRUE,'9. Transporte de Cargas'!N28,"")</f>
        <v/>
      </c>
      <c r="O281" s="5" t="str">
        <f>IF(D281=TRUE,'6. Infraestruturas'!I153,"")</f>
        <v/>
      </c>
    </row>
    <row r="282" spans="1:15" s="3" customFormat="1" x14ac:dyDescent="0.25">
      <c r="A282" s="2" t="str">
        <f>IF('9. Transporte de Cargas'!A29=TRUE,'9. Transporte de Cargas'!A29,"")</f>
        <v/>
      </c>
      <c r="B282" s="94" t="str">
        <f>IF(A282=TRUE,'9. Transporte de Cargas'!B29,"")</f>
        <v/>
      </c>
      <c r="C282" s="94"/>
      <c r="D282" s="94"/>
      <c r="E282" s="44" t="str">
        <f t="shared" si="13"/>
        <v/>
      </c>
      <c r="F282" s="91" t="str">
        <f>IF(A282=TRUE,'9. Transporte de Cargas'!F29,"")</f>
        <v/>
      </c>
      <c r="G282" s="91"/>
      <c r="H282" s="91"/>
      <c r="I282" s="91"/>
      <c r="J282" s="91"/>
      <c r="K282" s="5"/>
      <c r="L282" s="5" t="str">
        <f>IF(A282=TRUE,'9. Transporte de Cargas'!L29,"")</f>
        <v/>
      </c>
      <c r="M282" s="5" t="str">
        <f>IF(B282=TRUE,'6. Infraestruturas'!G154,"")</f>
        <v/>
      </c>
      <c r="N282" s="5" t="str">
        <f>IF(A282=TRUE,'9. Transporte de Cargas'!N29,"")</f>
        <v/>
      </c>
      <c r="O282" s="5" t="str">
        <f>IF(D282=TRUE,'6. Infraestruturas'!I154,"")</f>
        <v/>
      </c>
    </row>
    <row r="283" spans="1:15" s="3" customFormat="1" x14ac:dyDescent="0.25">
      <c r="A283" s="2" t="str">
        <f>IF('9. Transporte de Cargas'!A30=TRUE,'9. Transporte de Cargas'!A30,"")</f>
        <v/>
      </c>
      <c r="B283" s="94" t="str">
        <f>IF(A283=TRUE,'9. Transporte de Cargas'!B30,"")</f>
        <v/>
      </c>
      <c r="C283" s="94"/>
      <c r="D283" s="94"/>
      <c r="E283" s="44" t="str">
        <f t="shared" si="13"/>
        <v/>
      </c>
      <c r="F283" s="91" t="str">
        <f>IF(A283=TRUE,'9. Transporte de Cargas'!F30,"")</f>
        <v/>
      </c>
      <c r="G283" s="91"/>
      <c r="H283" s="91"/>
      <c r="I283" s="91"/>
      <c r="J283" s="91"/>
      <c r="K283" s="5"/>
      <c r="L283" s="5" t="str">
        <f>IF(A283=TRUE,'9. Transporte de Cargas'!L30,"")</f>
        <v/>
      </c>
      <c r="M283" s="5" t="str">
        <f>IF(B283=TRUE,'6. Infraestruturas'!G155,"")</f>
        <v/>
      </c>
      <c r="N283" s="5" t="str">
        <f>IF(A283=TRUE,'9. Transporte de Cargas'!N30,"")</f>
        <v/>
      </c>
      <c r="O283" s="5" t="str">
        <f>IF(D283=TRUE,'6. Infraestruturas'!I155,"")</f>
        <v/>
      </c>
    </row>
    <row r="284" spans="1:15" s="3" customFormat="1" x14ac:dyDescent="0.25">
      <c r="A284" s="2" t="str">
        <f>IF('9. Transporte de Cargas'!A31=TRUE,'9. Transporte de Cargas'!A31,"")</f>
        <v/>
      </c>
      <c r="B284" s="94" t="str">
        <f>IF(A284=TRUE,'9. Transporte de Cargas'!B31,"")</f>
        <v/>
      </c>
      <c r="C284" s="94"/>
      <c r="D284" s="94"/>
      <c r="E284" s="44" t="str">
        <f t="shared" si="13"/>
        <v/>
      </c>
      <c r="F284" s="91" t="str">
        <f>IF(A284=TRUE,'9. Transporte de Cargas'!F31,"")</f>
        <v/>
      </c>
      <c r="G284" s="91"/>
      <c r="H284" s="91"/>
      <c r="I284" s="91"/>
      <c r="J284" s="91"/>
      <c r="K284" s="5"/>
      <c r="L284" s="5" t="str">
        <f>IF(A284=TRUE,'9. Transporte de Cargas'!L31,"")</f>
        <v/>
      </c>
      <c r="M284" s="5" t="str">
        <f>IF(B284=TRUE,'6. Infraestruturas'!G156,"")</f>
        <v/>
      </c>
      <c r="N284" s="5" t="str">
        <f>IF(A284=TRUE,'9. Transporte de Cargas'!N31,"")</f>
        <v/>
      </c>
      <c r="O284" s="5" t="str">
        <f>IF(D284=TRUE,'6. Infraestruturas'!I156,"")</f>
        <v/>
      </c>
    </row>
    <row r="285" spans="1:15" s="3" customFormat="1" x14ac:dyDescent="0.25">
      <c r="A285" s="2" t="str">
        <f>IF('9. Transporte de Cargas'!A32=TRUE,'9. Transporte de Cargas'!A32,"")</f>
        <v/>
      </c>
      <c r="B285" s="94" t="str">
        <f>IF(A285=TRUE,'9. Transporte de Cargas'!B32,"")</f>
        <v/>
      </c>
      <c r="C285" s="94"/>
      <c r="D285" s="94"/>
      <c r="E285" s="44" t="str">
        <f t="shared" ref="E285" si="14">IF(A285=TRUE,"→","")</f>
        <v/>
      </c>
      <c r="F285" s="91" t="str">
        <f>IF(A285=TRUE,'9. Transporte de Cargas'!F32,"")</f>
        <v/>
      </c>
      <c r="G285" s="91"/>
      <c r="H285" s="91"/>
      <c r="I285" s="91"/>
      <c r="J285" s="91"/>
      <c r="K285" s="5"/>
      <c r="L285" s="5" t="str">
        <f>IF(A285=TRUE,'9. Transporte de Cargas'!L32,"")</f>
        <v/>
      </c>
      <c r="M285" s="5" t="str">
        <f>IF(B285=TRUE,'6. Infraestruturas'!G157,"")</f>
        <v/>
      </c>
      <c r="N285" s="5" t="str">
        <f>IF(A285=TRUE,'9. Transporte de Cargas'!N32,"")</f>
        <v/>
      </c>
      <c r="O285" s="5" t="str">
        <f>IF(D285=TRUE,'6. Infraestruturas'!I157,"")</f>
        <v/>
      </c>
    </row>
    <row r="286" spans="1:15" s="3" customFormat="1" x14ac:dyDescent="0.25">
      <c r="A286" s="2" t="str">
        <f>IF('9. Transporte de Cargas'!A33=TRUE,'9. Transporte de Cargas'!A33,"")</f>
        <v/>
      </c>
      <c r="B286" s="94" t="str">
        <f>IF(A286=TRUE,'9. Transporte de Cargas'!B33,"")</f>
        <v/>
      </c>
      <c r="C286" s="94"/>
      <c r="D286" s="94"/>
      <c r="E286" s="44" t="str">
        <f t="shared" si="13"/>
        <v/>
      </c>
      <c r="F286" s="91" t="str">
        <f>IF(A286=TRUE,'9. Transporte de Cargas'!F33,"")</f>
        <v/>
      </c>
      <c r="G286" s="91"/>
      <c r="H286" s="91"/>
      <c r="I286" s="91"/>
      <c r="J286" s="91"/>
      <c r="K286" s="5"/>
      <c r="L286" s="5" t="str">
        <f>IF(A286=TRUE,'9. Transporte de Cargas'!L33,"")</f>
        <v/>
      </c>
      <c r="M286" s="5" t="str">
        <f>IF(B286=TRUE,'6. Infraestruturas'!G157,"")</f>
        <v/>
      </c>
      <c r="N286" s="5" t="str">
        <f>IF(A286=TRUE,'9. Transporte de Cargas'!N33,"")</f>
        <v/>
      </c>
      <c r="O286" s="5" t="str">
        <f>IF(D286=TRUE,'6. Infraestruturas'!I157,"")</f>
        <v/>
      </c>
    </row>
    <row r="287" spans="1:15" s="3" customFormat="1" ht="49.95" customHeight="1" x14ac:dyDescent="0.25">
      <c r="A287" s="47"/>
      <c r="B287" s="111" t="str">
        <f>IF(A286=TRUE,'9. Transporte de Cargas'!B34,"")</f>
        <v/>
      </c>
      <c r="C287" s="111"/>
      <c r="D287" s="111"/>
      <c r="E287" s="44" t="str">
        <f>IF(A286=TRUE,"→","")</f>
        <v/>
      </c>
      <c r="F287" s="91" t="str">
        <f>IF(A286=TRUE,'9. Transporte de Cargas'!F34,"")</f>
        <v/>
      </c>
      <c r="G287" s="91"/>
      <c r="H287" s="91"/>
      <c r="I287" s="91"/>
      <c r="J287" s="91"/>
      <c r="K287" s="5"/>
      <c r="L287" s="5" t="str">
        <f>IF(A286=TRUE,'9. Transporte de Cargas'!L34,"")</f>
        <v/>
      </c>
      <c r="M287" s="5"/>
      <c r="N287" s="5" t="str">
        <f>IF(A286=TRUE,'9. Transporte de Cargas'!N34,"")</f>
        <v/>
      </c>
      <c r="O287" s="5"/>
    </row>
    <row r="288" spans="1:15" s="91" customFormat="1" x14ac:dyDescent="0.25"/>
    <row r="289" spans="1:15" s="12" customFormat="1" x14ac:dyDescent="0.25">
      <c r="A289" s="11"/>
      <c r="B289" s="68" t="s">
        <v>176</v>
      </c>
      <c r="C289" s="68"/>
      <c r="D289" s="68"/>
      <c r="E289" s="68"/>
      <c r="F289" s="68"/>
      <c r="G289" s="68"/>
      <c r="H289" s="68"/>
      <c r="I289" s="68"/>
      <c r="J289" s="68"/>
      <c r="K289" s="68"/>
      <c r="L289" s="68"/>
      <c r="M289" s="68"/>
      <c r="N289" s="68"/>
      <c r="O289" s="68"/>
    </row>
    <row r="290" spans="1:15" s="3" customFormat="1" x14ac:dyDescent="0.25">
      <c r="B290" s="119" t="s">
        <v>56</v>
      </c>
      <c r="C290" s="119"/>
      <c r="D290" s="119"/>
      <c r="E290" s="119"/>
      <c r="F290" s="119"/>
      <c r="G290" s="119"/>
      <c r="H290" s="119"/>
      <c r="I290" s="119"/>
      <c r="J290" s="119"/>
      <c r="K290" s="119"/>
      <c r="L290" s="119"/>
      <c r="M290" s="119"/>
      <c r="N290" s="119"/>
      <c r="O290" s="119"/>
    </row>
    <row r="291" spans="1:15" s="3" customFormat="1" x14ac:dyDescent="0.25">
      <c r="A291" s="2" t="str">
        <f>IF('9. Transporte de Cargas'!A38=TRUE,'9. Transporte de Cargas'!A38,"")</f>
        <v/>
      </c>
      <c r="B291" s="94" t="str">
        <f>IF(A291=TRUE,'9. Transporte de Cargas'!B38,"")</f>
        <v/>
      </c>
      <c r="C291" s="94"/>
      <c r="D291" s="94"/>
      <c r="E291" s="44" t="str">
        <f t="shared" ref="E291:E299" si="15">IF(A291=TRUE,"→","")</f>
        <v/>
      </c>
      <c r="F291" s="91" t="str">
        <f>IF(A291=TRUE,'9. Transporte de Cargas'!F38,"")</f>
        <v/>
      </c>
      <c r="G291" s="91"/>
      <c r="H291" s="91"/>
      <c r="I291" s="91"/>
      <c r="J291" s="91"/>
      <c r="K291" s="91"/>
      <c r="L291" s="91"/>
      <c r="M291" s="91"/>
      <c r="N291" s="91"/>
      <c r="O291" s="91"/>
    </row>
    <row r="292" spans="1:15" s="3" customFormat="1" x14ac:dyDescent="0.25">
      <c r="A292" s="2" t="str">
        <f>IF('9. Transporte de Cargas'!A39=TRUE,'9. Transporte de Cargas'!A39,"")</f>
        <v/>
      </c>
      <c r="B292" s="94" t="str">
        <f>IF(A292=TRUE,'9. Transporte de Cargas'!B39,"")</f>
        <v/>
      </c>
      <c r="C292" s="94"/>
      <c r="D292" s="94"/>
      <c r="E292" s="44" t="str">
        <f t="shared" si="15"/>
        <v/>
      </c>
      <c r="F292" s="91" t="str">
        <f>IF(A292=TRUE,'9. Transporte de Cargas'!F39,"")</f>
        <v/>
      </c>
      <c r="G292" s="91"/>
      <c r="H292" s="91"/>
      <c r="I292" s="91"/>
      <c r="J292" s="91"/>
      <c r="K292" s="91"/>
      <c r="L292" s="91"/>
      <c r="M292" s="91"/>
      <c r="N292" s="91"/>
      <c r="O292" s="91"/>
    </row>
    <row r="293" spans="1:15" s="3" customFormat="1" x14ac:dyDescent="0.25">
      <c r="A293" s="2" t="str">
        <f>IF('9. Transporte de Cargas'!A40=TRUE,'9. Transporte de Cargas'!A40,"")</f>
        <v/>
      </c>
      <c r="B293" s="94" t="str">
        <f>IF(A293=TRUE,'9. Transporte de Cargas'!B40,"")</f>
        <v/>
      </c>
      <c r="C293" s="94"/>
      <c r="D293" s="94"/>
      <c r="E293" s="44" t="str">
        <f t="shared" si="15"/>
        <v/>
      </c>
      <c r="F293" s="91" t="str">
        <f>IF(A293=TRUE,'9. Transporte de Cargas'!F40,"")</f>
        <v/>
      </c>
      <c r="G293" s="91"/>
      <c r="H293" s="91"/>
      <c r="I293" s="91"/>
      <c r="J293" s="91"/>
      <c r="K293" s="91"/>
      <c r="L293" s="91"/>
      <c r="M293" s="91"/>
      <c r="N293" s="91"/>
      <c r="O293" s="91"/>
    </row>
    <row r="294" spans="1:15" s="3" customFormat="1" ht="37.4" customHeight="1" x14ac:dyDescent="0.25">
      <c r="A294" s="2" t="str">
        <f>IF('9. Transporte de Cargas'!A41=TRUE,'9. Transporte de Cargas'!A41,"")</f>
        <v/>
      </c>
      <c r="B294" s="94" t="str">
        <f>IF(A294=TRUE,'9. Transporte de Cargas'!B41,"")</f>
        <v/>
      </c>
      <c r="C294" s="94"/>
      <c r="D294" s="94"/>
      <c r="E294" s="44" t="str">
        <f t="shared" ref="E294" si="16">IF(A294=TRUE,"→","")</f>
        <v/>
      </c>
      <c r="F294" s="91" t="str">
        <f>IF(A294=TRUE,'9. Transporte de Cargas'!F41,"")</f>
        <v/>
      </c>
      <c r="G294" s="91"/>
      <c r="H294" s="91"/>
      <c r="I294" s="91"/>
      <c r="J294" s="91"/>
      <c r="K294" s="91"/>
      <c r="L294" s="91"/>
      <c r="M294" s="91"/>
      <c r="N294" s="91"/>
      <c r="O294" s="91"/>
    </row>
    <row r="295" spans="1:15" s="3" customFormat="1" x14ac:dyDescent="0.25">
      <c r="A295" s="2" t="str">
        <f>IF('9. Transporte de Cargas'!A42=TRUE,'9. Transporte de Cargas'!A42,"")</f>
        <v/>
      </c>
      <c r="B295" s="94" t="str">
        <f>IF(A295=TRUE,'9. Transporte de Cargas'!B42,"")</f>
        <v/>
      </c>
      <c r="C295" s="94"/>
      <c r="D295" s="94"/>
      <c r="E295" s="44" t="str">
        <f t="shared" si="15"/>
        <v/>
      </c>
      <c r="F295" s="91" t="str">
        <f>IF(A295=TRUE,'9. Transporte de Cargas'!F42,"")</f>
        <v/>
      </c>
      <c r="G295" s="91"/>
      <c r="H295" s="91"/>
      <c r="I295" s="91"/>
      <c r="J295" s="91"/>
      <c r="K295" s="91"/>
      <c r="L295" s="91"/>
      <c r="M295" s="91"/>
      <c r="N295" s="91"/>
      <c r="O295" s="91"/>
    </row>
    <row r="296" spans="1:15" s="3" customFormat="1" x14ac:dyDescent="0.25">
      <c r="A296" s="2" t="str">
        <f>IF('9. Transporte de Cargas'!A43=TRUE,'9. Transporte de Cargas'!A43,"")</f>
        <v/>
      </c>
      <c r="B296" s="94" t="str">
        <f>IF(A296=TRUE,'9. Transporte de Cargas'!B43,"")</f>
        <v/>
      </c>
      <c r="C296" s="94"/>
      <c r="D296" s="94"/>
      <c r="E296" s="44" t="str">
        <f t="shared" si="15"/>
        <v/>
      </c>
      <c r="F296" s="91" t="str">
        <f>IF(A296=TRUE,'9. Transporte de Cargas'!F43,"")</f>
        <v/>
      </c>
      <c r="G296" s="91"/>
      <c r="H296" s="91"/>
      <c r="I296" s="91"/>
      <c r="J296" s="91"/>
      <c r="K296" s="91"/>
      <c r="L296" s="91"/>
      <c r="M296" s="91"/>
      <c r="N296" s="91"/>
      <c r="O296" s="91"/>
    </row>
    <row r="297" spans="1:15" s="3" customFormat="1" x14ac:dyDescent="0.25">
      <c r="A297" s="2" t="str">
        <f>IF('9. Transporte de Cargas'!A44=TRUE,'9. Transporte de Cargas'!A44,"")</f>
        <v/>
      </c>
      <c r="B297" s="94" t="str">
        <f>IF(A297=TRUE,'9. Transporte de Cargas'!B44,"")</f>
        <v/>
      </c>
      <c r="C297" s="94"/>
      <c r="D297" s="94"/>
      <c r="E297" s="44" t="str">
        <f t="shared" si="15"/>
        <v/>
      </c>
      <c r="F297" s="91" t="str">
        <f>IF(A297=TRUE,'9. Transporte de Cargas'!F44,"")</f>
        <v/>
      </c>
      <c r="G297" s="91"/>
      <c r="H297" s="91"/>
      <c r="I297" s="91"/>
      <c r="J297" s="91"/>
      <c r="K297" s="91"/>
      <c r="L297" s="91"/>
      <c r="M297" s="91"/>
      <c r="N297" s="91"/>
      <c r="O297" s="91"/>
    </row>
    <row r="298" spans="1:15" s="3" customFormat="1" x14ac:dyDescent="0.25">
      <c r="A298" s="2" t="str">
        <f>IF('9. Transporte de Cargas'!A45=TRUE,'9. Transporte de Cargas'!A45,"")</f>
        <v/>
      </c>
      <c r="B298" s="94" t="str">
        <f>IF(A298=TRUE,'9. Transporte de Cargas'!B45,"")</f>
        <v/>
      </c>
      <c r="C298" s="94"/>
      <c r="D298" s="94"/>
      <c r="E298" s="44" t="str">
        <f t="shared" si="15"/>
        <v/>
      </c>
      <c r="F298" s="91" t="str">
        <f>IF(A298=TRUE,'9. Transporte de Cargas'!F45,"")</f>
        <v/>
      </c>
      <c r="G298" s="91"/>
      <c r="H298" s="91"/>
      <c r="I298" s="91"/>
      <c r="J298" s="91"/>
      <c r="K298" s="91"/>
      <c r="L298" s="91"/>
      <c r="M298" s="91"/>
      <c r="N298" s="91"/>
      <c r="O298" s="91"/>
    </row>
    <row r="299" spans="1:15" s="3" customFormat="1" x14ac:dyDescent="0.25">
      <c r="A299" s="2" t="str">
        <f>IF('9. Transporte de Cargas'!A46=TRUE,'9. Transporte de Cargas'!A46,"")</f>
        <v/>
      </c>
      <c r="B299" s="94" t="str">
        <f>IF(A299=TRUE,'9. Transporte de Cargas'!B46,"")</f>
        <v/>
      </c>
      <c r="C299" s="94"/>
      <c r="D299" s="94"/>
      <c r="E299" s="44" t="str">
        <f t="shared" si="15"/>
        <v/>
      </c>
      <c r="F299" s="91" t="str">
        <f>IF(A299=TRUE,'9. Transporte de Cargas'!F46,"")</f>
        <v/>
      </c>
      <c r="G299" s="91"/>
      <c r="H299" s="91"/>
      <c r="I299" s="91"/>
      <c r="J299" s="91"/>
      <c r="K299" s="91"/>
      <c r="L299" s="91"/>
      <c r="M299" s="91"/>
      <c r="N299" s="91"/>
      <c r="O299" s="91"/>
    </row>
    <row r="300" spans="1:15" s="3" customFormat="1" ht="49.95" customHeight="1" x14ac:dyDescent="0.25">
      <c r="A300" s="47"/>
      <c r="B300" s="91" t="str">
        <f>IF(A299=TRUE,'9. Transporte de Cargas'!B47,"")</f>
        <v/>
      </c>
      <c r="C300" s="91"/>
      <c r="D300" s="91"/>
      <c r="E300" s="91"/>
      <c r="F300" s="91"/>
      <c r="G300" s="91"/>
      <c r="H300" s="91"/>
      <c r="I300" s="91"/>
      <c r="J300" s="91"/>
      <c r="K300" s="91"/>
      <c r="L300" s="91"/>
      <c r="M300" s="91"/>
      <c r="N300" s="91"/>
      <c r="O300" s="91"/>
    </row>
    <row r="301" spans="1:15" s="91" customFormat="1" x14ac:dyDescent="0.25"/>
    <row r="302" spans="1:15" s="12" customFormat="1" x14ac:dyDescent="0.25">
      <c r="A302" s="11"/>
      <c r="B302" s="68" t="s">
        <v>179</v>
      </c>
      <c r="C302" s="68"/>
      <c r="D302" s="68"/>
      <c r="E302" s="68"/>
      <c r="F302" s="68"/>
      <c r="G302" s="68"/>
      <c r="H302" s="68"/>
      <c r="I302" s="68"/>
      <c r="J302" s="68"/>
      <c r="K302" s="68"/>
      <c r="L302" s="68"/>
      <c r="M302" s="68"/>
      <c r="N302" s="68"/>
      <c r="O302" s="68"/>
    </row>
    <row r="303" spans="1:15" s="20" customFormat="1" ht="95.8" customHeight="1" x14ac:dyDescent="0.25">
      <c r="B303" s="94">
        <f>'9. Transporte de Cargas'!B50</f>
        <v>0</v>
      </c>
      <c r="C303" s="94"/>
      <c r="D303" s="94"/>
      <c r="E303" s="94"/>
      <c r="F303" s="94"/>
      <c r="G303" s="94"/>
      <c r="H303" s="94"/>
      <c r="I303" s="94"/>
      <c r="J303" s="94"/>
      <c r="K303" s="94"/>
      <c r="L303" s="94"/>
      <c r="M303" s="94"/>
      <c r="N303" s="94"/>
      <c r="O303" s="94"/>
    </row>
    <row r="304" spans="1:15" s="91" customFormat="1" x14ac:dyDescent="0.25"/>
    <row r="305" spans="1:15" s="3" customFormat="1" ht="28.2" customHeight="1" x14ac:dyDescent="0.25">
      <c r="A305" s="63" t="s">
        <v>180</v>
      </c>
      <c r="B305" s="63"/>
      <c r="C305" s="63"/>
      <c r="D305" s="63"/>
      <c r="E305" s="63"/>
      <c r="F305" s="63"/>
      <c r="G305" s="63"/>
      <c r="H305" s="63"/>
      <c r="I305" s="63"/>
      <c r="J305" s="63"/>
      <c r="K305" s="63"/>
      <c r="L305" s="63"/>
      <c r="M305" s="63"/>
      <c r="N305" s="63"/>
      <c r="O305" s="63"/>
    </row>
    <row r="306" spans="1:15" s="12" customFormat="1" x14ac:dyDescent="0.25">
      <c r="A306" s="11"/>
      <c r="B306" s="68" t="s">
        <v>181</v>
      </c>
      <c r="C306" s="68"/>
      <c r="D306" s="68"/>
      <c r="E306" s="68"/>
      <c r="F306" s="68"/>
      <c r="G306" s="68"/>
      <c r="H306" s="68"/>
      <c r="I306" s="68"/>
      <c r="J306" s="68"/>
      <c r="K306" s="68"/>
      <c r="L306" s="68"/>
      <c r="M306" s="68"/>
      <c r="N306" s="68"/>
      <c r="O306" s="68"/>
    </row>
    <row r="307" spans="1:15" s="20" customFormat="1" ht="200.4" customHeight="1" x14ac:dyDescent="0.25">
      <c r="B307" s="94">
        <f>'10. Polos Geradores de Viagem'!B12</f>
        <v>0</v>
      </c>
      <c r="C307" s="94"/>
      <c r="D307" s="94"/>
      <c r="E307" s="94"/>
      <c r="F307" s="94"/>
      <c r="G307" s="94"/>
      <c r="H307" s="94"/>
      <c r="I307" s="94"/>
      <c r="J307" s="94"/>
      <c r="K307" s="94"/>
      <c r="L307" s="94"/>
      <c r="M307" s="94"/>
      <c r="N307" s="94"/>
      <c r="O307" s="94"/>
    </row>
    <row r="308" spans="1:15" s="91" customFormat="1" x14ac:dyDescent="0.25"/>
    <row r="309" spans="1:15" s="12" customFormat="1" x14ac:dyDescent="0.25">
      <c r="A309" s="11"/>
      <c r="B309" s="68" t="s">
        <v>182</v>
      </c>
      <c r="C309" s="68"/>
      <c r="D309" s="68"/>
      <c r="E309" s="68"/>
      <c r="F309" s="68"/>
      <c r="G309" s="68"/>
      <c r="H309" s="68"/>
      <c r="I309" s="68"/>
      <c r="J309" s="68"/>
      <c r="K309" s="68"/>
      <c r="L309" s="68"/>
      <c r="M309" s="68"/>
      <c r="N309" s="68"/>
      <c r="O309" s="68"/>
    </row>
    <row r="310" spans="1:15" s="91" customFormat="1" x14ac:dyDescent="0.25"/>
    <row r="311" spans="1:15" s="3" customFormat="1" x14ac:dyDescent="0.25">
      <c r="A311" s="2" t="str">
        <f>IF('10. Polos Geradores de Viagem'!A16=TRUE,'10. Polos Geradores de Viagem'!A16,"")</f>
        <v/>
      </c>
      <c r="B311" s="91" t="str">
        <f>IF(A311=TRUE,'10. Polos Geradores de Viagem'!B16,"")</f>
        <v/>
      </c>
      <c r="C311" s="91"/>
      <c r="D311" s="91"/>
      <c r="E311" s="91"/>
      <c r="F311" s="91"/>
      <c r="G311" s="91"/>
      <c r="H311" s="91"/>
      <c r="I311" s="91"/>
      <c r="J311" s="91"/>
      <c r="K311" s="91"/>
      <c r="L311" s="91"/>
      <c r="M311" s="91"/>
      <c r="N311" s="91"/>
      <c r="O311" s="91"/>
    </row>
    <row r="312" spans="1:15" s="3" customFormat="1" x14ac:dyDescent="0.25">
      <c r="A312" s="2" t="str">
        <f>IF('10. Polos Geradores de Viagem'!A17=TRUE,'10. Polos Geradores de Viagem'!A17,"")</f>
        <v/>
      </c>
      <c r="B312" s="91" t="str">
        <f>IF(A312=TRUE,'10. Polos Geradores de Viagem'!B17,"")</f>
        <v/>
      </c>
      <c r="C312" s="91"/>
      <c r="D312" s="91"/>
      <c r="E312" s="91"/>
      <c r="F312" s="91"/>
      <c r="G312" s="91"/>
      <c r="H312" s="91"/>
      <c r="I312" s="91"/>
      <c r="J312" s="91"/>
      <c r="K312" s="91"/>
      <c r="L312" s="91"/>
      <c r="M312" s="91"/>
      <c r="N312" s="91"/>
      <c r="O312" s="91"/>
    </row>
    <row r="313" spans="1:15" s="3" customFormat="1" x14ac:dyDescent="0.25">
      <c r="A313" s="2" t="str">
        <f>IF('10. Polos Geradores de Viagem'!A18=TRUE,'10. Polos Geradores de Viagem'!A18,"")</f>
        <v/>
      </c>
      <c r="B313" s="91" t="str">
        <f>IF(A313=TRUE,'10. Polos Geradores de Viagem'!B18,"")</f>
        <v/>
      </c>
      <c r="C313" s="91"/>
      <c r="D313" s="91"/>
      <c r="E313" s="91"/>
      <c r="F313" s="91"/>
      <c r="G313" s="91"/>
      <c r="H313" s="91"/>
      <c r="I313" s="91"/>
      <c r="J313" s="91"/>
      <c r="K313" s="91"/>
      <c r="L313" s="91"/>
      <c r="M313" s="91"/>
      <c r="N313" s="91"/>
      <c r="O313" s="91"/>
    </row>
    <row r="314" spans="1:15" s="3" customFormat="1" x14ac:dyDescent="0.25">
      <c r="A314" s="2" t="str">
        <f>IF('10. Polos Geradores de Viagem'!A19=TRUE,'10. Polos Geradores de Viagem'!A19,"")</f>
        <v/>
      </c>
      <c r="B314" s="91" t="str">
        <f>IF(A314=TRUE,'10. Polos Geradores de Viagem'!B19,"")</f>
        <v/>
      </c>
      <c r="C314" s="91"/>
      <c r="D314" s="91"/>
      <c r="E314" s="91"/>
      <c r="F314" s="91"/>
      <c r="G314" s="91"/>
      <c r="H314" s="91"/>
      <c r="I314" s="91"/>
      <c r="J314" s="91"/>
      <c r="K314" s="91"/>
      <c r="L314" s="91"/>
      <c r="M314" s="91"/>
      <c r="N314" s="91"/>
      <c r="O314" s="91"/>
    </row>
    <row r="315" spans="1:15" s="3" customFormat="1" x14ac:dyDescent="0.25">
      <c r="A315" s="2" t="str">
        <f>IF('10. Polos Geradores de Viagem'!A20=TRUE,'10. Polos Geradores de Viagem'!A20,"")</f>
        <v/>
      </c>
      <c r="B315" s="91" t="str">
        <f>IF(A315=TRUE,'10. Polos Geradores de Viagem'!B20,"")</f>
        <v/>
      </c>
      <c r="C315" s="91"/>
      <c r="D315" s="91"/>
      <c r="E315" s="91"/>
      <c r="F315" s="91"/>
      <c r="G315" s="91"/>
      <c r="H315" s="91"/>
      <c r="I315" s="91"/>
      <c r="J315" s="91"/>
      <c r="K315" s="91"/>
      <c r="L315" s="91"/>
      <c r="M315" s="91"/>
      <c r="N315" s="91"/>
      <c r="O315" s="91"/>
    </row>
    <row r="316" spans="1:15" s="3" customFormat="1" x14ac:dyDescent="0.25">
      <c r="A316" s="2" t="str">
        <f>IF('10. Polos Geradores de Viagem'!A21=TRUE,'10. Polos Geradores de Viagem'!A21,"")</f>
        <v/>
      </c>
      <c r="B316" s="91" t="str">
        <f>IF(A316=TRUE,'10. Polos Geradores de Viagem'!B21,"")</f>
        <v/>
      </c>
      <c r="C316" s="91"/>
      <c r="D316" s="91"/>
      <c r="E316" s="91"/>
      <c r="F316" s="91"/>
      <c r="G316" s="91"/>
      <c r="H316" s="91"/>
      <c r="I316" s="91"/>
      <c r="J316" s="91"/>
      <c r="K316" s="91"/>
      <c r="L316" s="91"/>
      <c r="M316" s="91"/>
      <c r="N316" s="91"/>
      <c r="O316" s="91"/>
    </row>
    <row r="317" spans="1:15" s="3" customFormat="1" x14ac:dyDescent="0.25">
      <c r="A317" s="2" t="str">
        <f>IF('10. Polos Geradores de Viagem'!A22=TRUE,'10. Polos Geradores de Viagem'!A22,"")</f>
        <v/>
      </c>
      <c r="B317" s="91" t="str">
        <f>IF(A317=TRUE,'10. Polos Geradores de Viagem'!B22,"")</f>
        <v/>
      </c>
      <c r="C317" s="91"/>
      <c r="D317" s="91"/>
      <c r="E317" s="91"/>
      <c r="F317" s="91"/>
      <c r="G317" s="91"/>
      <c r="H317" s="91"/>
      <c r="I317" s="91"/>
      <c r="J317" s="91"/>
      <c r="K317" s="91"/>
      <c r="L317" s="91"/>
      <c r="M317" s="91"/>
      <c r="N317" s="91"/>
      <c r="O317" s="91"/>
    </row>
    <row r="318" spans="1:15" s="3" customFormat="1" x14ac:dyDescent="0.25">
      <c r="A318" s="2" t="str">
        <f>IF('10. Polos Geradores de Viagem'!A23=TRUE,'10. Polos Geradores de Viagem'!A23,"")</f>
        <v/>
      </c>
      <c r="B318" s="91" t="str">
        <f>IF(A318=TRUE,'10. Polos Geradores de Viagem'!B23,"")</f>
        <v/>
      </c>
      <c r="C318" s="91"/>
      <c r="D318" s="91"/>
      <c r="E318" s="91"/>
      <c r="F318" s="91"/>
      <c r="G318" s="91"/>
      <c r="H318" s="91"/>
      <c r="I318" s="91"/>
      <c r="J318" s="91"/>
      <c r="K318" s="91"/>
      <c r="L318" s="91"/>
      <c r="M318" s="91"/>
      <c r="N318" s="91"/>
      <c r="O318" s="91"/>
    </row>
    <row r="319" spans="1:15" s="3" customFormat="1" ht="49.95" customHeight="1" x14ac:dyDescent="0.25">
      <c r="A319" s="47"/>
      <c r="B319" s="91" t="str">
        <f>IF(A318=TRUE,'10. Polos Geradores de Viagem'!B24,"")</f>
        <v/>
      </c>
      <c r="C319" s="91"/>
      <c r="D319" s="91"/>
      <c r="E319" s="91"/>
      <c r="F319" s="91"/>
      <c r="G319" s="91"/>
      <c r="H319" s="91"/>
      <c r="I319" s="91"/>
      <c r="J319" s="91"/>
      <c r="K319" s="91"/>
      <c r="L319" s="91"/>
      <c r="M319" s="91"/>
      <c r="N319" s="91"/>
      <c r="O319" s="91"/>
    </row>
    <row r="320" spans="1:15" s="91" customFormat="1" x14ac:dyDescent="0.25"/>
    <row r="321" spans="1:15" s="12" customFormat="1" x14ac:dyDescent="0.25">
      <c r="A321" s="11"/>
      <c r="B321" s="68" t="s">
        <v>190</v>
      </c>
      <c r="C321" s="68"/>
      <c r="D321" s="68"/>
      <c r="E321" s="68"/>
      <c r="F321" s="68"/>
      <c r="G321" s="68"/>
      <c r="H321" s="68"/>
      <c r="I321" s="68"/>
      <c r="J321" s="68"/>
      <c r="K321" s="68"/>
      <c r="L321" s="68"/>
      <c r="M321" s="68"/>
      <c r="N321" s="68"/>
      <c r="O321" s="68"/>
    </row>
    <row r="322" spans="1:15" s="25" customFormat="1" ht="31.95" customHeight="1" x14ac:dyDescent="0.25">
      <c r="B322" s="81" t="s">
        <v>45</v>
      </c>
      <c r="C322" s="82"/>
      <c r="D322" s="82"/>
      <c r="E322" s="110" t="s">
        <v>46</v>
      </c>
      <c r="F322" s="110"/>
      <c r="G322" s="110"/>
      <c r="H322" s="110"/>
      <c r="I322" s="110"/>
      <c r="J322" s="110"/>
      <c r="K322" s="45"/>
      <c r="L322" s="48" t="s">
        <v>47</v>
      </c>
      <c r="M322" s="45"/>
      <c r="N322" s="48" t="s">
        <v>48</v>
      </c>
      <c r="O322" s="45"/>
    </row>
    <row r="323" spans="1:15" s="3" customFormat="1" x14ac:dyDescent="0.25">
      <c r="A323" s="2" t="str">
        <f>IF('10. Polos Geradores de Viagem'!A28=TRUE,'10. Polos Geradores de Viagem'!A28,"")</f>
        <v/>
      </c>
      <c r="B323" s="94" t="str">
        <f>IF(A323=TRUE,'10. Polos Geradores de Viagem'!B28,"")</f>
        <v/>
      </c>
      <c r="C323" s="94"/>
      <c r="D323" s="94"/>
      <c r="E323" s="44" t="str">
        <f>IF(A323=TRUE,"→","")</f>
        <v/>
      </c>
      <c r="F323" s="91" t="str">
        <f>IF(A323=TRUE,'10. Polos Geradores de Viagem'!F28,"")</f>
        <v/>
      </c>
      <c r="G323" s="91"/>
      <c r="H323" s="91"/>
      <c r="I323" s="91"/>
      <c r="J323" s="91"/>
      <c r="K323" s="5"/>
      <c r="L323" s="5" t="str">
        <f>IF(A323=TRUE,'10. Polos Geradores de Viagem'!L28,"")</f>
        <v/>
      </c>
      <c r="M323" s="5" t="str">
        <f>IF(B323=TRUE,'6. Infraestruturas'!G193,"")</f>
        <v/>
      </c>
      <c r="N323" s="5" t="str">
        <f>IF(A323=TRUE,'10. Polos Geradores de Viagem'!N28,"")</f>
        <v/>
      </c>
      <c r="O323" s="5" t="str">
        <f>IF(D323=TRUE,'6. Infraestruturas'!I193,"")</f>
        <v/>
      </c>
    </row>
    <row r="324" spans="1:15" s="3" customFormat="1" x14ac:dyDescent="0.25">
      <c r="A324" s="2" t="str">
        <f>IF('10. Polos Geradores de Viagem'!A29=TRUE,'10. Polos Geradores de Viagem'!A29,"")</f>
        <v/>
      </c>
      <c r="B324" s="94" t="str">
        <f>IF(A324=TRUE,'10. Polos Geradores de Viagem'!B29,"")</f>
        <v/>
      </c>
      <c r="C324" s="94"/>
      <c r="D324" s="94"/>
      <c r="E324" s="44" t="str">
        <f t="shared" ref="E324:E327" si="17">IF(A324=TRUE,"→","")</f>
        <v/>
      </c>
      <c r="F324" s="91" t="str">
        <f>IF(A324=TRUE,'10. Polos Geradores de Viagem'!F29,"")</f>
        <v/>
      </c>
      <c r="G324" s="91"/>
      <c r="H324" s="91"/>
      <c r="I324" s="91"/>
      <c r="J324" s="91"/>
      <c r="K324" s="5"/>
      <c r="L324" s="5" t="str">
        <f>IF(A324=TRUE,'10. Polos Geradores de Viagem'!L29,"")</f>
        <v/>
      </c>
      <c r="M324" s="5" t="str">
        <f>IF(B324=TRUE,'6. Infraestruturas'!G194,"")</f>
        <v/>
      </c>
      <c r="N324" s="5" t="str">
        <f>IF(A324=TRUE,'10. Polos Geradores de Viagem'!N29,"")</f>
        <v/>
      </c>
      <c r="O324" s="5" t="str">
        <f>IF(D324=TRUE,'6. Infraestruturas'!I194,"")</f>
        <v/>
      </c>
    </row>
    <row r="325" spans="1:15" s="3" customFormat="1" x14ac:dyDescent="0.25">
      <c r="A325" s="2" t="str">
        <f>IF('10. Polos Geradores de Viagem'!A30=TRUE,'10. Polos Geradores de Viagem'!A30,"")</f>
        <v/>
      </c>
      <c r="B325" s="94" t="str">
        <f>IF(A325=TRUE,'10. Polos Geradores de Viagem'!B30,"")</f>
        <v/>
      </c>
      <c r="C325" s="94"/>
      <c r="D325" s="94"/>
      <c r="E325" s="44" t="str">
        <f t="shared" si="17"/>
        <v/>
      </c>
      <c r="F325" s="91" t="str">
        <f>IF(A325=TRUE,'10. Polos Geradores de Viagem'!F30,"")</f>
        <v/>
      </c>
      <c r="G325" s="91"/>
      <c r="H325" s="91"/>
      <c r="I325" s="91"/>
      <c r="J325" s="91"/>
      <c r="K325" s="5"/>
      <c r="L325" s="5" t="str">
        <f>IF(A325=TRUE,'10. Polos Geradores de Viagem'!L30,"")</f>
        <v/>
      </c>
      <c r="M325" s="5" t="str">
        <f>IF(B325=TRUE,'6. Infraestruturas'!G195,"")</f>
        <v/>
      </c>
      <c r="N325" s="5" t="str">
        <f>IF(A325=TRUE,'10. Polos Geradores de Viagem'!N30,"")</f>
        <v/>
      </c>
      <c r="O325" s="5" t="str">
        <f>IF(D325=TRUE,'6. Infraestruturas'!I195,"")</f>
        <v/>
      </c>
    </row>
    <row r="326" spans="1:15" s="3" customFormat="1" x14ac:dyDescent="0.25">
      <c r="A326" s="2" t="str">
        <f>IF('10. Polos Geradores de Viagem'!A31=TRUE,'10. Polos Geradores de Viagem'!A31,"")</f>
        <v/>
      </c>
      <c r="B326" s="94" t="str">
        <f>IF(A326=TRUE,'10. Polos Geradores de Viagem'!B31,"")</f>
        <v/>
      </c>
      <c r="C326" s="94"/>
      <c r="D326" s="94"/>
      <c r="E326" s="44" t="str">
        <f t="shared" si="17"/>
        <v/>
      </c>
      <c r="F326" s="91" t="str">
        <f>IF(A326=TRUE,'10. Polos Geradores de Viagem'!F31,"")</f>
        <v/>
      </c>
      <c r="G326" s="91"/>
      <c r="H326" s="91"/>
      <c r="I326" s="91"/>
      <c r="J326" s="91"/>
      <c r="K326" s="5"/>
      <c r="L326" s="5" t="str">
        <f>IF(A326=TRUE,'10. Polos Geradores de Viagem'!L31,"")</f>
        <v/>
      </c>
      <c r="M326" s="5" t="str">
        <f>IF(B326=TRUE,'6. Infraestruturas'!G196,"")</f>
        <v/>
      </c>
      <c r="N326" s="5" t="str">
        <f>IF(A326=TRUE,'10. Polos Geradores de Viagem'!N31,"")</f>
        <v/>
      </c>
      <c r="O326" s="5" t="str">
        <f>IF(D326=TRUE,'6. Infraestruturas'!I196,"")</f>
        <v/>
      </c>
    </row>
    <row r="327" spans="1:15" s="3" customFormat="1" x14ac:dyDescent="0.25">
      <c r="A327" s="2" t="str">
        <f>IF('10. Polos Geradores de Viagem'!A32=TRUE,'10. Polos Geradores de Viagem'!A32,"")</f>
        <v/>
      </c>
      <c r="B327" s="94" t="str">
        <f>IF(A327=TRUE,'10. Polos Geradores de Viagem'!B32,"")</f>
        <v/>
      </c>
      <c r="C327" s="94"/>
      <c r="D327" s="94"/>
      <c r="E327" s="44" t="str">
        <f t="shared" si="17"/>
        <v/>
      </c>
      <c r="F327" s="91" t="str">
        <f>IF(A327=TRUE,'10. Polos Geradores de Viagem'!F32,"")</f>
        <v/>
      </c>
      <c r="G327" s="91"/>
      <c r="H327" s="91"/>
      <c r="I327" s="91"/>
      <c r="J327" s="91"/>
      <c r="K327" s="5"/>
      <c r="L327" s="5" t="str">
        <f>IF(A327=TRUE,'10. Polos Geradores de Viagem'!L32,"")</f>
        <v/>
      </c>
      <c r="M327" s="5" t="str">
        <f>IF(B327=TRUE,'6. Infraestruturas'!G197,"")</f>
        <v/>
      </c>
      <c r="N327" s="5" t="str">
        <f>IF(A327=TRUE,'10. Polos Geradores de Viagem'!N32,"")</f>
        <v/>
      </c>
      <c r="O327" s="5" t="str">
        <f>IF(D327=TRUE,'6. Infraestruturas'!I197,"")</f>
        <v/>
      </c>
    </row>
    <row r="328" spans="1:15" s="3" customFormat="1" ht="49.95" customHeight="1" x14ac:dyDescent="0.25">
      <c r="A328" s="47"/>
      <c r="B328" s="111" t="str">
        <f>IF(A327=TRUE,'10. Polos Geradores de Viagem'!B33,"")</f>
        <v/>
      </c>
      <c r="C328" s="111"/>
      <c r="D328" s="111"/>
      <c r="E328" s="44" t="str">
        <f>IF(A327=TRUE,"→","")</f>
        <v/>
      </c>
      <c r="F328" s="91" t="str">
        <f>IF(A327=TRUE,'10. Polos Geradores de Viagem'!F33,"")</f>
        <v/>
      </c>
      <c r="G328" s="91"/>
      <c r="H328" s="91"/>
      <c r="I328" s="91"/>
      <c r="J328" s="91"/>
      <c r="K328" s="5"/>
      <c r="L328" s="5" t="str">
        <f>IF(A327=TRUE,'10. Polos Geradores de Viagem'!L33,"")</f>
        <v/>
      </c>
      <c r="M328" s="5"/>
      <c r="N328" s="5" t="str">
        <f>IF(A327=TRUE,'10. Polos Geradores de Viagem'!N33,"")</f>
        <v/>
      </c>
      <c r="O328" s="5"/>
    </row>
    <row r="329" spans="1:15" s="91" customFormat="1" x14ac:dyDescent="0.25"/>
    <row r="330" spans="1:15" s="12" customFormat="1" x14ac:dyDescent="0.25">
      <c r="A330" s="11"/>
      <c r="B330" s="68" t="s">
        <v>196</v>
      </c>
      <c r="C330" s="68"/>
      <c r="D330" s="68"/>
      <c r="E330" s="68"/>
      <c r="F330" s="68"/>
      <c r="G330" s="68"/>
      <c r="H330" s="68"/>
      <c r="I330" s="68"/>
      <c r="J330" s="68"/>
      <c r="K330" s="68"/>
      <c r="L330" s="68"/>
      <c r="M330" s="68"/>
      <c r="N330" s="68"/>
      <c r="O330" s="68"/>
    </row>
    <row r="331" spans="1:15" s="3" customFormat="1" x14ac:dyDescent="0.25">
      <c r="B331" s="118" t="s">
        <v>56</v>
      </c>
      <c r="C331" s="118"/>
      <c r="D331" s="118"/>
      <c r="E331" s="118"/>
      <c r="F331" s="118"/>
      <c r="G331" s="118"/>
      <c r="H331" s="118"/>
      <c r="I331" s="118"/>
      <c r="J331" s="118"/>
      <c r="K331" s="118"/>
      <c r="L331" s="118"/>
      <c r="M331" s="118"/>
      <c r="N331" s="118"/>
      <c r="O331" s="118"/>
    </row>
    <row r="332" spans="1:15" s="3" customFormat="1" x14ac:dyDescent="0.25">
      <c r="A332" s="2" t="str">
        <f>IF('10. Polos Geradores de Viagem'!A37=TRUE,'10. Polos Geradores de Viagem'!A37,"")</f>
        <v/>
      </c>
      <c r="B332" s="94" t="str">
        <f>IF(A332=TRUE,'10. Polos Geradores de Viagem'!B37,"")</f>
        <v/>
      </c>
      <c r="C332" s="94"/>
      <c r="D332" s="94"/>
      <c r="E332" s="44" t="str">
        <f t="shared" ref="E332:E337" si="18">IF(A332=TRUE,"→","")</f>
        <v/>
      </c>
      <c r="F332" s="91" t="str">
        <f>IF(A332=TRUE,'10. Polos Geradores de Viagem'!F37,"")</f>
        <v/>
      </c>
      <c r="G332" s="91"/>
      <c r="H332" s="91"/>
      <c r="I332" s="91"/>
      <c r="J332" s="91"/>
      <c r="K332" s="91"/>
      <c r="L332" s="91"/>
      <c r="M332" s="91"/>
      <c r="N332" s="91"/>
      <c r="O332" s="91"/>
    </row>
    <row r="333" spans="1:15" s="3" customFormat="1" x14ac:dyDescent="0.25">
      <c r="A333" s="2" t="str">
        <f>IF('10. Polos Geradores de Viagem'!A38=TRUE,'10. Polos Geradores de Viagem'!A38,"")</f>
        <v/>
      </c>
      <c r="B333" s="94" t="str">
        <f>IF(A333=TRUE,'10. Polos Geradores de Viagem'!B38,"")</f>
        <v/>
      </c>
      <c r="C333" s="94"/>
      <c r="D333" s="94"/>
      <c r="E333" s="44" t="str">
        <f t="shared" si="18"/>
        <v/>
      </c>
      <c r="F333" s="91" t="str">
        <f>IF(A333=TRUE,'10. Polos Geradores de Viagem'!F38,"")</f>
        <v/>
      </c>
      <c r="G333" s="91"/>
      <c r="H333" s="91"/>
      <c r="I333" s="91"/>
      <c r="J333" s="91"/>
      <c r="K333" s="91"/>
      <c r="L333" s="91"/>
      <c r="M333" s="91"/>
      <c r="N333" s="91"/>
      <c r="O333" s="91"/>
    </row>
    <row r="334" spans="1:15" s="3" customFormat="1" x14ac:dyDescent="0.25">
      <c r="A334" s="2" t="str">
        <f>IF('10. Polos Geradores de Viagem'!A39=TRUE,'10. Polos Geradores de Viagem'!A39,"")</f>
        <v/>
      </c>
      <c r="B334" s="94" t="str">
        <f>IF(A334=TRUE,'10. Polos Geradores de Viagem'!B39,"")</f>
        <v/>
      </c>
      <c r="C334" s="94"/>
      <c r="D334" s="94"/>
      <c r="E334" s="44" t="str">
        <f t="shared" si="18"/>
        <v/>
      </c>
      <c r="F334" s="91" t="str">
        <f>IF(A334=TRUE,'10. Polos Geradores de Viagem'!F39,"")</f>
        <v/>
      </c>
      <c r="G334" s="91"/>
      <c r="H334" s="91"/>
      <c r="I334" s="91"/>
      <c r="J334" s="91"/>
      <c r="K334" s="91"/>
      <c r="L334" s="91"/>
      <c r="M334" s="91"/>
      <c r="N334" s="91"/>
      <c r="O334" s="91"/>
    </row>
    <row r="335" spans="1:15" s="3" customFormat="1" x14ac:dyDescent="0.25">
      <c r="A335" s="2" t="str">
        <f>IF('10. Polos Geradores de Viagem'!A40=TRUE,'10. Polos Geradores de Viagem'!A40,"")</f>
        <v/>
      </c>
      <c r="B335" s="94" t="str">
        <f>IF(A335=TRUE,'10. Polos Geradores de Viagem'!B40,"")</f>
        <v/>
      </c>
      <c r="C335" s="94"/>
      <c r="D335" s="94"/>
      <c r="E335" s="44" t="str">
        <f t="shared" si="18"/>
        <v/>
      </c>
      <c r="F335" s="91" t="str">
        <f>IF(A335=TRUE,'10. Polos Geradores de Viagem'!F40,"")</f>
        <v/>
      </c>
      <c r="G335" s="91"/>
      <c r="H335" s="91"/>
      <c r="I335" s="91"/>
      <c r="J335" s="91"/>
      <c r="K335" s="91"/>
      <c r="L335" s="91"/>
      <c r="M335" s="91"/>
      <c r="N335" s="91"/>
      <c r="O335" s="91"/>
    </row>
    <row r="336" spans="1:15" s="3" customFormat="1" x14ac:dyDescent="0.25">
      <c r="A336" s="2" t="str">
        <f>IF('10. Polos Geradores de Viagem'!A41=TRUE,'10. Polos Geradores de Viagem'!A41,"")</f>
        <v/>
      </c>
      <c r="B336" s="94" t="str">
        <f>IF(A336=TRUE,'10. Polos Geradores de Viagem'!B41,"")</f>
        <v/>
      </c>
      <c r="C336" s="94"/>
      <c r="D336" s="94"/>
      <c r="E336" s="44" t="str">
        <f t="shared" si="18"/>
        <v/>
      </c>
      <c r="F336" s="91" t="str">
        <f>IF(A336=TRUE,'10. Polos Geradores de Viagem'!F41,"")</f>
        <v/>
      </c>
      <c r="G336" s="91"/>
      <c r="H336" s="91"/>
      <c r="I336" s="91"/>
      <c r="J336" s="91"/>
      <c r="K336" s="91"/>
      <c r="L336" s="91"/>
      <c r="M336" s="91"/>
      <c r="N336" s="91"/>
      <c r="O336" s="91"/>
    </row>
    <row r="337" spans="1:15" s="3" customFormat="1" x14ac:dyDescent="0.25">
      <c r="A337" s="2" t="str">
        <f>IF('10. Polos Geradores de Viagem'!A42=TRUE,'10. Polos Geradores de Viagem'!A42,"")</f>
        <v/>
      </c>
      <c r="B337" s="94" t="str">
        <f>IF(A337=TRUE,'10. Polos Geradores de Viagem'!B42,"")</f>
        <v/>
      </c>
      <c r="C337" s="94"/>
      <c r="D337" s="94"/>
      <c r="E337" s="44" t="str">
        <f t="shared" si="18"/>
        <v/>
      </c>
      <c r="F337" s="91" t="str">
        <f>IF(A337=TRUE,'10. Polos Geradores de Viagem'!F42,"")</f>
        <v/>
      </c>
      <c r="G337" s="91"/>
      <c r="H337" s="91"/>
      <c r="I337" s="91"/>
      <c r="J337" s="91"/>
      <c r="K337" s="91"/>
      <c r="L337" s="91"/>
      <c r="M337" s="91"/>
      <c r="N337" s="91"/>
      <c r="O337" s="91"/>
    </row>
    <row r="338" spans="1:15" s="3" customFormat="1" ht="49.95" customHeight="1" x14ac:dyDescent="0.25">
      <c r="A338" s="47"/>
      <c r="B338" s="91" t="str">
        <f>IF(A337=TRUE,'10. Polos Geradores de Viagem'!B43,"")</f>
        <v/>
      </c>
      <c r="C338" s="91"/>
      <c r="D338" s="91"/>
      <c r="E338" s="91"/>
      <c r="F338" s="91"/>
      <c r="G338" s="91"/>
      <c r="H338" s="91"/>
      <c r="I338" s="91"/>
      <c r="J338" s="91"/>
      <c r="K338" s="91"/>
      <c r="L338" s="91"/>
      <c r="M338" s="91"/>
      <c r="N338" s="91"/>
      <c r="O338" s="91"/>
    </row>
    <row r="339" spans="1:15" s="91" customFormat="1" x14ac:dyDescent="0.25"/>
    <row r="340" spans="1:15" s="12" customFormat="1" x14ac:dyDescent="0.25">
      <c r="A340" s="11"/>
      <c r="B340" s="68" t="s">
        <v>198</v>
      </c>
      <c r="C340" s="68"/>
      <c r="D340" s="68"/>
      <c r="E340" s="68"/>
      <c r="F340" s="68"/>
      <c r="G340" s="68"/>
      <c r="H340" s="68"/>
      <c r="I340" s="68"/>
      <c r="J340" s="68"/>
      <c r="K340" s="68"/>
      <c r="L340" s="68"/>
      <c r="M340" s="68"/>
      <c r="N340" s="68"/>
      <c r="O340" s="68"/>
    </row>
    <row r="341" spans="1:15" s="20" customFormat="1" ht="95.8" customHeight="1" x14ac:dyDescent="0.25">
      <c r="B341" s="94">
        <f>'10. Polos Geradores de Viagem'!B46</f>
        <v>0</v>
      </c>
      <c r="C341" s="94"/>
      <c r="D341" s="94"/>
      <c r="E341" s="94"/>
      <c r="F341" s="94"/>
      <c r="G341" s="94"/>
      <c r="H341" s="94"/>
      <c r="I341" s="94"/>
      <c r="J341" s="94"/>
      <c r="K341" s="94"/>
      <c r="L341" s="94"/>
      <c r="M341" s="94"/>
      <c r="N341" s="94"/>
      <c r="O341" s="94"/>
    </row>
    <row r="342" spans="1:15" s="91" customFormat="1" x14ac:dyDescent="0.25"/>
    <row r="343" spans="1:15" s="3" customFormat="1" ht="28.2" customHeight="1" x14ac:dyDescent="0.25">
      <c r="A343" s="63" t="s">
        <v>199</v>
      </c>
      <c r="B343" s="63"/>
      <c r="C343" s="63"/>
      <c r="D343" s="63"/>
      <c r="E343" s="63"/>
      <c r="F343" s="63"/>
      <c r="G343" s="63"/>
      <c r="H343" s="63"/>
      <c r="I343" s="63"/>
      <c r="J343" s="63"/>
      <c r="K343" s="63"/>
      <c r="L343" s="63"/>
      <c r="M343" s="63"/>
      <c r="N343" s="63"/>
      <c r="O343" s="63"/>
    </row>
    <row r="344" spans="1:15" s="12" customFormat="1" x14ac:dyDescent="0.25">
      <c r="A344" s="11"/>
      <c r="B344" s="68" t="s">
        <v>200</v>
      </c>
      <c r="C344" s="68"/>
      <c r="D344" s="68"/>
      <c r="E344" s="68"/>
      <c r="F344" s="68"/>
      <c r="G344" s="68"/>
      <c r="H344" s="68"/>
      <c r="I344" s="68"/>
      <c r="J344" s="68"/>
      <c r="K344" s="68"/>
      <c r="L344" s="68"/>
      <c r="M344" s="68"/>
      <c r="N344" s="68"/>
      <c r="O344" s="68"/>
    </row>
    <row r="345" spans="1:15" s="20" customFormat="1" ht="200.4" customHeight="1" x14ac:dyDescent="0.25">
      <c r="B345" s="94">
        <f>'11. Estacionamento'!B12</f>
        <v>0</v>
      </c>
      <c r="C345" s="94"/>
      <c r="D345" s="94"/>
      <c r="E345" s="94"/>
      <c r="F345" s="94"/>
      <c r="G345" s="94"/>
      <c r="H345" s="94"/>
      <c r="I345" s="94"/>
      <c r="J345" s="94"/>
      <c r="K345" s="94"/>
      <c r="L345" s="94"/>
      <c r="M345" s="94"/>
      <c r="N345" s="94"/>
      <c r="O345" s="94"/>
    </row>
    <row r="346" spans="1:15" s="91" customFormat="1" x14ac:dyDescent="0.25"/>
    <row r="347" spans="1:15" s="12" customFormat="1" x14ac:dyDescent="0.25">
      <c r="A347" s="11"/>
      <c r="B347" s="68" t="s">
        <v>201</v>
      </c>
      <c r="C347" s="68"/>
      <c r="D347" s="68"/>
      <c r="E347" s="68"/>
      <c r="F347" s="68"/>
      <c r="G347" s="68"/>
      <c r="H347" s="68"/>
      <c r="I347" s="68"/>
      <c r="J347" s="68"/>
      <c r="K347" s="68"/>
      <c r="L347" s="68"/>
      <c r="M347" s="68"/>
      <c r="N347" s="68"/>
      <c r="O347" s="68"/>
    </row>
    <row r="348" spans="1:15" s="3" customFormat="1" x14ac:dyDescent="0.25">
      <c r="A348" s="91"/>
      <c r="B348" s="91"/>
      <c r="C348" s="91"/>
      <c r="D348" s="91"/>
      <c r="E348" s="91"/>
      <c r="F348" s="91"/>
      <c r="G348" s="91"/>
      <c r="H348" s="91"/>
      <c r="I348" s="91"/>
      <c r="J348" s="91"/>
      <c r="K348" s="91"/>
      <c r="L348" s="91"/>
      <c r="M348" s="91"/>
      <c r="N348" s="91"/>
      <c r="O348" s="91"/>
    </row>
    <row r="349" spans="1:15" s="3" customFormat="1" x14ac:dyDescent="0.25">
      <c r="A349" s="2" t="str">
        <f>IF('11. Estacionamento'!A16=TRUE,'11. Estacionamento'!A16,"")</f>
        <v/>
      </c>
      <c r="B349" s="91" t="str">
        <f>IF(A349=TRUE,'11. Estacionamento'!B16,"")</f>
        <v/>
      </c>
      <c r="C349" s="91"/>
      <c r="D349" s="91"/>
      <c r="E349" s="91"/>
      <c r="F349" s="91"/>
      <c r="G349" s="91"/>
      <c r="H349" s="91"/>
      <c r="I349" s="91"/>
      <c r="J349" s="91"/>
      <c r="K349" s="91"/>
      <c r="L349" s="91"/>
      <c r="M349" s="91"/>
      <c r="N349" s="91"/>
      <c r="O349" s="91"/>
    </row>
    <row r="350" spans="1:15" s="3" customFormat="1" x14ac:dyDescent="0.25">
      <c r="A350" s="2" t="str">
        <f>IF('11. Estacionamento'!A17=TRUE,'11. Estacionamento'!A17,"")</f>
        <v/>
      </c>
      <c r="B350" s="91" t="str">
        <f>IF(A350=TRUE,'11. Estacionamento'!B17,"")</f>
        <v/>
      </c>
      <c r="C350" s="91"/>
      <c r="D350" s="91"/>
      <c r="E350" s="91"/>
      <c r="F350" s="91"/>
      <c r="G350" s="91"/>
      <c r="H350" s="91"/>
      <c r="I350" s="91"/>
      <c r="J350" s="91"/>
      <c r="K350" s="91"/>
      <c r="L350" s="91"/>
      <c r="M350" s="91"/>
      <c r="N350" s="91"/>
      <c r="O350" s="91"/>
    </row>
    <row r="351" spans="1:15" s="3" customFormat="1" x14ac:dyDescent="0.25">
      <c r="A351" s="2" t="str">
        <f>IF('11. Estacionamento'!A18=TRUE,'11. Estacionamento'!A18,"")</f>
        <v/>
      </c>
      <c r="B351" s="91" t="str">
        <f>IF(A351=TRUE,'11. Estacionamento'!B18,"")</f>
        <v/>
      </c>
      <c r="C351" s="91"/>
      <c r="D351" s="91"/>
      <c r="E351" s="91"/>
      <c r="F351" s="91"/>
      <c r="G351" s="91"/>
      <c r="H351" s="91"/>
      <c r="I351" s="91"/>
      <c r="J351" s="91"/>
      <c r="K351" s="91"/>
      <c r="L351" s="91"/>
      <c r="M351" s="91"/>
      <c r="N351" s="91"/>
      <c r="O351" s="91"/>
    </row>
    <row r="352" spans="1:15" s="3" customFormat="1" ht="33.799999999999997" customHeight="1" x14ac:dyDescent="0.25">
      <c r="A352" s="2" t="str">
        <f>IF('11. Estacionamento'!A19=TRUE,'11. Estacionamento'!A19,"")</f>
        <v/>
      </c>
      <c r="B352" s="94" t="str">
        <f>IF(A352=TRUE,'11. Estacionamento'!B19,"")</f>
        <v/>
      </c>
      <c r="C352" s="94"/>
      <c r="D352" s="94"/>
      <c r="E352" s="94"/>
      <c r="F352" s="94"/>
      <c r="G352" s="94"/>
      <c r="H352" s="94"/>
      <c r="I352" s="94"/>
      <c r="J352" s="94"/>
      <c r="K352" s="94"/>
      <c r="L352" s="94"/>
      <c r="M352" s="94"/>
      <c r="N352" s="94"/>
      <c r="O352" s="94"/>
    </row>
    <row r="353" spans="1:15" s="3" customFormat="1" x14ac:dyDescent="0.25">
      <c r="A353" s="2" t="str">
        <f>IF('11. Estacionamento'!A20=TRUE,'11. Estacionamento'!A20,"")</f>
        <v/>
      </c>
      <c r="B353" s="91" t="str">
        <f>IF(A353=TRUE,'11. Estacionamento'!B20,"")</f>
        <v/>
      </c>
      <c r="C353" s="91"/>
      <c r="D353" s="91"/>
      <c r="E353" s="91"/>
      <c r="F353" s="91"/>
      <c r="G353" s="91"/>
      <c r="H353" s="91"/>
      <c r="I353" s="91"/>
      <c r="J353" s="91"/>
      <c r="K353" s="91"/>
      <c r="L353" s="91"/>
      <c r="M353" s="91"/>
      <c r="N353" s="91"/>
      <c r="O353" s="91"/>
    </row>
    <row r="354" spans="1:15" s="3" customFormat="1" ht="49.95" customHeight="1" x14ac:dyDescent="0.25">
      <c r="A354" s="47"/>
      <c r="B354" s="91" t="str">
        <f>IF(A353=TRUE,'11. Estacionamento'!B21,"")</f>
        <v/>
      </c>
      <c r="C354" s="91"/>
      <c r="D354" s="91"/>
      <c r="E354" s="91"/>
      <c r="F354" s="91"/>
      <c r="G354" s="91"/>
      <c r="H354" s="91"/>
      <c r="I354" s="91"/>
      <c r="J354" s="91"/>
      <c r="K354" s="91"/>
      <c r="L354" s="91"/>
      <c r="M354" s="91"/>
      <c r="N354" s="91"/>
      <c r="O354" s="91"/>
    </row>
    <row r="355" spans="1:15" s="91" customFormat="1" x14ac:dyDescent="0.25"/>
    <row r="356" spans="1:15" s="12" customFormat="1" x14ac:dyDescent="0.25">
      <c r="A356" s="11"/>
      <c r="B356" s="68" t="s">
        <v>207</v>
      </c>
      <c r="C356" s="68"/>
      <c r="D356" s="68"/>
      <c r="E356" s="68"/>
      <c r="F356" s="68"/>
      <c r="G356" s="68"/>
      <c r="H356" s="68"/>
      <c r="I356" s="68"/>
      <c r="J356" s="68"/>
      <c r="K356" s="68"/>
      <c r="L356" s="68"/>
      <c r="M356" s="68"/>
      <c r="N356" s="68"/>
      <c r="O356" s="68"/>
    </row>
    <row r="357" spans="1:15" s="25" customFormat="1" ht="31.95" customHeight="1" x14ac:dyDescent="0.25">
      <c r="B357" s="81" t="s">
        <v>45</v>
      </c>
      <c r="C357" s="82"/>
      <c r="D357" s="82"/>
      <c r="E357" s="110" t="s">
        <v>46</v>
      </c>
      <c r="F357" s="110"/>
      <c r="G357" s="110"/>
      <c r="H357" s="110"/>
      <c r="I357" s="110"/>
      <c r="J357" s="110"/>
      <c r="K357" s="45"/>
      <c r="L357" s="48" t="s">
        <v>47</v>
      </c>
      <c r="M357" s="45"/>
      <c r="N357" s="48" t="s">
        <v>48</v>
      </c>
      <c r="O357" s="45"/>
    </row>
    <row r="358" spans="1:15" s="3" customFormat="1" x14ac:dyDescent="0.25">
      <c r="A358" s="2" t="str">
        <f>IF('11. Estacionamento'!A25=TRUE,'11. Estacionamento'!A25,"")</f>
        <v/>
      </c>
      <c r="B358" s="94" t="str">
        <f>IF(A358=TRUE,'11. Estacionamento'!B25,"")</f>
        <v/>
      </c>
      <c r="C358" s="94"/>
      <c r="D358" s="94"/>
      <c r="E358" s="44" t="str">
        <f>IF(A358=TRUE,"→","")</f>
        <v/>
      </c>
      <c r="F358" s="91" t="str">
        <f>IF(A358=TRUE,'11. Estacionamento'!F25,"")</f>
        <v/>
      </c>
      <c r="G358" s="91"/>
      <c r="H358" s="91"/>
      <c r="I358" s="91"/>
      <c r="J358" s="91"/>
      <c r="K358" s="5"/>
      <c r="L358" s="5" t="str">
        <f>IF(A358=TRUE,'11. Estacionamento'!L25,"")</f>
        <v/>
      </c>
      <c r="M358" s="5" t="str">
        <f>IF(B358=TRUE,'6. Infraestruturas'!G227,"")</f>
        <v/>
      </c>
      <c r="N358" s="5" t="str">
        <f>IF(A358=TRUE,'11. Estacionamento'!N25,"")</f>
        <v/>
      </c>
      <c r="O358" s="5" t="str">
        <f>IF(D358=TRUE,'6. Infraestruturas'!I227,"")</f>
        <v/>
      </c>
    </row>
    <row r="359" spans="1:15" s="3" customFormat="1" x14ac:dyDescent="0.25">
      <c r="A359" s="2" t="str">
        <f>IF('11. Estacionamento'!A26=TRUE,'11. Estacionamento'!A26,"")</f>
        <v/>
      </c>
      <c r="B359" s="94" t="str">
        <f>IF(A359=TRUE,'11. Estacionamento'!B26,"")</f>
        <v/>
      </c>
      <c r="C359" s="94"/>
      <c r="D359" s="94"/>
      <c r="E359" s="44" t="str">
        <f t="shared" ref="E359:E366" si="19">IF(A359=TRUE,"→","")</f>
        <v/>
      </c>
      <c r="F359" s="91" t="str">
        <f>IF(A359=TRUE,'11. Estacionamento'!F26,"")</f>
        <v/>
      </c>
      <c r="G359" s="91"/>
      <c r="H359" s="91"/>
      <c r="I359" s="91"/>
      <c r="J359" s="91"/>
      <c r="K359" s="5"/>
      <c r="L359" s="5" t="str">
        <f>IF(A359=TRUE,'11. Estacionamento'!L26,"")</f>
        <v/>
      </c>
      <c r="M359" s="5" t="str">
        <f>IF(B359=TRUE,'6. Infraestruturas'!G228,"")</f>
        <v/>
      </c>
      <c r="N359" s="5" t="str">
        <f>IF(A359=TRUE,'11. Estacionamento'!N26,"")</f>
        <v/>
      </c>
      <c r="O359" s="5" t="str">
        <f>IF(D359=TRUE,'6. Infraestruturas'!I228,"")</f>
        <v/>
      </c>
    </row>
    <row r="360" spans="1:15" s="3" customFormat="1" x14ac:dyDescent="0.25">
      <c r="A360" s="2" t="str">
        <f>IF('11. Estacionamento'!A27=TRUE,'11. Estacionamento'!A27,"")</f>
        <v/>
      </c>
      <c r="B360" s="94" t="str">
        <f>IF(A360=TRUE,'11. Estacionamento'!B27,"")</f>
        <v/>
      </c>
      <c r="C360" s="94"/>
      <c r="D360" s="94"/>
      <c r="E360" s="44" t="str">
        <f t="shared" si="19"/>
        <v/>
      </c>
      <c r="F360" s="91" t="str">
        <f>IF(A360=TRUE,'11. Estacionamento'!F27,"")</f>
        <v/>
      </c>
      <c r="G360" s="91"/>
      <c r="H360" s="91"/>
      <c r="I360" s="91"/>
      <c r="J360" s="91"/>
      <c r="K360" s="5"/>
      <c r="L360" s="5" t="str">
        <f>IF(A360=TRUE,'11. Estacionamento'!L27,"")</f>
        <v/>
      </c>
      <c r="M360" s="5" t="str">
        <f>IF(B360=TRUE,'6. Infraestruturas'!G229,"")</f>
        <v/>
      </c>
      <c r="N360" s="5" t="str">
        <f>IF(A360=TRUE,'11. Estacionamento'!N27,"")</f>
        <v/>
      </c>
      <c r="O360" s="5" t="str">
        <f>IF(D360=TRUE,'6. Infraestruturas'!I229,"")</f>
        <v/>
      </c>
    </row>
    <row r="361" spans="1:15" s="3" customFormat="1" x14ac:dyDescent="0.25">
      <c r="A361" s="2" t="str">
        <f>IF('11. Estacionamento'!A28=TRUE,'11. Estacionamento'!A28,"")</f>
        <v/>
      </c>
      <c r="B361" s="94" t="str">
        <f>IF(A361=TRUE,'11. Estacionamento'!B28,"")</f>
        <v/>
      </c>
      <c r="C361" s="94"/>
      <c r="D361" s="94"/>
      <c r="E361" s="44" t="str">
        <f t="shared" si="19"/>
        <v/>
      </c>
      <c r="F361" s="91" t="str">
        <f>IF(A361=TRUE,'11. Estacionamento'!F28,"")</f>
        <v/>
      </c>
      <c r="G361" s="91"/>
      <c r="H361" s="91"/>
      <c r="I361" s="91"/>
      <c r="J361" s="91"/>
      <c r="K361" s="5"/>
      <c r="L361" s="5" t="str">
        <f>IF(A361=TRUE,'11. Estacionamento'!L28,"")</f>
        <v/>
      </c>
      <c r="M361" s="5" t="str">
        <f>IF(B361=TRUE,'6. Infraestruturas'!G230,"")</f>
        <v/>
      </c>
      <c r="N361" s="5" t="str">
        <f>IF(A361=TRUE,'11. Estacionamento'!N28,"")</f>
        <v/>
      </c>
      <c r="O361" s="5" t="str">
        <f>IF(D361=TRUE,'6. Infraestruturas'!I230,"")</f>
        <v/>
      </c>
    </row>
    <row r="362" spans="1:15" s="3" customFormat="1" x14ac:dyDescent="0.25">
      <c r="A362" s="2" t="str">
        <f>IF('11. Estacionamento'!A29=TRUE,'11. Estacionamento'!A29,"")</f>
        <v/>
      </c>
      <c r="B362" s="94" t="str">
        <f>IF(A362=TRUE,'11. Estacionamento'!B29,"")</f>
        <v/>
      </c>
      <c r="C362" s="94"/>
      <c r="D362" s="94"/>
      <c r="E362" s="44" t="str">
        <f t="shared" si="19"/>
        <v/>
      </c>
      <c r="F362" s="91" t="str">
        <f>IF(A362=TRUE,'11. Estacionamento'!F29,"")</f>
        <v/>
      </c>
      <c r="G362" s="91"/>
      <c r="H362" s="91"/>
      <c r="I362" s="91"/>
      <c r="J362" s="91"/>
      <c r="K362" s="5"/>
      <c r="L362" s="5" t="str">
        <f>IF(A362=TRUE,'11. Estacionamento'!L29,"")</f>
        <v/>
      </c>
      <c r="M362" s="5" t="str">
        <f>IF(B362=TRUE,'6. Infraestruturas'!G231,"")</f>
        <v/>
      </c>
      <c r="N362" s="5" t="str">
        <f>IF(A362=TRUE,'11. Estacionamento'!N29,"")</f>
        <v/>
      </c>
      <c r="O362" s="5" t="str">
        <f>IF(D362=TRUE,'6. Infraestruturas'!I231,"")</f>
        <v/>
      </c>
    </row>
    <row r="363" spans="1:15" s="3" customFormat="1" x14ac:dyDescent="0.25">
      <c r="A363" s="2" t="str">
        <f>IF('11. Estacionamento'!A30=TRUE,'11. Estacionamento'!A30,"")</f>
        <v/>
      </c>
      <c r="B363" s="94" t="str">
        <f>IF(A363=TRUE,'11. Estacionamento'!B30,"")</f>
        <v/>
      </c>
      <c r="C363" s="94"/>
      <c r="D363" s="94"/>
      <c r="E363" s="44" t="str">
        <f t="shared" si="19"/>
        <v/>
      </c>
      <c r="F363" s="91" t="str">
        <f>IF(A363=TRUE,'11. Estacionamento'!F30,"")</f>
        <v/>
      </c>
      <c r="G363" s="91"/>
      <c r="H363" s="91"/>
      <c r="I363" s="91"/>
      <c r="J363" s="91"/>
      <c r="K363" s="5"/>
      <c r="L363" s="5" t="str">
        <f>IF(A363=TRUE,'11. Estacionamento'!L30,"")</f>
        <v/>
      </c>
      <c r="M363" s="5" t="str">
        <f>IF(B363=TRUE,'6. Infraestruturas'!G232,"")</f>
        <v/>
      </c>
      <c r="N363" s="5" t="str">
        <f>IF(A363=TRUE,'11. Estacionamento'!N30,"")</f>
        <v/>
      </c>
      <c r="O363" s="5" t="str">
        <f>IF(D363=TRUE,'6. Infraestruturas'!I232,"")</f>
        <v/>
      </c>
    </row>
    <row r="364" spans="1:15" s="3" customFormat="1" x14ac:dyDescent="0.25">
      <c r="A364" s="2" t="str">
        <f>IF('11. Estacionamento'!A31=TRUE,'11. Estacionamento'!A31,"")</f>
        <v/>
      </c>
      <c r="B364" s="94" t="str">
        <f>IF(A364=TRUE,'11. Estacionamento'!B31,"")</f>
        <v/>
      </c>
      <c r="C364" s="94"/>
      <c r="D364" s="94"/>
      <c r="E364" s="44" t="str">
        <f t="shared" si="19"/>
        <v/>
      </c>
      <c r="F364" s="91" t="str">
        <f>IF(A364=TRUE,'11. Estacionamento'!F31,"")</f>
        <v/>
      </c>
      <c r="G364" s="91"/>
      <c r="H364" s="91"/>
      <c r="I364" s="91"/>
      <c r="J364" s="91"/>
      <c r="K364" s="5"/>
      <c r="L364" s="5" t="str">
        <f>IF(A364=TRUE,'11. Estacionamento'!L31,"")</f>
        <v/>
      </c>
      <c r="M364" s="5" t="str">
        <f>IF(B364=TRUE,'6. Infraestruturas'!G233,"")</f>
        <v/>
      </c>
      <c r="N364" s="5" t="str">
        <f>IF(A364=TRUE,'11. Estacionamento'!N31,"")</f>
        <v/>
      </c>
      <c r="O364" s="5" t="str">
        <f>IF(D364=TRUE,'6. Infraestruturas'!I233,"")</f>
        <v/>
      </c>
    </row>
    <row r="365" spans="1:15" s="3" customFormat="1" x14ac:dyDescent="0.25">
      <c r="A365" s="2" t="str">
        <f>IF('11. Estacionamento'!A32=TRUE,'11. Estacionamento'!A32,"")</f>
        <v/>
      </c>
      <c r="B365" s="94" t="str">
        <f>IF(A365=TRUE,'11. Estacionamento'!B32,"")</f>
        <v/>
      </c>
      <c r="C365" s="94"/>
      <c r="D365" s="94"/>
      <c r="E365" s="44" t="str">
        <f t="shared" si="19"/>
        <v/>
      </c>
      <c r="F365" s="91" t="str">
        <f>IF(A365=TRUE,'11. Estacionamento'!F32,"")</f>
        <v/>
      </c>
      <c r="G365" s="91"/>
      <c r="H365" s="91"/>
      <c r="I365" s="91"/>
      <c r="J365" s="91"/>
      <c r="K365" s="5"/>
      <c r="L365" s="5" t="str">
        <f>IF(A365=TRUE,'11. Estacionamento'!L32,"")</f>
        <v/>
      </c>
      <c r="M365" s="5" t="str">
        <f>IF(B365=TRUE,'6. Infraestruturas'!G234,"")</f>
        <v/>
      </c>
      <c r="N365" s="5" t="str">
        <f>IF(A365=TRUE,'11. Estacionamento'!N32,"")</f>
        <v/>
      </c>
      <c r="O365" s="5" t="str">
        <f>IF(D365=TRUE,'6. Infraestruturas'!I234,"")</f>
        <v/>
      </c>
    </row>
    <row r="366" spans="1:15" s="3" customFormat="1" x14ac:dyDescent="0.25">
      <c r="A366" s="2" t="str">
        <f>IF('11. Estacionamento'!A33=TRUE,'11. Estacionamento'!A33,"")</f>
        <v/>
      </c>
      <c r="B366" s="94" t="str">
        <f>IF(A366=TRUE,'11. Estacionamento'!B33,"")</f>
        <v/>
      </c>
      <c r="C366" s="94"/>
      <c r="D366" s="94"/>
      <c r="E366" s="44" t="str">
        <f t="shared" si="19"/>
        <v/>
      </c>
      <c r="F366" s="91" t="str">
        <f>IF(A366=TRUE,'11. Estacionamento'!F33,"")</f>
        <v/>
      </c>
      <c r="G366" s="91"/>
      <c r="H366" s="91"/>
      <c r="I366" s="91"/>
      <c r="J366" s="91"/>
      <c r="K366" s="5"/>
      <c r="L366" s="5" t="str">
        <f>IF(A366=TRUE,'11. Estacionamento'!L33,"")</f>
        <v/>
      </c>
      <c r="M366" s="5" t="str">
        <f>IF(B366=TRUE,'6. Infraestruturas'!G235,"")</f>
        <v/>
      </c>
      <c r="N366" s="5" t="str">
        <f>IF(A366=TRUE,'11. Estacionamento'!N33,"")</f>
        <v/>
      </c>
      <c r="O366" s="5" t="str">
        <f>IF(D366=TRUE,'6. Infraestruturas'!I235,"")</f>
        <v/>
      </c>
    </row>
    <row r="367" spans="1:15" s="3" customFormat="1" ht="49.95" customHeight="1" x14ac:dyDescent="0.25">
      <c r="A367" s="47"/>
      <c r="B367" s="111" t="str">
        <f>IF(A366=TRUE,'11. Estacionamento'!B34,"")</f>
        <v/>
      </c>
      <c r="C367" s="111"/>
      <c r="D367" s="111"/>
      <c r="E367" s="44" t="str">
        <f>IF(A366=TRUE,"→","")</f>
        <v/>
      </c>
      <c r="F367" s="91" t="str">
        <f>IF(A366=TRUE,'11. Estacionamento'!F34,"")</f>
        <v/>
      </c>
      <c r="G367" s="91"/>
      <c r="H367" s="91"/>
      <c r="I367" s="91"/>
      <c r="J367" s="91"/>
      <c r="K367" s="5"/>
      <c r="L367" s="5" t="str">
        <f>IF(A366=TRUE,'11. Estacionamento'!L34,"")</f>
        <v/>
      </c>
      <c r="M367" s="5"/>
      <c r="N367" s="5" t="str">
        <f>IF(A366=TRUE,'11. Estacionamento'!N34,"")</f>
        <v/>
      </c>
      <c r="O367" s="5"/>
    </row>
    <row r="368" spans="1:15" s="91" customFormat="1" x14ac:dyDescent="0.25"/>
    <row r="369" spans="1:15" s="12" customFormat="1" x14ac:dyDescent="0.25">
      <c r="A369" s="11"/>
      <c r="B369" s="68" t="s">
        <v>217</v>
      </c>
      <c r="C369" s="68"/>
      <c r="D369" s="68"/>
      <c r="E369" s="68"/>
      <c r="F369" s="68"/>
      <c r="G369" s="68"/>
      <c r="H369" s="68"/>
      <c r="I369" s="68"/>
      <c r="J369" s="68"/>
      <c r="K369" s="68"/>
      <c r="L369" s="68"/>
      <c r="M369" s="68"/>
      <c r="N369" s="68"/>
      <c r="O369" s="68"/>
    </row>
    <row r="370" spans="1:15" s="3" customFormat="1" x14ac:dyDescent="0.25">
      <c r="B370" s="118" t="s">
        <v>56</v>
      </c>
      <c r="C370" s="118"/>
      <c r="D370" s="118"/>
      <c r="E370" s="118"/>
      <c r="F370" s="118"/>
      <c r="G370" s="118"/>
      <c r="H370" s="118"/>
      <c r="I370" s="118"/>
      <c r="J370" s="118"/>
      <c r="K370" s="118"/>
      <c r="L370" s="118"/>
      <c r="M370" s="118"/>
      <c r="N370" s="118"/>
      <c r="O370" s="118"/>
    </row>
    <row r="371" spans="1:15" s="3" customFormat="1" x14ac:dyDescent="0.25">
      <c r="A371" s="2" t="str">
        <f>IF('11. Estacionamento'!A38=TRUE,'11. Estacionamento'!A38,"")</f>
        <v/>
      </c>
      <c r="B371" s="94" t="str">
        <f>IF(A371=TRUE,'11. Estacionamento'!B38,"")</f>
        <v/>
      </c>
      <c r="C371" s="94"/>
      <c r="D371" s="94"/>
      <c r="E371" s="44" t="str">
        <f t="shared" ref="E371:E379" si="20">IF(A371=TRUE,"→","")</f>
        <v/>
      </c>
      <c r="F371" s="91" t="str">
        <f>IF(A371=TRUE,'11. Estacionamento'!F38,"")</f>
        <v/>
      </c>
      <c r="G371" s="91"/>
      <c r="H371" s="91"/>
      <c r="I371" s="91"/>
      <c r="J371" s="91"/>
      <c r="K371" s="91"/>
      <c r="L371" s="91"/>
      <c r="M371" s="91"/>
      <c r="N371" s="91"/>
      <c r="O371" s="91"/>
    </row>
    <row r="372" spans="1:15" s="3" customFormat="1" x14ac:dyDescent="0.25">
      <c r="A372" s="2" t="str">
        <f>IF('11. Estacionamento'!A39=TRUE,'11. Estacionamento'!A39,"")</f>
        <v/>
      </c>
      <c r="B372" s="94" t="str">
        <f>IF(A372=TRUE,'11. Estacionamento'!B39,"")</f>
        <v/>
      </c>
      <c r="C372" s="94"/>
      <c r="D372" s="94"/>
      <c r="E372" s="44" t="str">
        <f t="shared" si="20"/>
        <v/>
      </c>
      <c r="F372" s="91" t="str">
        <f>IF(A372=TRUE,'11. Estacionamento'!F39,"")</f>
        <v/>
      </c>
      <c r="G372" s="91"/>
      <c r="H372" s="91"/>
      <c r="I372" s="91"/>
      <c r="J372" s="91"/>
      <c r="K372" s="91"/>
      <c r="L372" s="91"/>
      <c r="M372" s="91"/>
      <c r="N372" s="91"/>
      <c r="O372" s="91"/>
    </row>
    <row r="373" spans="1:15" s="3" customFormat="1" x14ac:dyDescent="0.25">
      <c r="A373" s="2" t="str">
        <f>IF('11. Estacionamento'!A40=TRUE,'11. Estacionamento'!A40,"")</f>
        <v/>
      </c>
      <c r="B373" s="94" t="str">
        <f>IF(A373=TRUE,'11. Estacionamento'!B40,"")</f>
        <v/>
      </c>
      <c r="C373" s="94"/>
      <c r="D373" s="94"/>
      <c r="E373" s="44" t="str">
        <f t="shared" si="20"/>
        <v/>
      </c>
      <c r="F373" s="91" t="str">
        <f>IF(A373=TRUE,'11. Estacionamento'!F40,"")</f>
        <v/>
      </c>
      <c r="G373" s="91"/>
      <c r="H373" s="91"/>
      <c r="I373" s="91"/>
      <c r="J373" s="91"/>
      <c r="K373" s="91"/>
      <c r="L373" s="91"/>
      <c r="M373" s="91"/>
      <c r="N373" s="91"/>
      <c r="O373" s="91"/>
    </row>
    <row r="374" spans="1:15" s="3" customFormat="1" x14ac:dyDescent="0.25">
      <c r="A374" s="2" t="str">
        <f>IF('11. Estacionamento'!A41=TRUE,'11. Estacionamento'!A41,"")</f>
        <v/>
      </c>
      <c r="B374" s="94" t="str">
        <f>IF(A374=TRUE,'11. Estacionamento'!B41,"")</f>
        <v/>
      </c>
      <c r="C374" s="94"/>
      <c r="D374" s="94"/>
      <c r="E374" s="44" t="str">
        <f t="shared" si="20"/>
        <v/>
      </c>
      <c r="F374" s="91" t="str">
        <f>IF(A374=TRUE,'11. Estacionamento'!F41,"")</f>
        <v/>
      </c>
      <c r="G374" s="91"/>
      <c r="H374" s="91"/>
      <c r="I374" s="91"/>
      <c r="J374" s="91"/>
      <c r="K374" s="91"/>
      <c r="L374" s="91"/>
      <c r="M374" s="91"/>
      <c r="N374" s="91"/>
      <c r="O374" s="91"/>
    </row>
    <row r="375" spans="1:15" s="3" customFormat="1" x14ac:dyDescent="0.25">
      <c r="A375" s="2" t="str">
        <f>IF('11. Estacionamento'!A42=TRUE,'11. Estacionamento'!A42,"")</f>
        <v/>
      </c>
      <c r="B375" s="94" t="str">
        <f>IF(A375=TRUE,'11. Estacionamento'!B42,"")</f>
        <v/>
      </c>
      <c r="C375" s="94"/>
      <c r="D375" s="94"/>
      <c r="E375" s="44" t="str">
        <f t="shared" si="20"/>
        <v/>
      </c>
      <c r="F375" s="91" t="str">
        <f>IF(A375=TRUE,'11. Estacionamento'!F42,"")</f>
        <v/>
      </c>
      <c r="G375" s="91"/>
      <c r="H375" s="91"/>
      <c r="I375" s="91"/>
      <c r="J375" s="91"/>
      <c r="K375" s="91"/>
      <c r="L375" s="91"/>
      <c r="M375" s="91"/>
      <c r="N375" s="91"/>
      <c r="O375" s="91"/>
    </row>
    <row r="376" spans="1:15" s="3" customFormat="1" x14ac:dyDescent="0.25">
      <c r="A376" s="2" t="str">
        <f>IF('11. Estacionamento'!A43=TRUE,'11. Estacionamento'!A43,"")</f>
        <v/>
      </c>
      <c r="B376" s="94" t="str">
        <f>IF(A376=TRUE,'11. Estacionamento'!B43,"")</f>
        <v/>
      </c>
      <c r="C376" s="94"/>
      <c r="D376" s="94"/>
      <c r="E376" s="44" t="str">
        <f t="shared" si="20"/>
        <v/>
      </c>
      <c r="F376" s="91" t="str">
        <f>IF(A376=TRUE,'11. Estacionamento'!F43,"")</f>
        <v/>
      </c>
      <c r="G376" s="91"/>
      <c r="H376" s="91"/>
      <c r="I376" s="91"/>
      <c r="J376" s="91"/>
      <c r="K376" s="91"/>
      <c r="L376" s="91"/>
      <c r="M376" s="91"/>
      <c r="N376" s="91"/>
      <c r="O376" s="91"/>
    </row>
    <row r="377" spans="1:15" s="3" customFormat="1" x14ac:dyDescent="0.25">
      <c r="A377" s="2" t="str">
        <f>IF('11. Estacionamento'!A44=TRUE,'11. Estacionamento'!A44,"")</f>
        <v/>
      </c>
      <c r="B377" s="94" t="str">
        <f>IF(A377=TRUE,'11. Estacionamento'!B44,"")</f>
        <v/>
      </c>
      <c r="C377" s="94"/>
      <c r="D377" s="94"/>
      <c r="E377" s="44" t="str">
        <f t="shared" si="20"/>
        <v/>
      </c>
      <c r="F377" s="91" t="str">
        <f>IF(A377=TRUE,'11. Estacionamento'!F44,"")</f>
        <v/>
      </c>
      <c r="G377" s="91"/>
      <c r="H377" s="91"/>
      <c r="I377" s="91"/>
      <c r="J377" s="91"/>
      <c r="K377" s="91"/>
      <c r="L377" s="91"/>
      <c r="M377" s="91"/>
      <c r="N377" s="91"/>
      <c r="O377" s="91"/>
    </row>
    <row r="378" spans="1:15" s="3" customFormat="1" x14ac:dyDescent="0.25">
      <c r="A378" s="2" t="str">
        <f>IF('11. Estacionamento'!A45=TRUE,'11. Estacionamento'!A45,"")</f>
        <v/>
      </c>
      <c r="B378" s="94" t="str">
        <f>IF(A378=TRUE,'11. Estacionamento'!B45,"")</f>
        <v/>
      </c>
      <c r="C378" s="94"/>
      <c r="D378" s="94"/>
      <c r="E378" s="44" t="str">
        <f t="shared" si="20"/>
        <v/>
      </c>
      <c r="F378" s="91" t="str">
        <f>IF(A378=TRUE,'11. Estacionamento'!F45,"")</f>
        <v/>
      </c>
      <c r="G378" s="91"/>
      <c r="H378" s="91"/>
      <c r="I378" s="91"/>
      <c r="J378" s="91"/>
      <c r="K378" s="91"/>
      <c r="L378" s="91"/>
      <c r="M378" s="91"/>
      <c r="N378" s="91"/>
      <c r="O378" s="91"/>
    </row>
    <row r="379" spans="1:15" s="3" customFormat="1" x14ac:dyDescent="0.25">
      <c r="A379" s="2" t="str">
        <f>IF('11. Estacionamento'!A46=TRUE,'11. Estacionamento'!A46,"")</f>
        <v/>
      </c>
      <c r="B379" s="94" t="str">
        <f>IF(A379=TRUE,'11. Estacionamento'!B46,"")</f>
        <v/>
      </c>
      <c r="C379" s="94"/>
      <c r="D379" s="94"/>
      <c r="E379" s="44" t="str">
        <f t="shared" si="20"/>
        <v/>
      </c>
      <c r="F379" s="91" t="str">
        <f>IF(A379=TRUE,'11. Estacionamento'!F46,"")</f>
        <v/>
      </c>
      <c r="G379" s="91"/>
      <c r="H379" s="91"/>
      <c r="I379" s="91"/>
      <c r="J379" s="91"/>
      <c r="K379" s="91"/>
      <c r="L379" s="91"/>
      <c r="M379" s="91"/>
      <c r="N379" s="91"/>
      <c r="O379" s="91"/>
    </row>
    <row r="380" spans="1:15" s="3" customFormat="1" ht="49.95" customHeight="1" x14ac:dyDescent="0.25">
      <c r="A380" s="47"/>
      <c r="B380" s="91" t="str">
        <f>IF(A379=TRUE,'11. Estacionamento'!B47,"")</f>
        <v/>
      </c>
      <c r="C380" s="91"/>
      <c r="D380" s="91"/>
      <c r="E380" s="91"/>
      <c r="F380" s="91"/>
      <c r="G380" s="91"/>
      <c r="H380" s="91"/>
      <c r="I380" s="91"/>
      <c r="J380" s="91"/>
      <c r="K380" s="91"/>
      <c r="L380" s="91"/>
      <c r="M380" s="91"/>
      <c r="N380" s="91"/>
      <c r="O380" s="91"/>
    </row>
    <row r="381" spans="1:15" s="91" customFormat="1" x14ac:dyDescent="0.25"/>
    <row r="382" spans="1:15" s="12" customFormat="1" x14ac:dyDescent="0.25">
      <c r="A382" s="11"/>
      <c r="B382" s="68" t="s">
        <v>218</v>
      </c>
      <c r="C382" s="68"/>
      <c r="D382" s="68"/>
      <c r="E382" s="68"/>
      <c r="F382" s="68"/>
      <c r="G382" s="68"/>
      <c r="H382" s="68"/>
      <c r="I382" s="68"/>
      <c r="J382" s="68"/>
      <c r="K382" s="68"/>
      <c r="L382" s="68"/>
      <c r="M382" s="68"/>
      <c r="N382" s="68"/>
      <c r="O382" s="68"/>
    </row>
    <row r="383" spans="1:15" s="20" customFormat="1" ht="95.8" customHeight="1" x14ac:dyDescent="0.25">
      <c r="B383" s="94">
        <f>'11. Estacionamento'!B50</f>
        <v>0</v>
      </c>
      <c r="C383" s="94"/>
      <c r="D383" s="94"/>
      <c r="E383" s="94"/>
      <c r="F383" s="94"/>
      <c r="G383" s="94"/>
      <c r="H383" s="94"/>
      <c r="I383" s="94"/>
      <c r="J383" s="94"/>
      <c r="K383" s="94"/>
      <c r="L383" s="94"/>
      <c r="M383" s="94"/>
      <c r="N383" s="94"/>
      <c r="O383" s="94"/>
    </row>
    <row r="384" spans="1:15" s="91" customFormat="1" x14ac:dyDescent="0.25"/>
    <row r="385" spans="1:15" s="3" customFormat="1" ht="28.2" customHeight="1" x14ac:dyDescent="0.25">
      <c r="A385" s="63" t="s">
        <v>219</v>
      </c>
      <c r="B385" s="63"/>
      <c r="C385" s="63"/>
      <c r="D385" s="63"/>
      <c r="E385" s="63"/>
      <c r="F385" s="63"/>
      <c r="G385" s="63"/>
      <c r="H385" s="63"/>
      <c r="I385" s="63"/>
      <c r="J385" s="63"/>
      <c r="K385" s="63"/>
      <c r="L385" s="63"/>
      <c r="M385" s="63"/>
      <c r="N385" s="63"/>
      <c r="O385" s="63"/>
    </row>
    <row r="386" spans="1:15" s="12" customFormat="1" x14ac:dyDescent="0.25">
      <c r="A386" s="11"/>
      <c r="B386" s="68" t="s">
        <v>220</v>
      </c>
      <c r="C386" s="68"/>
      <c r="D386" s="68"/>
      <c r="E386" s="68"/>
      <c r="F386" s="68"/>
      <c r="G386" s="68"/>
      <c r="H386" s="68"/>
      <c r="I386" s="68"/>
      <c r="J386" s="68"/>
      <c r="K386" s="68"/>
      <c r="L386" s="68"/>
      <c r="M386" s="68"/>
      <c r="N386" s="68"/>
      <c r="O386" s="68"/>
    </row>
    <row r="387" spans="1:15" s="20" customFormat="1" ht="200.4" customHeight="1" x14ac:dyDescent="0.25">
      <c r="B387" s="94">
        <f>'12. Circulação Restrita'!B12</f>
        <v>0</v>
      </c>
      <c r="C387" s="94"/>
      <c r="D387" s="94"/>
      <c r="E387" s="94"/>
      <c r="F387" s="94"/>
      <c r="G387" s="94"/>
      <c r="H387" s="94"/>
      <c r="I387" s="94"/>
      <c r="J387" s="94"/>
      <c r="K387" s="94"/>
      <c r="L387" s="94"/>
      <c r="M387" s="94"/>
      <c r="N387" s="94"/>
      <c r="O387" s="94"/>
    </row>
    <row r="388" spans="1:15" s="91" customFormat="1" x14ac:dyDescent="0.25"/>
    <row r="389" spans="1:15" s="12" customFormat="1" x14ac:dyDescent="0.25">
      <c r="A389" s="11"/>
      <c r="B389" s="68" t="s">
        <v>221</v>
      </c>
      <c r="C389" s="68"/>
      <c r="D389" s="68"/>
      <c r="E389" s="68"/>
      <c r="F389" s="68"/>
      <c r="G389" s="68"/>
      <c r="H389" s="68"/>
      <c r="I389" s="68"/>
      <c r="J389" s="68"/>
      <c r="K389" s="68"/>
      <c r="L389" s="68"/>
      <c r="M389" s="68"/>
      <c r="N389" s="68"/>
      <c r="O389" s="68"/>
    </row>
    <row r="390" spans="1:15" s="91" customFormat="1" x14ac:dyDescent="0.25"/>
    <row r="391" spans="1:15" s="3" customFormat="1" x14ac:dyDescent="0.25">
      <c r="A391" s="2" t="str">
        <f>IF('12. Circulação Restrita'!A16=TRUE,'12. Circulação Restrita'!A16,"")</f>
        <v/>
      </c>
      <c r="B391" s="91" t="str">
        <f>IF(A391=TRUE,'12. Circulação Restrita'!B16,"")</f>
        <v/>
      </c>
      <c r="C391" s="91"/>
      <c r="D391" s="91"/>
      <c r="E391" s="91"/>
      <c r="F391" s="91"/>
      <c r="G391" s="91"/>
      <c r="H391" s="91"/>
      <c r="I391" s="91"/>
      <c r="J391" s="91"/>
      <c r="K391" s="91"/>
      <c r="L391" s="91"/>
      <c r="M391" s="91"/>
      <c r="N391" s="91"/>
      <c r="O391" s="91"/>
    </row>
    <row r="392" spans="1:15" s="3" customFormat="1" x14ac:dyDescent="0.25">
      <c r="A392" s="2" t="str">
        <f>IF('12. Circulação Restrita'!A17=TRUE,'12. Circulação Restrita'!A17,"")</f>
        <v/>
      </c>
      <c r="B392" s="91" t="str">
        <f>IF(A392=TRUE,'12. Circulação Restrita'!B17,"")</f>
        <v/>
      </c>
      <c r="C392" s="91"/>
      <c r="D392" s="91"/>
      <c r="E392" s="91"/>
      <c r="F392" s="91"/>
      <c r="G392" s="91"/>
      <c r="H392" s="91"/>
      <c r="I392" s="91"/>
      <c r="J392" s="91"/>
      <c r="K392" s="91"/>
      <c r="L392" s="91"/>
      <c r="M392" s="91"/>
      <c r="N392" s="91"/>
      <c r="O392" s="91"/>
    </row>
    <row r="393" spans="1:15" s="3" customFormat="1" x14ac:dyDescent="0.25">
      <c r="A393" s="2" t="str">
        <f>IF('12. Circulação Restrita'!A18=TRUE,'12. Circulação Restrita'!A18,"")</f>
        <v/>
      </c>
      <c r="B393" s="91" t="str">
        <f>IF(A393=TRUE,'12. Circulação Restrita'!B18,"")</f>
        <v/>
      </c>
      <c r="C393" s="91"/>
      <c r="D393" s="91"/>
      <c r="E393" s="91"/>
      <c r="F393" s="91"/>
      <c r="G393" s="91"/>
      <c r="H393" s="91"/>
      <c r="I393" s="91"/>
      <c r="J393" s="91"/>
      <c r="K393" s="91"/>
      <c r="L393" s="91"/>
      <c r="M393" s="91"/>
      <c r="N393" s="91"/>
      <c r="O393" s="91"/>
    </row>
    <row r="394" spans="1:15" s="3" customFormat="1" x14ac:dyDescent="0.25">
      <c r="A394" s="2" t="str">
        <f>IF('12. Circulação Restrita'!A19=TRUE,'12. Circulação Restrita'!A19,"")</f>
        <v/>
      </c>
      <c r="B394" s="91" t="str">
        <f>IF(A394=TRUE,'12. Circulação Restrita'!B19,"")</f>
        <v/>
      </c>
      <c r="C394" s="91"/>
      <c r="D394" s="91"/>
      <c r="E394" s="91"/>
      <c r="F394" s="91"/>
      <c r="G394" s="91"/>
      <c r="H394" s="91"/>
      <c r="I394" s="91"/>
      <c r="J394" s="91"/>
      <c r="K394" s="91"/>
      <c r="L394" s="91"/>
      <c r="M394" s="91"/>
      <c r="N394" s="91"/>
      <c r="O394" s="91"/>
    </row>
    <row r="395" spans="1:15" s="3" customFormat="1" ht="49.95" customHeight="1" x14ac:dyDescent="0.25">
      <c r="A395" s="47"/>
      <c r="B395" s="91" t="str">
        <f>IF(A394=TRUE,'12. Circulação Restrita'!B20,"")</f>
        <v/>
      </c>
      <c r="C395" s="91"/>
      <c r="D395" s="91"/>
      <c r="E395" s="91"/>
      <c r="F395" s="91"/>
      <c r="G395" s="91"/>
      <c r="H395" s="91"/>
      <c r="I395" s="91"/>
      <c r="J395" s="91"/>
      <c r="K395" s="91"/>
      <c r="L395" s="91"/>
      <c r="M395" s="91"/>
      <c r="N395" s="91"/>
      <c r="O395" s="91"/>
    </row>
    <row r="396" spans="1:15" s="91" customFormat="1" x14ac:dyDescent="0.25"/>
    <row r="397" spans="1:15" s="12" customFormat="1" x14ac:dyDescent="0.25">
      <c r="A397" s="11"/>
      <c r="B397" s="68" t="s">
        <v>228</v>
      </c>
      <c r="C397" s="68"/>
      <c r="D397" s="68"/>
      <c r="E397" s="68"/>
      <c r="F397" s="68"/>
      <c r="G397" s="68"/>
      <c r="H397" s="68"/>
      <c r="I397" s="68"/>
      <c r="J397" s="68"/>
      <c r="K397" s="68"/>
      <c r="L397" s="68"/>
      <c r="M397" s="68"/>
      <c r="N397" s="68"/>
      <c r="O397" s="68"/>
    </row>
    <row r="398" spans="1:15" s="25" customFormat="1" ht="31.95" customHeight="1" x14ac:dyDescent="0.25">
      <c r="B398" s="81" t="s">
        <v>45</v>
      </c>
      <c r="C398" s="82"/>
      <c r="D398" s="82"/>
      <c r="E398" s="110" t="s">
        <v>46</v>
      </c>
      <c r="F398" s="110"/>
      <c r="G398" s="110"/>
      <c r="H398" s="110"/>
      <c r="I398" s="110"/>
      <c r="J398" s="110"/>
      <c r="K398" s="45"/>
      <c r="L398" s="48" t="s">
        <v>47</v>
      </c>
      <c r="M398" s="45"/>
      <c r="N398" s="48" t="s">
        <v>48</v>
      </c>
      <c r="O398" s="45"/>
    </row>
    <row r="399" spans="1:15" s="3" customFormat="1" x14ac:dyDescent="0.25">
      <c r="A399" s="2" t="str">
        <f>IF('12. Circulação Restrita'!A24=TRUE,'12. Circulação Restrita'!A24,"")</f>
        <v/>
      </c>
      <c r="B399" s="94" t="str">
        <f>IF(A399=TRUE,'12. Circulação Restrita'!B24,"")</f>
        <v/>
      </c>
      <c r="C399" s="94"/>
      <c r="D399" s="94"/>
      <c r="E399" s="44" t="str">
        <f>IF(A399=TRUE,"→","")</f>
        <v/>
      </c>
      <c r="F399" s="91" t="str">
        <f>IF(A399=TRUE,'12. Circulação Restrita'!F24,"")</f>
        <v/>
      </c>
      <c r="G399" s="91"/>
      <c r="H399" s="91"/>
      <c r="I399" s="91"/>
      <c r="J399" s="91"/>
      <c r="K399" s="5"/>
      <c r="L399" s="5" t="str">
        <f>IF(A399=TRUE,'12. Circulação Restrita'!L24,"")</f>
        <v/>
      </c>
      <c r="M399" s="5" t="str">
        <f>IF(B399=TRUE,'6. Infraestruturas'!G268,"")</f>
        <v/>
      </c>
      <c r="N399" s="5" t="str">
        <f>IF(A399=TRUE,'12. Circulação Restrita'!N24,"")</f>
        <v/>
      </c>
      <c r="O399" s="5" t="str">
        <f>IF(D399=TRUE,'6. Infraestruturas'!I268,"")</f>
        <v/>
      </c>
    </row>
    <row r="400" spans="1:15" s="3" customFormat="1" x14ac:dyDescent="0.25">
      <c r="A400" s="2" t="str">
        <f>IF('12. Circulação Restrita'!A25=TRUE,'12. Circulação Restrita'!A25,"")</f>
        <v/>
      </c>
      <c r="B400" s="94" t="str">
        <f>IF(A400=TRUE,'12. Circulação Restrita'!B25,"")</f>
        <v/>
      </c>
      <c r="C400" s="94"/>
      <c r="D400" s="94"/>
      <c r="E400" s="44" t="str">
        <f t="shared" ref="E400:E404" si="21">IF(A400=TRUE,"→","")</f>
        <v/>
      </c>
      <c r="F400" s="91" t="str">
        <f>IF(A400=TRUE,'12. Circulação Restrita'!F25,"")</f>
        <v/>
      </c>
      <c r="G400" s="91"/>
      <c r="H400" s="91"/>
      <c r="I400" s="91"/>
      <c r="J400" s="91"/>
      <c r="K400" s="5"/>
      <c r="L400" s="5" t="str">
        <f>IF(A400=TRUE,'12. Circulação Restrita'!L25,"")</f>
        <v/>
      </c>
      <c r="M400" s="5" t="str">
        <f>IF(B400=TRUE,'6. Infraestruturas'!G269,"")</f>
        <v/>
      </c>
      <c r="N400" s="5" t="str">
        <f>IF(A400=TRUE,'12. Circulação Restrita'!N25,"")</f>
        <v/>
      </c>
      <c r="O400" s="5" t="str">
        <f>IF(D400=TRUE,'6. Infraestruturas'!I269,"")</f>
        <v/>
      </c>
    </row>
    <row r="401" spans="1:15" s="3" customFormat="1" x14ac:dyDescent="0.25">
      <c r="A401" s="2" t="str">
        <f>IF('12. Circulação Restrita'!A26=TRUE,'12. Circulação Restrita'!A26,"")</f>
        <v/>
      </c>
      <c r="B401" s="94" t="str">
        <f>IF(A401=TRUE,'12. Circulação Restrita'!B26,"")</f>
        <v/>
      </c>
      <c r="C401" s="94"/>
      <c r="D401" s="94"/>
      <c r="E401" s="44" t="str">
        <f t="shared" si="21"/>
        <v/>
      </c>
      <c r="F401" s="91" t="str">
        <f>IF(A401=TRUE,'12. Circulação Restrita'!F26,"")</f>
        <v/>
      </c>
      <c r="G401" s="91"/>
      <c r="H401" s="91"/>
      <c r="I401" s="91"/>
      <c r="J401" s="91"/>
      <c r="K401" s="5"/>
      <c r="L401" s="5" t="str">
        <f>IF(A401=TRUE,'12. Circulação Restrita'!L26,"")</f>
        <v/>
      </c>
      <c r="M401" s="5" t="str">
        <f>IF(B401=TRUE,'6. Infraestruturas'!G270,"")</f>
        <v/>
      </c>
      <c r="N401" s="5" t="str">
        <f>IF(A401=TRUE,'12. Circulação Restrita'!N26,"")</f>
        <v/>
      </c>
      <c r="O401" s="5" t="str">
        <f>IF(D401=TRUE,'6. Infraestruturas'!I270,"")</f>
        <v/>
      </c>
    </row>
    <row r="402" spans="1:15" s="3" customFormat="1" x14ac:dyDescent="0.25">
      <c r="A402" s="2" t="str">
        <f>IF('12. Circulação Restrita'!A27=TRUE,'12. Circulação Restrita'!A27,"")</f>
        <v/>
      </c>
      <c r="B402" s="94" t="str">
        <f>IF(A402=TRUE,'12. Circulação Restrita'!B27,"")</f>
        <v/>
      </c>
      <c r="C402" s="94"/>
      <c r="D402" s="94"/>
      <c r="E402" s="44" t="str">
        <f t="shared" si="21"/>
        <v/>
      </c>
      <c r="F402" s="91" t="str">
        <f>IF(A402=TRUE,'12. Circulação Restrita'!F27,"")</f>
        <v/>
      </c>
      <c r="G402" s="91"/>
      <c r="H402" s="91"/>
      <c r="I402" s="91"/>
      <c r="J402" s="91"/>
      <c r="K402" s="5"/>
      <c r="L402" s="5" t="str">
        <f>IF(A402=TRUE,'12. Circulação Restrita'!L27,"")</f>
        <v/>
      </c>
      <c r="M402" s="5" t="str">
        <f>IF(B402=TRUE,'6. Infraestruturas'!G271,"")</f>
        <v/>
      </c>
      <c r="N402" s="5" t="str">
        <f>IF(A402=TRUE,'12. Circulação Restrita'!N27,"")</f>
        <v/>
      </c>
      <c r="O402" s="5" t="str">
        <f>IF(D402=TRUE,'6. Infraestruturas'!I271,"")</f>
        <v/>
      </c>
    </row>
    <row r="403" spans="1:15" s="3" customFormat="1" x14ac:dyDescent="0.25">
      <c r="A403" s="2" t="str">
        <f>IF('12. Circulação Restrita'!A28=TRUE,'12. Circulação Restrita'!A28,"")</f>
        <v/>
      </c>
      <c r="B403" s="94" t="str">
        <f>IF(A403=TRUE,'12. Circulação Restrita'!B28,"")</f>
        <v/>
      </c>
      <c r="C403" s="94"/>
      <c r="D403" s="94"/>
      <c r="E403" s="44" t="str">
        <f t="shared" si="21"/>
        <v/>
      </c>
      <c r="F403" s="91" t="str">
        <f>IF(A403=TRUE,'12. Circulação Restrita'!F28,"")</f>
        <v/>
      </c>
      <c r="G403" s="91"/>
      <c r="H403" s="91"/>
      <c r="I403" s="91"/>
      <c r="J403" s="91"/>
      <c r="K403" s="5"/>
      <c r="L403" s="5" t="str">
        <f>IF(A403=TRUE,'12. Circulação Restrita'!L28,"")</f>
        <v/>
      </c>
      <c r="M403" s="5" t="str">
        <f>IF(B403=TRUE,'6. Infraestruturas'!G272,"")</f>
        <v/>
      </c>
      <c r="N403" s="5" t="str">
        <f>IF(A403=TRUE,'12. Circulação Restrita'!N28,"")</f>
        <v/>
      </c>
      <c r="O403" s="5" t="str">
        <f>IF(D403=TRUE,'6. Infraestruturas'!I272,"")</f>
        <v/>
      </c>
    </row>
    <row r="404" spans="1:15" s="3" customFormat="1" x14ac:dyDescent="0.25">
      <c r="A404" s="2" t="str">
        <f>IF('12. Circulação Restrita'!A29=TRUE,'12. Circulação Restrita'!A29,"")</f>
        <v/>
      </c>
      <c r="B404" s="94" t="str">
        <f>IF(A404=TRUE,'12. Circulação Restrita'!B29,"")</f>
        <v/>
      </c>
      <c r="C404" s="94"/>
      <c r="D404" s="94"/>
      <c r="E404" s="44" t="str">
        <f t="shared" si="21"/>
        <v/>
      </c>
      <c r="F404" s="91" t="str">
        <f>IF(A404=TRUE,'12. Circulação Restrita'!F29,"")</f>
        <v/>
      </c>
      <c r="G404" s="91"/>
      <c r="H404" s="91"/>
      <c r="I404" s="91"/>
      <c r="J404" s="91"/>
      <c r="K404" s="5"/>
      <c r="L404" s="5" t="str">
        <f>IF(A404=TRUE,'12. Circulação Restrita'!L29,"")</f>
        <v/>
      </c>
      <c r="M404" s="5" t="str">
        <f>IF(B404=TRUE,'6. Infraestruturas'!G273,"")</f>
        <v/>
      </c>
      <c r="N404" s="5" t="str">
        <f>IF(A404=TRUE,'12. Circulação Restrita'!N29,"")</f>
        <v/>
      </c>
      <c r="O404" s="5" t="str">
        <f>IF(D404=TRUE,'6. Infraestruturas'!I273,"")</f>
        <v/>
      </c>
    </row>
    <row r="405" spans="1:15" s="3" customFormat="1" ht="49.95" customHeight="1" x14ac:dyDescent="0.25">
      <c r="A405" s="47"/>
      <c r="B405" s="111" t="str">
        <f>IF(A404=TRUE,'12. Circulação Restrita'!B30,"")</f>
        <v/>
      </c>
      <c r="C405" s="111"/>
      <c r="D405" s="111"/>
      <c r="E405" s="44" t="str">
        <f>IF(A404=TRUE,"→","")</f>
        <v/>
      </c>
      <c r="F405" s="91" t="str">
        <f>IF(A404=TRUE,'12. Circulação Restrita'!F30,"")</f>
        <v/>
      </c>
      <c r="G405" s="91"/>
      <c r="H405" s="91"/>
      <c r="I405" s="91"/>
      <c r="J405" s="91"/>
      <c r="K405" s="5"/>
      <c r="L405" s="5" t="str">
        <f>IF(A404=TRUE,'12. Circulação Restrita'!L30,"")</f>
        <v/>
      </c>
      <c r="M405" s="5"/>
      <c r="N405" s="5" t="str">
        <f>IF(A404=TRUE,'12. Circulação Restrita'!N30,"")</f>
        <v/>
      </c>
      <c r="O405" s="5"/>
    </row>
    <row r="406" spans="1:15" s="91" customFormat="1" x14ac:dyDescent="0.25"/>
    <row r="407" spans="1:15" s="12" customFormat="1" x14ac:dyDescent="0.25">
      <c r="A407" s="11"/>
      <c r="B407" s="68" t="s">
        <v>234</v>
      </c>
      <c r="C407" s="68"/>
      <c r="D407" s="68"/>
      <c r="E407" s="68"/>
      <c r="F407" s="68"/>
      <c r="G407" s="68"/>
      <c r="H407" s="68"/>
      <c r="I407" s="68"/>
      <c r="J407" s="68"/>
      <c r="K407" s="68"/>
      <c r="L407" s="68"/>
      <c r="M407" s="68"/>
      <c r="N407" s="68"/>
      <c r="O407" s="68"/>
    </row>
    <row r="408" spans="1:15" s="24" customFormat="1" x14ac:dyDescent="0.25">
      <c r="A408" s="3"/>
      <c r="B408" s="118" t="s">
        <v>56</v>
      </c>
      <c r="C408" s="118"/>
      <c r="D408" s="118"/>
      <c r="E408" s="118"/>
      <c r="F408" s="118"/>
      <c r="G408" s="118"/>
      <c r="H408" s="118"/>
      <c r="I408" s="118"/>
      <c r="J408" s="118"/>
      <c r="K408" s="118"/>
      <c r="L408" s="118"/>
      <c r="M408" s="118"/>
      <c r="N408" s="118"/>
      <c r="O408" s="118"/>
    </row>
    <row r="409" spans="1:15" s="3" customFormat="1" x14ac:dyDescent="0.25">
      <c r="A409" s="2" t="str">
        <f>IF('12. Circulação Restrita'!A34=TRUE,'12. Circulação Restrita'!A34,"")</f>
        <v/>
      </c>
      <c r="B409" s="94" t="str">
        <f>IF(A409=TRUE,'12. Circulação Restrita'!B34,"")</f>
        <v/>
      </c>
      <c r="C409" s="94"/>
      <c r="D409" s="94"/>
      <c r="E409" s="44" t="str">
        <f t="shared" ref="E409:E414" si="22">IF(A409=TRUE,"→","")</f>
        <v/>
      </c>
      <c r="F409" s="91" t="str">
        <f>IF(A409=TRUE,'12. Circulação Restrita'!F34,"")</f>
        <v/>
      </c>
      <c r="G409" s="91"/>
      <c r="H409" s="91"/>
      <c r="I409" s="91"/>
      <c r="J409" s="91"/>
      <c r="K409" s="91"/>
      <c r="L409" s="91"/>
      <c r="M409" s="91"/>
      <c r="N409" s="91"/>
      <c r="O409" s="91"/>
    </row>
    <row r="410" spans="1:15" s="3" customFormat="1" x14ac:dyDescent="0.25">
      <c r="A410" s="2" t="str">
        <f>IF('12. Circulação Restrita'!A35=TRUE,'12. Circulação Restrita'!A35,"")</f>
        <v/>
      </c>
      <c r="B410" s="94" t="str">
        <f>IF(A410=TRUE,'12. Circulação Restrita'!B35,"")</f>
        <v/>
      </c>
      <c r="C410" s="94"/>
      <c r="D410" s="94"/>
      <c r="E410" s="44" t="str">
        <f t="shared" si="22"/>
        <v/>
      </c>
      <c r="F410" s="91" t="str">
        <f>IF(A410=TRUE,'12. Circulação Restrita'!F35,"")</f>
        <v/>
      </c>
      <c r="G410" s="91"/>
      <c r="H410" s="91"/>
      <c r="I410" s="91"/>
      <c r="J410" s="91"/>
      <c r="K410" s="91"/>
      <c r="L410" s="91"/>
      <c r="M410" s="91"/>
      <c r="N410" s="91"/>
      <c r="O410" s="91"/>
    </row>
    <row r="411" spans="1:15" s="3" customFormat="1" x14ac:dyDescent="0.25">
      <c r="A411" s="2" t="str">
        <f>IF('12. Circulação Restrita'!A36=TRUE,'12. Circulação Restrita'!A36,"")</f>
        <v/>
      </c>
      <c r="B411" s="94" t="str">
        <f>IF(A411=TRUE,'12. Circulação Restrita'!B36,"")</f>
        <v/>
      </c>
      <c r="C411" s="94"/>
      <c r="D411" s="94"/>
      <c r="E411" s="44" t="str">
        <f t="shared" si="22"/>
        <v/>
      </c>
      <c r="F411" s="91" t="str">
        <f>IF(A411=TRUE,'12. Circulação Restrita'!F36,"")</f>
        <v/>
      </c>
      <c r="G411" s="91"/>
      <c r="H411" s="91"/>
      <c r="I411" s="91"/>
      <c r="J411" s="91"/>
      <c r="K411" s="91"/>
      <c r="L411" s="91"/>
      <c r="M411" s="91"/>
      <c r="N411" s="91"/>
      <c r="O411" s="91"/>
    </row>
    <row r="412" spans="1:15" s="3" customFormat="1" x14ac:dyDescent="0.25">
      <c r="A412" s="2" t="str">
        <f>IF('12. Circulação Restrita'!A37=TRUE,'12. Circulação Restrita'!A37,"")</f>
        <v/>
      </c>
      <c r="B412" s="94" t="str">
        <f>IF(A412=TRUE,'12. Circulação Restrita'!B37,"")</f>
        <v/>
      </c>
      <c r="C412" s="94"/>
      <c r="D412" s="94"/>
      <c r="E412" s="44" t="str">
        <f t="shared" si="22"/>
        <v/>
      </c>
      <c r="F412" s="91" t="str">
        <f>IF(A412=TRUE,'12. Circulação Restrita'!F37,"")</f>
        <v/>
      </c>
      <c r="G412" s="91"/>
      <c r="H412" s="91"/>
      <c r="I412" s="91"/>
      <c r="J412" s="91"/>
      <c r="K412" s="91"/>
      <c r="L412" s="91"/>
      <c r="M412" s="91"/>
      <c r="N412" s="91"/>
      <c r="O412" s="91"/>
    </row>
    <row r="413" spans="1:15" s="3" customFormat="1" x14ac:dyDescent="0.25">
      <c r="A413" s="2" t="str">
        <f>IF('12. Circulação Restrita'!A38=TRUE,'12. Circulação Restrita'!A38,"")</f>
        <v/>
      </c>
      <c r="B413" s="94" t="str">
        <f>IF(A413=TRUE,'12. Circulação Restrita'!B38,"")</f>
        <v/>
      </c>
      <c r="C413" s="94"/>
      <c r="D413" s="94"/>
      <c r="E413" s="44" t="str">
        <f t="shared" si="22"/>
        <v/>
      </c>
      <c r="F413" s="91" t="str">
        <f>IF(A413=TRUE,'12. Circulação Restrita'!F38,"")</f>
        <v/>
      </c>
      <c r="G413" s="91"/>
      <c r="H413" s="91"/>
      <c r="I413" s="91"/>
      <c r="J413" s="91"/>
      <c r="K413" s="91"/>
      <c r="L413" s="91"/>
      <c r="M413" s="91"/>
      <c r="N413" s="91"/>
      <c r="O413" s="91"/>
    </row>
    <row r="414" spans="1:15" s="3" customFormat="1" x14ac:dyDescent="0.25">
      <c r="A414" s="2" t="str">
        <f>IF('12. Circulação Restrita'!A39=TRUE,'12. Circulação Restrita'!A39,"")</f>
        <v/>
      </c>
      <c r="B414" s="94" t="str">
        <f>IF(A414=TRUE,'12. Circulação Restrita'!B39,"")</f>
        <v/>
      </c>
      <c r="C414" s="94"/>
      <c r="D414" s="94"/>
      <c r="E414" s="44" t="str">
        <f t="shared" si="22"/>
        <v/>
      </c>
      <c r="F414" s="91" t="str">
        <f>IF(A414=TRUE,'12. Circulação Restrita'!F39,"")</f>
        <v/>
      </c>
      <c r="G414" s="91"/>
      <c r="H414" s="91"/>
      <c r="I414" s="91"/>
      <c r="J414" s="91"/>
      <c r="K414" s="91"/>
      <c r="L414" s="91"/>
      <c r="M414" s="91"/>
      <c r="N414" s="91"/>
      <c r="O414" s="91"/>
    </row>
    <row r="415" spans="1:15" s="3" customFormat="1" ht="49.95" customHeight="1" x14ac:dyDescent="0.25">
      <c r="A415" s="47"/>
      <c r="B415" s="91" t="str">
        <f>IF(A414=TRUE,'12. Circulação Restrita'!B40,"")</f>
        <v/>
      </c>
      <c r="C415" s="91"/>
      <c r="D415" s="91"/>
      <c r="E415" s="91"/>
      <c r="F415" s="91"/>
      <c r="G415" s="91"/>
      <c r="H415" s="91"/>
      <c r="I415" s="91"/>
      <c r="J415" s="91"/>
      <c r="K415" s="91"/>
      <c r="L415" s="91"/>
      <c r="M415" s="91"/>
      <c r="N415" s="91"/>
      <c r="O415" s="91"/>
    </row>
    <row r="416" spans="1:15" s="91" customFormat="1" x14ac:dyDescent="0.25"/>
    <row r="417" spans="1:15" s="12" customFormat="1" x14ac:dyDescent="0.25">
      <c r="A417" s="11"/>
      <c r="B417" s="68" t="s">
        <v>235</v>
      </c>
      <c r="C417" s="68"/>
      <c r="D417" s="68"/>
      <c r="E417" s="68"/>
      <c r="F417" s="68"/>
      <c r="G417" s="68"/>
      <c r="H417" s="68"/>
      <c r="I417" s="68"/>
      <c r="J417" s="68"/>
      <c r="K417" s="68"/>
      <c r="L417" s="68"/>
      <c r="M417" s="68"/>
      <c r="N417" s="68"/>
      <c r="O417" s="68"/>
    </row>
    <row r="418" spans="1:15" s="20" customFormat="1" ht="95.8" customHeight="1" x14ac:dyDescent="0.25">
      <c r="B418" s="94">
        <f>'12. Circulação Restrita'!B43</f>
        <v>0</v>
      </c>
      <c r="C418" s="94"/>
      <c r="D418" s="94"/>
      <c r="E418" s="94"/>
      <c r="F418" s="94"/>
      <c r="G418" s="94"/>
      <c r="H418" s="94"/>
      <c r="I418" s="94"/>
      <c r="J418" s="94"/>
      <c r="K418" s="94"/>
      <c r="L418" s="94"/>
      <c r="M418" s="94"/>
      <c r="N418" s="94"/>
      <c r="O418" s="94"/>
    </row>
    <row r="419" spans="1:15" s="121" customFormat="1" x14ac:dyDescent="0.25"/>
    <row r="420" spans="1:15" s="3" customFormat="1" ht="28.2" customHeight="1" x14ac:dyDescent="0.25">
      <c r="A420" s="63" t="s">
        <v>236</v>
      </c>
      <c r="B420" s="63"/>
      <c r="C420" s="63"/>
      <c r="D420" s="63"/>
      <c r="E420" s="63"/>
      <c r="F420" s="63"/>
      <c r="G420" s="63"/>
      <c r="H420" s="63"/>
      <c r="I420" s="63"/>
      <c r="J420" s="63"/>
      <c r="K420" s="63"/>
      <c r="L420" s="63"/>
      <c r="M420" s="63"/>
      <c r="N420" s="63"/>
      <c r="O420" s="63"/>
    </row>
    <row r="421" spans="1:15" s="12" customFormat="1" x14ac:dyDescent="0.25">
      <c r="A421" s="11"/>
      <c r="B421" s="68" t="s">
        <v>237</v>
      </c>
      <c r="C421" s="68"/>
      <c r="D421" s="68"/>
      <c r="E421" s="68"/>
      <c r="F421" s="68"/>
      <c r="G421" s="68"/>
      <c r="H421" s="68"/>
      <c r="I421" s="68"/>
      <c r="J421" s="68"/>
      <c r="K421" s="68"/>
      <c r="L421" s="68"/>
      <c r="M421" s="68"/>
      <c r="N421" s="68"/>
      <c r="O421" s="68"/>
    </row>
    <row r="422" spans="1:15" s="20" customFormat="1" ht="200.4" customHeight="1" x14ac:dyDescent="0.25">
      <c r="B422" s="94">
        <f>'13. Financiamento'!B12</f>
        <v>0</v>
      </c>
      <c r="C422" s="94"/>
      <c r="D422" s="94"/>
      <c r="E422" s="94"/>
      <c r="F422" s="94"/>
      <c r="G422" s="94"/>
      <c r="H422" s="94"/>
      <c r="I422" s="94"/>
      <c r="J422" s="94"/>
      <c r="K422" s="94"/>
      <c r="L422" s="94"/>
      <c r="M422" s="94"/>
      <c r="N422" s="94"/>
      <c r="O422" s="94"/>
    </row>
    <row r="423" spans="1:15" s="91" customFormat="1" x14ac:dyDescent="0.25"/>
    <row r="424" spans="1:15" s="12" customFormat="1" x14ac:dyDescent="0.25">
      <c r="A424" s="11"/>
      <c r="B424" s="68" t="s">
        <v>238</v>
      </c>
      <c r="C424" s="68"/>
      <c r="D424" s="68"/>
      <c r="E424" s="68"/>
      <c r="F424" s="68"/>
      <c r="G424" s="68"/>
      <c r="H424" s="68"/>
      <c r="I424" s="68"/>
      <c r="J424" s="68"/>
      <c r="K424" s="68"/>
      <c r="L424" s="68"/>
      <c r="M424" s="68"/>
      <c r="N424" s="68"/>
      <c r="O424" s="68"/>
    </row>
    <row r="425" spans="1:15" s="3" customFormat="1" x14ac:dyDescent="0.25">
      <c r="A425" s="91"/>
      <c r="B425" s="91"/>
      <c r="C425" s="91"/>
      <c r="D425" s="91"/>
      <c r="E425" s="91"/>
      <c r="F425" s="91"/>
      <c r="G425" s="91"/>
      <c r="H425" s="91"/>
      <c r="I425" s="91"/>
      <c r="J425" s="91"/>
      <c r="K425" s="91"/>
      <c r="L425" s="91"/>
      <c r="M425" s="91"/>
      <c r="N425" s="91"/>
      <c r="O425" s="91"/>
    </row>
    <row r="426" spans="1:15" s="3" customFormat="1" x14ac:dyDescent="0.25">
      <c r="A426" s="2" t="str">
        <f>IF('13. Financiamento'!A16=TRUE,'13. Financiamento'!A16,"")</f>
        <v/>
      </c>
      <c r="B426" s="91" t="str">
        <f>IF(A426=TRUE,'13. Financiamento'!B16,"")</f>
        <v/>
      </c>
      <c r="C426" s="91"/>
      <c r="D426" s="91"/>
      <c r="E426" s="91"/>
      <c r="F426" s="91"/>
      <c r="G426" s="91"/>
      <c r="H426" s="91"/>
      <c r="I426" s="91"/>
      <c r="J426" s="91"/>
      <c r="K426" s="91"/>
      <c r="L426" s="91"/>
      <c r="M426" s="91"/>
      <c r="N426" s="91"/>
      <c r="O426" s="91"/>
    </row>
    <row r="427" spans="1:15" s="3" customFormat="1" x14ac:dyDescent="0.25">
      <c r="A427" s="2" t="str">
        <f>IF('13. Financiamento'!A17=TRUE,'13. Financiamento'!A17,"")</f>
        <v/>
      </c>
      <c r="B427" s="91" t="str">
        <f>IF(A427=TRUE,'13. Financiamento'!B17,"")</f>
        <v/>
      </c>
      <c r="C427" s="91"/>
      <c r="D427" s="91"/>
      <c r="E427" s="91"/>
      <c r="F427" s="91"/>
      <c r="G427" s="91"/>
      <c r="H427" s="91"/>
      <c r="I427" s="91"/>
      <c r="J427" s="91"/>
      <c r="K427" s="91"/>
      <c r="L427" s="91"/>
      <c r="M427" s="91"/>
      <c r="N427" s="91"/>
      <c r="O427" s="91"/>
    </row>
    <row r="428" spans="1:15" s="3" customFormat="1" x14ac:dyDescent="0.25">
      <c r="A428" s="2" t="str">
        <f>IF('13. Financiamento'!A18=TRUE,'13. Financiamento'!A18,"")</f>
        <v/>
      </c>
      <c r="B428" s="91" t="str">
        <f>IF(A428=TRUE,'13. Financiamento'!B18,"")</f>
        <v/>
      </c>
      <c r="C428" s="91"/>
      <c r="D428" s="91"/>
      <c r="E428" s="91"/>
      <c r="F428" s="91"/>
      <c r="G428" s="91"/>
      <c r="H428" s="91"/>
      <c r="I428" s="91"/>
      <c r="J428" s="91"/>
      <c r="K428" s="91"/>
      <c r="L428" s="91"/>
      <c r="M428" s="91"/>
      <c r="N428" s="91"/>
      <c r="O428" s="91"/>
    </row>
    <row r="429" spans="1:15" s="3" customFormat="1" x14ac:dyDescent="0.25">
      <c r="A429" s="2" t="str">
        <f>IF('13. Financiamento'!A19=TRUE,'13. Financiamento'!A19,"")</f>
        <v/>
      </c>
      <c r="B429" s="91" t="str">
        <f>IF(A429=TRUE,'13. Financiamento'!B19,"")</f>
        <v/>
      </c>
      <c r="C429" s="91"/>
      <c r="D429" s="91"/>
      <c r="E429" s="91"/>
      <c r="F429" s="91"/>
      <c r="G429" s="91"/>
      <c r="H429" s="91"/>
      <c r="I429" s="91"/>
      <c r="J429" s="91"/>
      <c r="K429" s="91"/>
      <c r="L429" s="91"/>
      <c r="M429" s="91"/>
      <c r="N429" s="91"/>
      <c r="O429" s="91"/>
    </row>
    <row r="430" spans="1:15" s="3" customFormat="1" x14ac:dyDescent="0.25">
      <c r="A430" s="2" t="str">
        <f>IF('13. Financiamento'!A20=TRUE,'13. Financiamento'!A20,"")</f>
        <v/>
      </c>
      <c r="B430" s="91" t="str">
        <f>IF(A430=TRUE,'13. Financiamento'!B20,"")</f>
        <v/>
      </c>
      <c r="C430" s="91"/>
      <c r="D430" s="91"/>
      <c r="E430" s="91"/>
      <c r="F430" s="91"/>
      <c r="G430" s="91"/>
      <c r="H430" s="91"/>
      <c r="I430" s="91"/>
      <c r="J430" s="91"/>
      <c r="K430" s="91"/>
      <c r="L430" s="91"/>
      <c r="M430" s="91"/>
      <c r="N430" s="91"/>
      <c r="O430" s="91"/>
    </row>
    <row r="431" spans="1:15" s="3" customFormat="1" x14ac:dyDescent="0.25">
      <c r="A431" s="2" t="str">
        <f>IF('13. Financiamento'!A21=TRUE,'13. Financiamento'!A21,"")</f>
        <v/>
      </c>
      <c r="B431" s="91" t="str">
        <f>IF(A431=TRUE,'13. Financiamento'!B21,"")</f>
        <v/>
      </c>
      <c r="C431" s="91"/>
      <c r="D431" s="91"/>
      <c r="E431" s="91"/>
      <c r="F431" s="91"/>
      <c r="G431" s="91"/>
      <c r="H431" s="91"/>
      <c r="I431" s="91"/>
      <c r="J431" s="91"/>
      <c r="K431" s="91"/>
      <c r="L431" s="91"/>
      <c r="M431" s="91"/>
      <c r="N431" s="91"/>
      <c r="O431" s="91"/>
    </row>
    <row r="432" spans="1:15" s="3" customFormat="1" ht="49.95" customHeight="1" x14ac:dyDescent="0.25">
      <c r="A432" s="47"/>
      <c r="B432" s="91" t="str">
        <f>IF(A431=TRUE,'13. Financiamento'!B22,"")</f>
        <v/>
      </c>
      <c r="C432" s="91"/>
      <c r="D432" s="91"/>
      <c r="E432" s="91"/>
      <c r="F432" s="91"/>
      <c r="G432" s="91"/>
      <c r="H432" s="91"/>
      <c r="I432" s="91"/>
      <c r="J432" s="91"/>
      <c r="K432" s="91"/>
      <c r="L432" s="91"/>
      <c r="M432" s="91"/>
      <c r="N432" s="91"/>
      <c r="O432" s="91"/>
    </row>
    <row r="433" spans="1:15" s="112" customFormat="1" x14ac:dyDescent="0.25"/>
    <row r="434" spans="1:15" s="12" customFormat="1" x14ac:dyDescent="0.25">
      <c r="A434" s="11"/>
      <c r="B434" s="68" t="s">
        <v>245</v>
      </c>
      <c r="C434" s="68"/>
      <c r="D434" s="68"/>
      <c r="E434" s="68"/>
      <c r="F434" s="68"/>
      <c r="G434" s="68"/>
      <c r="H434" s="68"/>
      <c r="I434" s="68"/>
      <c r="J434" s="68"/>
      <c r="K434" s="68"/>
      <c r="L434" s="68"/>
      <c r="M434" s="68"/>
      <c r="N434" s="68"/>
      <c r="O434" s="68"/>
    </row>
    <row r="435" spans="1:15" s="25" customFormat="1" ht="31.95" customHeight="1" x14ac:dyDescent="0.25">
      <c r="B435" s="81" t="s">
        <v>45</v>
      </c>
      <c r="C435" s="82"/>
      <c r="D435" s="82"/>
      <c r="E435" s="110" t="s">
        <v>46</v>
      </c>
      <c r="F435" s="110"/>
      <c r="G435" s="110"/>
      <c r="H435" s="110"/>
      <c r="I435" s="110"/>
      <c r="J435" s="110"/>
      <c r="K435" s="45"/>
      <c r="L435" s="48" t="s">
        <v>47</v>
      </c>
      <c r="M435" s="45"/>
      <c r="N435" s="48" t="s">
        <v>48</v>
      </c>
      <c r="O435" s="45"/>
    </row>
    <row r="436" spans="1:15" s="3" customFormat="1" x14ac:dyDescent="0.25">
      <c r="A436" s="2" t="str">
        <f>IF('13. Financiamento'!A26=TRUE,'13. Financiamento'!A26,"")</f>
        <v/>
      </c>
      <c r="B436" s="94" t="str">
        <f>IF(A436=TRUE,'13. Financiamento'!B26,"")</f>
        <v/>
      </c>
      <c r="C436" s="94"/>
      <c r="D436" s="94"/>
      <c r="E436" s="44" t="str">
        <f>IF(A436=TRUE,"→","")</f>
        <v/>
      </c>
      <c r="F436" s="91" t="str">
        <f>IF(A436=TRUE,'13. Financiamento'!F26,"")</f>
        <v/>
      </c>
      <c r="G436" s="91"/>
      <c r="H436" s="91"/>
      <c r="I436" s="91"/>
      <c r="J436" s="91"/>
      <c r="K436" s="5"/>
      <c r="L436" s="5" t="str">
        <f>IF(A436=TRUE,'13. Financiamento'!L26,"")</f>
        <v/>
      </c>
      <c r="M436" s="5" t="str">
        <f>IF(B436=TRUE,'6. Infraestruturas'!G305,"")</f>
        <v/>
      </c>
      <c r="N436" s="5" t="str">
        <f>IF(A436=TRUE,'13. Financiamento'!N26,"")</f>
        <v/>
      </c>
      <c r="O436" s="5" t="str">
        <f>IF(D436=TRUE,'6. Infraestruturas'!I305,"")</f>
        <v/>
      </c>
    </row>
    <row r="437" spans="1:15" s="3" customFormat="1" x14ac:dyDescent="0.25">
      <c r="A437" s="2" t="str">
        <f>IF('13. Financiamento'!A27=TRUE,'13. Financiamento'!A27,"")</f>
        <v/>
      </c>
      <c r="B437" s="94" t="str">
        <f>IF(A437=TRUE,'13. Financiamento'!B27,"")</f>
        <v/>
      </c>
      <c r="C437" s="94"/>
      <c r="D437" s="94"/>
      <c r="E437" s="50" t="str">
        <f t="shared" ref="E437:E442" si="23">IF(A437=TRUE,"→","")</f>
        <v/>
      </c>
      <c r="F437" s="91" t="str">
        <f>IF(A437=TRUE,'13. Financiamento'!F27,"")</f>
        <v/>
      </c>
      <c r="G437" s="91"/>
      <c r="H437" s="91"/>
      <c r="I437" s="91"/>
      <c r="J437" s="91"/>
      <c r="K437" s="5"/>
      <c r="L437" s="5" t="str">
        <f>IF(A437=TRUE,'13. Financiamento'!L27,"")</f>
        <v/>
      </c>
      <c r="M437" s="5" t="str">
        <f>IF(B437=TRUE,'6. Infraestruturas'!G306,"")</f>
        <v/>
      </c>
      <c r="N437" s="5" t="str">
        <f>IF(A437=TRUE,'13. Financiamento'!N27,"")</f>
        <v/>
      </c>
      <c r="O437" s="5" t="str">
        <f>IF(D437=TRUE,'6. Infraestruturas'!I306,"")</f>
        <v/>
      </c>
    </row>
    <row r="438" spans="1:15" s="3" customFormat="1" x14ac:dyDescent="0.25">
      <c r="A438" s="2" t="str">
        <f>IF('13. Financiamento'!A28=TRUE,'13. Financiamento'!A28,"")</f>
        <v/>
      </c>
      <c r="B438" s="94" t="str">
        <f>IF(A438=TRUE,'13. Financiamento'!B28,"")</f>
        <v/>
      </c>
      <c r="C438" s="94"/>
      <c r="D438" s="94"/>
      <c r="E438" s="50" t="str">
        <f t="shared" si="23"/>
        <v/>
      </c>
      <c r="F438" s="91" t="str">
        <f>IF(A438=TRUE,'13. Financiamento'!F28,"")</f>
        <v/>
      </c>
      <c r="G438" s="91"/>
      <c r="H438" s="91"/>
      <c r="I438" s="91"/>
      <c r="J438" s="91"/>
      <c r="K438" s="5"/>
      <c r="L438" s="5" t="str">
        <f>IF(A438=TRUE,'13. Financiamento'!L28,"")</f>
        <v/>
      </c>
      <c r="M438" s="5" t="str">
        <f>IF(B438=TRUE,'6. Infraestruturas'!G307,"")</f>
        <v/>
      </c>
      <c r="N438" s="5" t="str">
        <f>IF(A438=TRUE,'13. Financiamento'!N28,"")</f>
        <v/>
      </c>
      <c r="O438" s="5" t="str">
        <f>IF(D438=TRUE,'6. Infraestruturas'!I307,"")</f>
        <v/>
      </c>
    </row>
    <row r="439" spans="1:15" s="3" customFormat="1" ht="49.95" customHeight="1" x14ac:dyDescent="0.25">
      <c r="A439" s="2" t="str">
        <f>IF('13. Financiamento'!A29=TRUE,'13. Financiamento'!A29,"")</f>
        <v/>
      </c>
      <c r="B439" s="94" t="str">
        <f>IF(A439=TRUE,'13. Financiamento'!B29,"")</f>
        <v/>
      </c>
      <c r="C439" s="94"/>
      <c r="D439" s="94"/>
      <c r="E439" s="50" t="str">
        <f t="shared" si="23"/>
        <v/>
      </c>
      <c r="F439" s="91" t="str">
        <f>IF(A439=TRUE,'13. Financiamento'!F29,"")</f>
        <v/>
      </c>
      <c r="G439" s="91"/>
      <c r="H439" s="91"/>
      <c r="I439" s="91"/>
      <c r="J439" s="91"/>
      <c r="K439" s="5"/>
      <c r="L439" s="5" t="str">
        <f>IF(A439=TRUE,'13. Financiamento'!L29,"")</f>
        <v/>
      </c>
      <c r="M439" s="5" t="str">
        <f>IF(B439=TRUE,'6. Infraestruturas'!G308,"")</f>
        <v/>
      </c>
      <c r="N439" s="5" t="str">
        <f>IF(A439=TRUE,'13. Financiamento'!N29,"")</f>
        <v/>
      </c>
      <c r="O439" s="5" t="str">
        <f>IF(D439=TRUE,'6. Infraestruturas'!I308,"")</f>
        <v/>
      </c>
    </row>
    <row r="440" spans="1:15" s="3" customFormat="1" ht="38.049999999999997" customHeight="1" x14ac:dyDescent="0.25">
      <c r="A440" s="2" t="str">
        <f>IF('13. Financiamento'!A30=TRUE,'13. Financiamento'!A30,"")</f>
        <v/>
      </c>
      <c r="B440" s="94" t="str">
        <f>IF(A440=TRUE,'13. Financiamento'!B30,"")</f>
        <v/>
      </c>
      <c r="C440" s="94"/>
      <c r="D440" s="94"/>
      <c r="E440" s="50" t="str">
        <f t="shared" si="23"/>
        <v/>
      </c>
      <c r="F440" s="91" t="str">
        <f>IF(A440=TRUE,'13. Financiamento'!F30,"")</f>
        <v/>
      </c>
      <c r="G440" s="91"/>
      <c r="H440" s="91"/>
      <c r="I440" s="91"/>
      <c r="J440" s="91"/>
      <c r="K440" s="5"/>
      <c r="L440" s="5" t="str">
        <f>IF(A440=TRUE,'13. Financiamento'!L30,"")</f>
        <v/>
      </c>
      <c r="M440" s="5" t="str">
        <f>IF(B440=TRUE,'6. Infraestruturas'!G309,"")</f>
        <v/>
      </c>
      <c r="N440" s="5" t="str">
        <f>IF(A440=TRUE,'13. Financiamento'!N30,"")</f>
        <v/>
      </c>
      <c r="O440" s="5" t="str">
        <f>IF(D440=TRUE,'6. Infraestruturas'!I309,"")</f>
        <v/>
      </c>
    </row>
    <row r="441" spans="1:15" s="3" customFormat="1" x14ac:dyDescent="0.25">
      <c r="A441" s="2" t="str">
        <f>IF('13. Financiamento'!A31=TRUE,'13. Financiamento'!A31,"")</f>
        <v/>
      </c>
      <c r="B441" s="94" t="str">
        <f>IF(A441=TRUE,'13. Financiamento'!B31,"")</f>
        <v/>
      </c>
      <c r="C441" s="94"/>
      <c r="D441" s="94"/>
      <c r="E441" s="50" t="str">
        <f t="shared" si="23"/>
        <v/>
      </c>
      <c r="F441" s="91" t="str">
        <f>IF(A441=TRUE,'13. Financiamento'!F31,"")</f>
        <v/>
      </c>
      <c r="G441" s="91"/>
      <c r="H441" s="91"/>
      <c r="I441" s="91"/>
      <c r="J441" s="91"/>
      <c r="K441" s="5"/>
      <c r="L441" s="5" t="str">
        <f>IF(A441=TRUE,'13. Financiamento'!L31,"")</f>
        <v/>
      </c>
      <c r="M441" s="5" t="str">
        <f>IF(B441=TRUE,'6. Infraestruturas'!G310,"")</f>
        <v/>
      </c>
      <c r="N441" s="5" t="str">
        <f>IF(A441=TRUE,'13. Financiamento'!N31,"")</f>
        <v/>
      </c>
      <c r="O441" s="5" t="str">
        <f>IF(D441=TRUE,'6. Infraestruturas'!I310,"")</f>
        <v/>
      </c>
    </row>
    <row r="442" spans="1:15" s="3" customFormat="1" x14ac:dyDescent="0.25">
      <c r="A442" s="2" t="str">
        <f>IF('13. Financiamento'!A32=TRUE,'13. Financiamento'!A32,"")</f>
        <v/>
      </c>
      <c r="B442" s="94" t="str">
        <f>IF(A442=TRUE,'13. Financiamento'!B32,"")</f>
        <v/>
      </c>
      <c r="C442" s="94"/>
      <c r="D442" s="94"/>
      <c r="E442" s="50" t="str">
        <f t="shared" si="23"/>
        <v/>
      </c>
      <c r="F442" s="91" t="str">
        <f>IF(A442=TRUE,'13. Financiamento'!F32,"")</f>
        <v/>
      </c>
      <c r="G442" s="91"/>
      <c r="H442" s="91"/>
      <c r="I442" s="91"/>
      <c r="J442" s="91"/>
      <c r="K442" s="5"/>
      <c r="L442" s="5" t="str">
        <f>IF(A442=TRUE,'13. Financiamento'!L32,"")</f>
        <v/>
      </c>
      <c r="M442" s="5" t="str">
        <f>IF(B442=TRUE,'6. Infraestruturas'!G311,"")</f>
        <v/>
      </c>
      <c r="N442" s="5" t="str">
        <f>IF(A442=TRUE,'13. Financiamento'!N32,"")</f>
        <v/>
      </c>
      <c r="O442" s="5" t="str">
        <f>IF(D442=TRUE,'6. Infraestruturas'!I311,"")</f>
        <v/>
      </c>
    </row>
    <row r="443" spans="1:15" s="3" customFormat="1" ht="49.95" customHeight="1" x14ac:dyDescent="0.25">
      <c r="A443" s="47"/>
      <c r="B443" s="111" t="str">
        <f>IF(A442=TRUE,'13. Financiamento'!B33,"")</f>
        <v/>
      </c>
      <c r="C443" s="111"/>
      <c r="D443" s="111"/>
      <c r="E443" s="44" t="str">
        <f>IF(A442=TRUE,"→","")</f>
        <v/>
      </c>
      <c r="F443" s="91" t="str">
        <f>IF(A442=TRUE,'13. Financiamento'!F33,"")</f>
        <v/>
      </c>
      <c r="G443" s="91"/>
      <c r="H443" s="91"/>
      <c r="I443" s="91"/>
      <c r="J443" s="91"/>
      <c r="K443" s="5"/>
      <c r="L443" s="5" t="str">
        <f>IF(A442=TRUE,'13. Financiamento'!L33,"")</f>
        <v/>
      </c>
      <c r="M443" s="5"/>
      <c r="N443" s="5" t="str">
        <f>IF(A442=TRUE,'13. Financiamento'!N33,"")</f>
        <v/>
      </c>
      <c r="O443" s="5"/>
    </row>
    <row r="444" spans="1:15" s="112" customFormat="1" x14ac:dyDescent="0.25"/>
    <row r="445" spans="1:15" s="12" customFormat="1" x14ac:dyDescent="0.25">
      <c r="A445" s="11"/>
      <c r="B445" s="68" t="s">
        <v>254</v>
      </c>
      <c r="C445" s="68"/>
      <c r="D445" s="68"/>
      <c r="E445" s="68"/>
      <c r="F445" s="68"/>
      <c r="G445" s="68"/>
      <c r="H445" s="68"/>
      <c r="I445" s="68"/>
      <c r="J445" s="68"/>
      <c r="K445" s="68"/>
      <c r="L445" s="68"/>
      <c r="M445" s="68"/>
      <c r="N445" s="68"/>
      <c r="O445" s="68"/>
    </row>
    <row r="446" spans="1:15" s="3" customFormat="1" x14ac:dyDescent="0.25">
      <c r="B446" s="118" t="s">
        <v>56</v>
      </c>
      <c r="C446" s="118"/>
      <c r="D446" s="118"/>
      <c r="E446" s="118"/>
      <c r="F446" s="118"/>
      <c r="G446" s="118"/>
      <c r="H446" s="118"/>
      <c r="I446" s="118"/>
      <c r="J446" s="118"/>
      <c r="K446" s="118"/>
      <c r="L446" s="118"/>
      <c r="M446" s="118"/>
      <c r="N446" s="118"/>
      <c r="O446" s="118"/>
    </row>
    <row r="447" spans="1:15" s="3" customFormat="1" x14ac:dyDescent="0.25">
      <c r="A447" s="2" t="str">
        <f>IF('13. Financiamento'!A37=TRUE,'13. Financiamento'!A37,"")</f>
        <v/>
      </c>
      <c r="B447" s="94" t="str">
        <f>IF(A447=TRUE,'13. Financiamento'!B37,"")</f>
        <v/>
      </c>
      <c r="C447" s="94"/>
      <c r="D447" s="94"/>
      <c r="E447" s="44" t="str">
        <f t="shared" ref="E447:E452" si="24">IF(A447=TRUE,"→","")</f>
        <v/>
      </c>
      <c r="F447" s="91" t="str">
        <f>IF(A447=TRUE,'13. Financiamento'!F37,"")</f>
        <v/>
      </c>
      <c r="G447" s="91"/>
      <c r="H447" s="91"/>
      <c r="I447" s="91"/>
      <c r="J447" s="91"/>
      <c r="K447" s="91"/>
      <c r="L447" s="91"/>
      <c r="M447" s="91"/>
      <c r="N447" s="91"/>
      <c r="O447" s="91"/>
    </row>
    <row r="448" spans="1:15" s="3" customFormat="1" x14ac:dyDescent="0.25">
      <c r="A448" s="2" t="str">
        <f>IF('13. Financiamento'!A38=TRUE,'13. Financiamento'!A38,"")</f>
        <v/>
      </c>
      <c r="B448" s="94" t="str">
        <f>IF(A448=TRUE,'13. Financiamento'!B38,"")</f>
        <v/>
      </c>
      <c r="C448" s="94"/>
      <c r="D448" s="94"/>
      <c r="E448" s="44" t="str">
        <f t="shared" si="24"/>
        <v/>
      </c>
      <c r="F448" s="91" t="str">
        <f>IF(A448=TRUE,'13. Financiamento'!F38,"")</f>
        <v/>
      </c>
      <c r="G448" s="91"/>
      <c r="H448" s="91"/>
      <c r="I448" s="91"/>
      <c r="J448" s="91"/>
      <c r="K448" s="91"/>
      <c r="L448" s="91"/>
      <c r="M448" s="91"/>
      <c r="N448" s="91"/>
      <c r="O448" s="91"/>
    </row>
    <row r="449" spans="1:15" s="3" customFormat="1" x14ac:dyDescent="0.25">
      <c r="A449" s="2" t="str">
        <f>IF('13. Financiamento'!A39=TRUE,'13. Financiamento'!A39,"")</f>
        <v/>
      </c>
      <c r="B449" s="94" t="str">
        <f>IF(A449=TRUE,'13. Financiamento'!B39,"")</f>
        <v/>
      </c>
      <c r="C449" s="94"/>
      <c r="D449" s="94"/>
      <c r="E449" s="44" t="str">
        <f t="shared" si="24"/>
        <v/>
      </c>
      <c r="F449" s="91" t="str">
        <f>IF(A449=TRUE,'13. Financiamento'!F39,"")</f>
        <v/>
      </c>
      <c r="G449" s="91"/>
      <c r="H449" s="91"/>
      <c r="I449" s="91"/>
      <c r="J449" s="91"/>
      <c r="K449" s="91"/>
      <c r="L449" s="91"/>
      <c r="M449" s="91"/>
      <c r="N449" s="91"/>
      <c r="O449" s="91"/>
    </row>
    <row r="450" spans="1:15" s="3" customFormat="1" ht="59.95" customHeight="1" x14ac:dyDescent="0.25">
      <c r="A450" s="2" t="str">
        <f>IF('13. Financiamento'!A40=TRUE,'13. Financiamento'!A40,"")</f>
        <v/>
      </c>
      <c r="B450" s="94" t="str">
        <f>IF(A450=TRUE,'13. Financiamento'!B40,"")</f>
        <v/>
      </c>
      <c r="C450" s="94"/>
      <c r="D450" s="94"/>
      <c r="E450" s="44" t="str">
        <f t="shared" si="24"/>
        <v/>
      </c>
      <c r="F450" s="91" t="str">
        <f>IF(A450=TRUE,'13. Financiamento'!F40,"")</f>
        <v/>
      </c>
      <c r="G450" s="91"/>
      <c r="H450" s="91"/>
      <c r="I450" s="91"/>
      <c r="J450" s="91"/>
      <c r="K450" s="91"/>
      <c r="L450" s="91"/>
      <c r="M450" s="91"/>
      <c r="N450" s="91"/>
      <c r="O450" s="91"/>
    </row>
    <row r="451" spans="1:15" s="3" customFormat="1" ht="41.3" customHeight="1" x14ac:dyDescent="0.25">
      <c r="A451" s="2" t="str">
        <f>IF('13. Financiamento'!A41=TRUE,'13. Financiamento'!A41,"")</f>
        <v/>
      </c>
      <c r="B451" s="94" t="str">
        <f>IF(A451=TRUE,'13. Financiamento'!B41,"")</f>
        <v/>
      </c>
      <c r="C451" s="94"/>
      <c r="D451" s="94"/>
      <c r="E451" s="44" t="str">
        <f t="shared" si="24"/>
        <v/>
      </c>
      <c r="F451" s="91" t="str">
        <f>IF(A451=TRUE,'13. Financiamento'!F41,"")</f>
        <v/>
      </c>
      <c r="G451" s="91"/>
      <c r="H451" s="91"/>
      <c r="I451" s="91"/>
      <c r="J451" s="91"/>
      <c r="K451" s="91"/>
      <c r="L451" s="91"/>
      <c r="M451" s="91"/>
      <c r="N451" s="91"/>
      <c r="O451" s="91"/>
    </row>
    <row r="452" spans="1:15" s="3" customFormat="1" x14ac:dyDescent="0.25">
      <c r="A452" s="2" t="str">
        <f>IF('13. Financiamento'!A42=TRUE,'13. Financiamento'!A42,"")</f>
        <v/>
      </c>
      <c r="B452" s="94" t="str">
        <f>IF(A452=TRUE,'13. Financiamento'!B42,"")</f>
        <v/>
      </c>
      <c r="C452" s="94"/>
      <c r="D452" s="94"/>
      <c r="E452" s="44" t="str">
        <f t="shared" si="24"/>
        <v/>
      </c>
      <c r="F452" s="91" t="str">
        <f>IF(A452=TRUE,'13. Financiamento'!F42,"")</f>
        <v/>
      </c>
      <c r="G452" s="91"/>
      <c r="H452" s="91"/>
      <c r="I452" s="91"/>
      <c r="J452" s="91"/>
      <c r="K452" s="91"/>
      <c r="L452" s="91"/>
      <c r="M452" s="91"/>
      <c r="N452" s="91"/>
      <c r="O452" s="91"/>
    </row>
    <row r="453" spans="1:15" s="3" customFormat="1" ht="49.95" customHeight="1" x14ac:dyDescent="0.25">
      <c r="A453" s="47"/>
      <c r="B453" s="91" t="str">
        <f>IF(A452=TRUE,'13. Financiamento'!B43,"")</f>
        <v/>
      </c>
      <c r="C453" s="91"/>
      <c r="D453" s="91"/>
      <c r="E453" s="91"/>
      <c r="F453" s="91"/>
      <c r="G453" s="91"/>
      <c r="H453" s="91"/>
      <c r="I453" s="91"/>
      <c r="J453" s="91"/>
      <c r="K453" s="91"/>
      <c r="L453" s="91"/>
      <c r="M453" s="91"/>
      <c r="N453" s="91"/>
      <c r="O453" s="91"/>
    </row>
    <row r="454" spans="1:15" s="91" customFormat="1" x14ac:dyDescent="0.25"/>
    <row r="455" spans="1:15" s="12" customFormat="1" x14ac:dyDescent="0.25">
      <c r="A455" s="11"/>
      <c r="B455" s="68" t="s">
        <v>258</v>
      </c>
      <c r="C455" s="68"/>
      <c r="D455" s="68"/>
      <c r="E455" s="68"/>
      <c r="F455" s="68"/>
      <c r="G455" s="68"/>
      <c r="H455" s="68"/>
      <c r="I455" s="68"/>
      <c r="J455" s="68"/>
      <c r="K455" s="68"/>
      <c r="L455" s="68"/>
      <c r="M455" s="68"/>
      <c r="N455" s="68"/>
      <c r="O455" s="68"/>
    </row>
    <row r="456" spans="1:15" s="20" customFormat="1" ht="95.8" customHeight="1" x14ac:dyDescent="0.25">
      <c r="B456" s="94">
        <f>'13. Financiamento'!B46</f>
        <v>0</v>
      </c>
      <c r="C456" s="94"/>
      <c r="D456" s="94"/>
      <c r="E456" s="94"/>
      <c r="F456" s="94"/>
      <c r="G456" s="94"/>
      <c r="H456" s="94"/>
      <c r="I456" s="94"/>
      <c r="J456" s="94"/>
      <c r="K456" s="94"/>
      <c r="L456" s="94"/>
      <c r="M456" s="94"/>
      <c r="N456" s="94"/>
      <c r="O456" s="94"/>
    </row>
    <row r="457" spans="1:15" s="91" customFormat="1" x14ac:dyDescent="0.25"/>
    <row r="458" spans="1:15" s="3" customFormat="1" ht="28.2" customHeight="1" x14ac:dyDescent="0.25">
      <c r="A458" s="63" t="s">
        <v>259</v>
      </c>
      <c r="B458" s="63"/>
      <c r="C458" s="63"/>
      <c r="D458" s="63"/>
      <c r="E458" s="63"/>
      <c r="F458" s="63"/>
      <c r="G458" s="63"/>
      <c r="H458" s="63"/>
      <c r="I458" s="63"/>
      <c r="J458" s="63"/>
      <c r="K458" s="63"/>
      <c r="L458" s="63"/>
      <c r="M458" s="63"/>
      <c r="N458" s="63"/>
      <c r="O458" s="63"/>
    </row>
    <row r="459" spans="1:15" s="12" customFormat="1" x14ac:dyDescent="0.25">
      <c r="A459" s="11"/>
      <c r="B459" s="68" t="s">
        <v>260</v>
      </c>
      <c r="C459" s="68"/>
      <c r="D459" s="68"/>
      <c r="E459" s="68"/>
      <c r="F459" s="68"/>
      <c r="G459" s="68"/>
      <c r="H459" s="68"/>
      <c r="I459" s="68"/>
      <c r="J459" s="68"/>
      <c r="K459" s="68"/>
      <c r="L459" s="68"/>
      <c r="M459" s="68"/>
      <c r="N459" s="68"/>
      <c r="O459" s="68"/>
    </row>
    <row r="460" spans="1:15" s="3" customFormat="1" ht="20.05" customHeight="1" x14ac:dyDescent="0.25">
      <c r="B460" s="94">
        <f>'14. Revisão e Atualização'!B12</f>
        <v>0</v>
      </c>
      <c r="C460" s="94"/>
      <c r="D460" s="94"/>
      <c r="E460" s="94"/>
      <c r="F460" s="94"/>
      <c r="G460" s="94"/>
      <c r="H460" s="94"/>
      <c r="I460" s="94"/>
      <c r="J460" s="94"/>
      <c r="K460" s="94"/>
      <c r="L460" s="94"/>
      <c r="M460" s="94"/>
      <c r="N460" s="94"/>
      <c r="O460" s="94"/>
    </row>
    <row r="461" spans="1:15" s="3" customFormat="1" x14ac:dyDescent="0.25">
      <c r="A461" s="91"/>
      <c r="B461" s="91"/>
      <c r="C461" s="91"/>
      <c r="D461" s="91"/>
      <c r="E461" s="91"/>
      <c r="F461" s="91"/>
      <c r="G461" s="91"/>
      <c r="H461" s="91"/>
      <c r="I461" s="91"/>
      <c r="J461" s="91"/>
      <c r="K461" s="91"/>
      <c r="L461" s="91"/>
      <c r="M461" s="91"/>
      <c r="N461" s="91"/>
      <c r="O461" s="91"/>
    </row>
    <row r="462" spans="1:15" s="12" customFormat="1" x14ac:dyDescent="0.25">
      <c r="A462" s="11"/>
      <c r="B462" s="68" t="s">
        <v>261</v>
      </c>
      <c r="C462" s="68"/>
      <c r="D462" s="68"/>
      <c r="E462" s="68"/>
      <c r="F462" s="68"/>
      <c r="G462" s="68"/>
      <c r="H462" s="68"/>
      <c r="I462" s="68"/>
      <c r="J462" s="68"/>
      <c r="K462" s="68"/>
      <c r="L462" s="68"/>
      <c r="M462" s="68"/>
      <c r="N462" s="68"/>
      <c r="O462" s="68"/>
    </row>
    <row r="463" spans="1:15" s="3" customFormat="1" ht="20.05" customHeight="1" x14ac:dyDescent="0.25">
      <c r="B463" s="94">
        <f>'14. Revisão e Atualização'!B15</f>
        <v>0</v>
      </c>
      <c r="C463" s="94"/>
      <c r="D463" s="94"/>
      <c r="E463" s="94"/>
      <c r="F463" s="94"/>
      <c r="G463" s="94"/>
      <c r="H463" s="94"/>
      <c r="I463" s="94"/>
      <c r="J463" s="94"/>
      <c r="K463" s="94"/>
      <c r="L463" s="94"/>
      <c r="M463" s="94"/>
      <c r="N463" s="94"/>
      <c r="O463" s="94"/>
    </row>
    <row r="464" spans="1:15" s="3" customFormat="1" x14ac:dyDescent="0.25">
      <c r="B464" s="5"/>
      <c r="C464" s="5"/>
      <c r="D464" s="5"/>
      <c r="E464" s="5"/>
      <c r="F464" s="5"/>
      <c r="G464" s="5"/>
      <c r="H464" s="5"/>
      <c r="I464" s="5"/>
      <c r="J464" s="5"/>
      <c r="K464" s="5"/>
      <c r="L464" s="5"/>
      <c r="M464" s="5"/>
      <c r="N464" s="5"/>
      <c r="O464" s="5"/>
    </row>
    <row r="465" spans="1:15" s="12" customFormat="1" x14ac:dyDescent="0.25">
      <c r="A465" s="11"/>
      <c r="B465" s="68" t="s">
        <v>262</v>
      </c>
      <c r="C465" s="68"/>
      <c r="D465" s="68"/>
      <c r="E465" s="68"/>
      <c r="F465" s="68"/>
      <c r="G465" s="68"/>
      <c r="H465" s="68"/>
      <c r="I465" s="68"/>
      <c r="J465" s="68"/>
      <c r="K465" s="68"/>
      <c r="L465" s="68"/>
      <c r="M465" s="68"/>
      <c r="N465" s="68"/>
      <c r="O465" s="68"/>
    </row>
    <row r="466" spans="1:15" s="3" customFormat="1" x14ac:dyDescent="0.25">
      <c r="A466" s="91"/>
      <c r="B466" s="91"/>
      <c r="C466" s="91"/>
      <c r="D466" s="91"/>
      <c r="E466" s="91"/>
      <c r="F466" s="91"/>
      <c r="G466" s="91"/>
      <c r="H466" s="91"/>
      <c r="I466" s="91"/>
      <c r="J466" s="91"/>
      <c r="K466" s="91"/>
      <c r="L466" s="91"/>
      <c r="M466" s="91"/>
      <c r="N466" s="91"/>
      <c r="O466" s="91"/>
    </row>
    <row r="467" spans="1:15" s="3" customFormat="1" x14ac:dyDescent="0.25">
      <c r="A467" s="2" t="str">
        <f>IF('14. Revisão e Atualização'!A19=TRUE,'14. Revisão e Atualização'!A19,"")</f>
        <v/>
      </c>
      <c r="B467" s="91" t="str">
        <f>IF(A467=TRUE,'14. Revisão e Atualização'!B19,"")</f>
        <v/>
      </c>
      <c r="C467" s="91"/>
      <c r="D467" s="91"/>
      <c r="E467" s="91"/>
      <c r="F467" s="91"/>
      <c r="G467" s="91"/>
      <c r="H467" s="91"/>
      <c r="I467" s="91"/>
      <c r="J467" s="91"/>
      <c r="K467" s="91"/>
      <c r="L467" s="91"/>
      <c r="M467" s="91"/>
      <c r="N467" s="91"/>
      <c r="O467" s="91"/>
    </row>
    <row r="468" spans="1:15" s="3" customFormat="1" x14ac:dyDescent="0.25">
      <c r="A468" s="2" t="str">
        <f>IF('14. Revisão e Atualização'!A20=TRUE,'14. Revisão e Atualização'!A20,"")</f>
        <v/>
      </c>
      <c r="B468" s="91" t="str">
        <f>IF(A468=TRUE,'14. Revisão e Atualização'!B20,"")</f>
        <v/>
      </c>
      <c r="C468" s="91"/>
      <c r="D468" s="91"/>
      <c r="E468" s="91"/>
      <c r="F468" s="91"/>
      <c r="G468" s="91"/>
      <c r="H468" s="91"/>
      <c r="I468" s="91"/>
      <c r="J468" s="91"/>
      <c r="K468" s="91"/>
      <c r="L468" s="91"/>
      <c r="M468" s="91"/>
      <c r="N468" s="91"/>
      <c r="O468" s="91"/>
    </row>
    <row r="469" spans="1:15" s="3" customFormat="1" x14ac:dyDescent="0.25">
      <c r="A469" s="2" t="str">
        <f>IF('14. Revisão e Atualização'!A21=TRUE,'14. Revisão e Atualização'!A21,"")</f>
        <v/>
      </c>
      <c r="B469" s="91" t="str">
        <f>IF(A469=TRUE,'14. Revisão e Atualização'!B21,"")</f>
        <v/>
      </c>
      <c r="C469" s="91"/>
      <c r="D469" s="91"/>
      <c r="E469" s="91"/>
      <c r="F469" s="91"/>
      <c r="G469" s="91"/>
      <c r="H469" s="91"/>
      <c r="I469" s="91"/>
      <c r="J469" s="91"/>
      <c r="K469" s="91"/>
      <c r="L469" s="91"/>
      <c r="M469" s="91"/>
      <c r="N469" s="91"/>
      <c r="O469" s="91"/>
    </row>
    <row r="470" spans="1:15" s="3" customFormat="1" x14ac:dyDescent="0.25">
      <c r="A470" s="2" t="str">
        <f>IF('14. Revisão e Atualização'!A22=TRUE,'14. Revisão e Atualização'!A22,"")</f>
        <v/>
      </c>
      <c r="B470" s="91" t="str">
        <f>IF(A470=TRUE,'14. Revisão e Atualização'!B22,"")</f>
        <v/>
      </c>
      <c r="C470" s="91"/>
      <c r="D470" s="91"/>
      <c r="E470" s="91"/>
      <c r="F470" s="91"/>
      <c r="G470" s="91"/>
      <c r="H470" s="91"/>
      <c r="I470" s="91"/>
      <c r="J470" s="91"/>
      <c r="K470" s="91"/>
      <c r="L470" s="91"/>
      <c r="M470" s="91"/>
      <c r="N470" s="91"/>
      <c r="O470" s="91"/>
    </row>
    <row r="471" spans="1:15" s="3" customFormat="1" ht="49.95" customHeight="1" x14ac:dyDescent="0.25">
      <c r="B471" s="91" t="str">
        <f>IF(A470=TRUE,'14. Revisão e Atualização'!B23,"")</f>
        <v/>
      </c>
      <c r="C471" s="91"/>
      <c r="D471" s="91"/>
      <c r="E471" s="91"/>
      <c r="F471" s="91"/>
      <c r="G471" s="91"/>
      <c r="H471" s="91"/>
      <c r="I471" s="91"/>
      <c r="J471" s="91"/>
      <c r="K471" s="91"/>
      <c r="L471" s="91"/>
      <c r="M471" s="91"/>
      <c r="N471" s="91"/>
      <c r="O471" s="91"/>
    </row>
    <row r="472" spans="1:15" s="3" customFormat="1" x14ac:dyDescent="0.25">
      <c r="B472" s="5"/>
      <c r="C472" s="5"/>
      <c r="D472" s="5"/>
      <c r="E472" s="5"/>
      <c r="F472" s="5"/>
      <c r="G472" s="5"/>
      <c r="H472" s="5"/>
      <c r="I472" s="5"/>
      <c r="J472" s="5"/>
      <c r="K472" s="5"/>
      <c r="L472" s="5"/>
      <c r="M472" s="5"/>
      <c r="N472" s="5"/>
      <c r="O472" s="5"/>
    </row>
    <row r="473" spans="1:15" s="12" customFormat="1" x14ac:dyDescent="0.25">
      <c r="A473" s="11"/>
      <c r="B473" s="68" t="s">
        <v>266</v>
      </c>
      <c r="C473" s="68"/>
      <c r="D473" s="68"/>
      <c r="E473" s="68"/>
      <c r="F473" s="68"/>
      <c r="G473" s="68"/>
      <c r="H473" s="68"/>
      <c r="I473" s="68"/>
      <c r="J473" s="68"/>
      <c r="K473" s="68"/>
      <c r="L473" s="68"/>
      <c r="M473" s="68"/>
      <c r="N473" s="68"/>
      <c r="O473" s="68"/>
    </row>
    <row r="474" spans="1:15" s="12" customFormat="1" x14ac:dyDescent="0.25">
      <c r="A474" s="11"/>
      <c r="B474" s="108" t="s">
        <v>267</v>
      </c>
      <c r="C474" s="108"/>
      <c r="D474" s="108"/>
      <c r="E474" s="108"/>
      <c r="F474" s="108"/>
      <c r="G474" s="108"/>
      <c r="H474" s="108"/>
      <c r="I474" s="108"/>
      <c r="J474" s="108"/>
      <c r="K474" s="108"/>
      <c r="L474" s="108"/>
      <c r="M474" s="108"/>
      <c r="N474" s="108"/>
      <c r="O474" s="108"/>
    </row>
    <row r="475" spans="1:15" s="3" customFormat="1" ht="20.05" customHeight="1" x14ac:dyDescent="0.25">
      <c r="B475" s="94">
        <f>'14. Revisão e Atualização'!B27</f>
        <v>0</v>
      </c>
      <c r="C475" s="94"/>
      <c r="D475" s="94"/>
      <c r="E475" s="94"/>
      <c r="F475" s="94"/>
      <c r="G475" s="94"/>
      <c r="H475" s="94"/>
      <c r="I475" s="94"/>
      <c r="J475" s="94"/>
      <c r="K475" s="94"/>
      <c r="L475" s="94"/>
      <c r="M475" s="94"/>
      <c r="N475" s="94"/>
      <c r="O475" s="94"/>
    </row>
    <row r="476" spans="1:15" s="3" customFormat="1" x14ac:dyDescent="0.25">
      <c r="B476" s="4"/>
      <c r="C476" s="4"/>
      <c r="D476" s="4"/>
      <c r="E476" s="4"/>
      <c r="F476" s="4"/>
      <c r="G476" s="4"/>
      <c r="H476" s="4"/>
      <c r="I476" s="4"/>
      <c r="J476" s="4"/>
      <c r="K476" s="4"/>
      <c r="L476" s="4"/>
      <c r="M476" s="4"/>
      <c r="N476" s="4"/>
      <c r="O476" s="4"/>
    </row>
    <row r="477" spans="1:15" s="3" customFormat="1" x14ac:dyDescent="0.25">
      <c r="A477" s="2" t="str">
        <f>IF('14. Revisão e Atualização'!A29=TRUE,'14. Revisão e Atualização'!A29,"")</f>
        <v/>
      </c>
      <c r="B477" s="91" t="str">
        <f>IF(A477=TRUE,'14. Revisão e Atualização'!B29,"")</f>
        <v/>
      </c>
      <c r="C477" s="91"/>
      <c r="D477" s="91"/>
      <c r="E477" s="91"/>
      <c r="F477" s="91"/>
      <c r="G477" s="91"/>
      <c r="H477" s="91"/>
      <c r="I477" s="91"/>
      <c r="J477" s="91"/>
      <c r="K477" s="91"/>
      <c r="L477" s="91"/>
      <c r="M477" s="91"/>
      <c r="N477" s="91"/>
      <c r="O477" s="91"/>
    </row>
    <row r="478" spans="1:15" s="3" customFormat="1" x14ac:dyDescent="0.25">
      <c r="A478" s="2" t="str">
        <f>IF('14. Revisão e Atualização'!A30=TRUE,'14. Revisão e Atualização'!A30,"")</f>
        <v/>
      </c>
      <c r="B478" s="91" t="str">
        <f>IF(A478=TRUE,'14. Revisão e Atualização'!B30,"")</f>
        <v/>
      </c>
      <c r="C478" s="91"/>
      <c r="D478" s="91"/>
      <c r="E478" s="91"/>
      <c r="F478" s="91"/>
      <c r="G478" s="91"/>
      <c r="H478" s="91"/>
      <c r="I478" s="91"/>
      <c r="J478" s="91"/>
      <c r="K478" s="91"/>
      <c r="L478" s="91"/>
      <c r="M478" s="91"/>
      <c r="N478" s="91"/>
      <c r="O478" s="91"/>
    </row>
    <row r="479" spans="1:15" s="3" customFormat="1" x14ac:dyDescent="0.25">
      <c r="B479" s="4"/>
      <c r="C479" s="4"/>
      <c r="D479" s="4"/>
      <c r="E479" s="4"/>
      <c r="F479" s="4"/>
      <c r="G479" s="4"/>
      <c r="H479" s="4"/>
      <c r="I479" s="4"/>
      <c r="J479" s="4"/>
      <c r="K479" s="4"/>
      <c r="L479" s="4"/>
      <c r="M479" s="4"/>
      <c r="N479" s="4"/>
      <c r="O479" s="4"/>
    </row>
    <row r="480" spans="1:15" s="3" customFormat="1" ht="28.2" customHeight="1" x14ac:dyDescent="0.25">
      <c r="A480" s="63" t="s">
        <v>19</v>
      </c>
      <c r="B480" s="63"/>
      <c r="C480" s="63"/>
      <c r="D480" s="63"/>
      <c r="E480" s="63"/>
      <c r="F480" s="63"/>
      <c r="G480" s="63"/>
      <c r="H480" s="63"/>
      <c r="I480" s="63"/>
      <c r="J480" s="63"/>
      <c r="K480" s="63"/>
      <c r="L480" s="63"/>
      <c r="M480" s="63"/>
      <c r="N480" s="63"/>
      <c r="O480" s="63"/>
    </row>
    <row r="481" spans="1:15" s="20" customFormat="1" ht="95.8" customHeight="1" x14ac:dyDescent="0.25">
      <c r="A481" s="94">
        <f>Anexos!A11</f>
        <v>0</v>
      </c>
      <c r="B481" s="94"/>
      <c r="C481" s="94"/>
      <c r="D481" s="94"/>
      <c r="E481" s="94"/>
      <c r="F481" s="94"/>
      <c r="G481" s="94"/>
      <c r="H481" s="94"/>
      <c r="I481" s="94"/>
      <c r="J481" s="94"/>
      <c r="K481" s="94"/>
      <c r="L481" s="94"/>
      <c r="M481" s="94"/>
      <c r="N481" s="94"/>
      <c r="O481" s="94"/>
    </row>
  </sheetData>
  <mergeCells count="660">
    <mergeCell ref="B462:O462"/>
    <mergeCell ref="B463:O463"/>
    <mergeCell ref="B465:O465"/>
    <mergeCell ref="A466:O466"/>
    <mergeCell ref="B467:O467"/>
    <mergeCell ref="A458:O458"/>
    <mergeCell ref="B459:O459"/>
    <mergeCell ref="B460:O460"/>
    <mergeCell ref="A461:O461"/>
    <mergeCell ref="B474:O474"/>
    <mergeCell ref="B475:O475"/>
    <mergeCell ref="B477:O477"/>
    <mergeCell ref="B478:O478"/>
    <mergeCell ref="A480:O480"/>
    <mergeCell ref="B468:O468"/>
    <mergeCell ref="B469:O469"/>
    <mergeCell ref="B470:O470"/>
    <mergeCell ref="B471:O471"/>
    <mergeCell ref="B473:O473"/>
    <mergeCell ref="B452:D452"/>
    <mergeCell ref="F452:O452"/>
    <mergeCell ref="B453:O453"/>
    <mergeCell ref="B448:D448"/>
    <mergeCell ref="F448:O448"/>
    <mergeCell ref="B449:D449"/>
    <mergeCell ref="F449:O449"/>
    <mergeCell ref="B450:D450"/>
    <mergeCell ref="F450:O450"/>
    <mergeCell ref="B451:D451"/>
    <mergeCell ref="F451:O451"/>
    <mergeCell ref="B445:O445"/>
    <mergeCell ref="B446:O446"/>
    <mergeCell ref="B447:D447"/>
    <mergeCell ref="F447:O447"/>
    <mergeCell ref="B441:D441"/>
    <mergeCell ref="B442:D442"/>
    <mergeCell ref="A444:XFD444"/>
    <mergeCell ref="F441:J441"/>
    <mergeCell ref="F442:J442"/>
    <mergeCell ref="B443:D443"/>
    <mergeCell ref="F443:J443"/>
    <mergeCell ref="B438:D438"/>
    <mergeCell ref="B439:D439"/>
    <mergeCell ref="B440:D440"/>
    <mergeCell ref="B436:D436"/>
    <mergeCell ref="B437:D437"/>
    <mergeCell ref="B435:D435"/>
    <mergeCell ref="E435:J435"/>
    <mergeCell ref="F436:J436"/>
    <mergeCell ref="F437:J437"/>
    <mergeCell ref="F438:J438"/>
    <mergeCell ref="F439:J439"/>
    <mergeCell ref="F440:J440"/>
    <mergeCell ref="B430:O430"/>
    <mergeCell ref="B431:O431"/>
    <mergeCell ref="B432:O432"/>
    <mergeCell ref="B434:O434"/>
    <mergeCell ref="A425:O425"/>
    <mergeCell ref="B426:O426"/>
    <mergeCell ref="B427:O427"/>
    <mergeCell ref="B428:O428"/>
    <mergeCell ref="B429:O429"/>
    <mergeCell ref="A433:XFD433"/>
    <mergeCell ref="A420:O420"/>
    <mergeCell ref="B421:O421"/>
    <mergeCell ref="B422:O422"/>
    <mergeCell ref="B424:O424"/>
    <mergeCell ref="B415:O415"/>
    <mergeCell ref="F409:O409"/>
    <mergeCell ref="F410:O410"/>
    <mergeCell ref="F411:O411"/>
    <mergeCell ref="F412:O412"/>
    <mergeCell ref="F413:O413"/>
    <mergeCell ref="B411:D411"/>
    <mergeCell ref="B412:D412"/>
    <mergeCell ref="B413:D413"/>
    <mergeCell ref="B414:D414"/>
    <mergeCell ref="F414:O414"/>
    <mergeCell ref="B417:O417"/>
    <mergeCell ref="B418:O418"/>
    <mergeCell ref="A419:XFD419"/>
    <mergeCell ref="A416:XFD416"/>
    <mergeCell ref="A423:XFD423"/>
    <mergeCell ref="B407:O407"/>
    <mergeCell ref="B408:O408"/>
    <mergeCell ref="B409:D409"/>
    <mergeCell ref="B410:D410"/>
    <mergeCell ref="B403:D403"/>
    <mergeCell ref="B404:D404"/>
    <mergeCell ref="F403:J403"/>
    <mergeCell ref="F404:J404"/>
    <mergeCell ref="A406:XFD406"/>
    <mergeCell ref="B405:D405"/>
    <mergeCell ref="F405:J405"/>
    <mergeCell ref="B400:D400"/>
    <mergeCell ref="B401:D401"/>
    <mergeCell ref="B402:D402"/>
    <mergeCell ref="B395:O395"/>
    <mergeCell ref="B397:O397"/>
    <mergeCell ref="B399:D399"/>
    <mergeCell ref="A396:XFD396"/>
    <mergeCell ref="B398:D398"/>
    <mergeCell ref="E398:J398"/>
    <mergeCell ref="F399:J399"/>
    <mergeCell ref="F400:J400"/>
    <mergeCell ref="F401:J401"/>
    <mergeCell ref="F402:J402"/>
    <mergeCell ref="A384:XFD384"/>
    <mergeCell ref="A381:XFD381"/>
    <mergeCell ref="B391:O391"/>
    <mergeCell ref="B392:O392"/>
    <mergeCell ref="B393:O393"/>
    <mergeCell ref="B394:O394"/>
    <mergeCell ref="A385:O385"/>
    <mergeCell ref="B386:O386"/>
    <mergeCell ref="B387:O387"/>
    <mergeCell ref="B389:O389"/>
    <mergeCell ref="A388:XFD388"/>
    <mergeCell ref="A390:XFD390"/>
    <mergeCell ref="F377:O377"/>
    <mergeCell ref="F378:O378"/>
    <mergeCell ref="B377:D377"/>
    <mergeCell ref="B378:D378"/>
    <mergeCell ref="B379:D379"/>
    <mergeCell ref="F379:O379"/>
    <mergeCell ref="B380:O380"/>
    <mergeCell ref="B382:O382"/>
    <mergeCell ref="B383:O383"/>
    <mergeCell ref="B373:D373"/>
    <mergeCell ref="F373:O373"/>
    <mergeCell ref="B374:D374"/>
    <mergeCell ref="B375:D375"/>
    <mergeCell ref="B376:D376"/>
    <mergeCell ref="B370:O370"/>
    <mergeCell ref="B371:D371"/>
    <mergeCell ref="F371:O371"/>
    <mergeCell ref="B372:D372"/>
    <mergeCell ref="F372:O372"/>
    <mergeCell ref="F374:O374"/>
    <mergeCell ref="F375:O375"/>
    <mergeCell ref="F376:O376"/>
    <mergeCell ref="B360:D360"/>
    <mergeCell ref="B361:D361"/>
    <mergeCell ref="B362:D362"/>
    <mergeCell ref="B358:D358"/>
    <mergeCell ref="B359:D359"/>
    <mergeCell ref="B366:D366"/>
    <mergeCell ref="B369:O369"/>
    <mergeCell ref="B363:D363"/>
    <mergeCell ref="B364:D364"/>
    <mergeCell ref="B365:D365"/>
    <mergeCell ref="F367:J367"/>
    <mergeCell ref="B330:O330"/>
    <mergeCell ref="B331:O331"/>
    <mergeCell ref="B332:D332"/>
    <mergeCell ref="F332:O332"/>
    <mergeCell ref="B325:D325"/>
    <mergeCell ref="B326:D326"/>
    <mergeCell ref="B352:O352"/>
    <mergeCell ref="B353:O353"/>
    <mergeCell ref="B354:O354"/>
    <mergeCell ref="B347:O347"/>
    <mergeCell ref="A348:O348"/>
    <mergeCell ref="B350:O350"/>
    <mergeCell ref="B351:O351"/>
    <mergeCell ref="B336:D336"/>
    <mergeCell ref="F336:O336"/>
    <mergeCell ref="B337:D337"/>
    <mergeCell ref="F337:O337"/>
    <mergeCell ref="B338:O338"/>
    <mergeCell ref="B333:D333"/>
    <mergeCell ref="F333:O333"/>
    <mergeCell ref="B334:D334"/>
    <mergeCell ref="F334:O334"/>
    <mergeCell ref="B335:D335"/>
    <mergeCell ref="F335:O335"/>
    <mergeCell ref="A305:O305"/>
    <mergeCell ref="B306:O306"/>
    <mergeCell ref="B307:O307"/>
    <mergeCell ref="B309:O309"/>
    <mergeCell ref="B299:D299"/>
    <mergeCell ref="F299:O299"/>
    <mergeCell ref="B300:O300"/>
    <mergeCell ref="B302:O302"/>
    <mergeCell ref="B303:O303"/>
    <mergeCell ref="A301:XFD301"/>
    <mergeCell ref="A304:XFD304"/>
    <mergeCell ref="B298:D298"/>
    <mergeCell ref="F298:O298"/>
    <mergeCell ref="B292:D292"/>
    <mergeCell ref="F292:O292"/>
    <mergeCell ref="B293:D293"/>
    <mergeCell ref="F293:O293"/>
    <mergeCell ref="B295:D295"/>
    <mergeCell ref="F295:O295"/>
    <mergeCell ref="B289:O289"/>
    <mergeCell ref="B290:O290"/>
    <mergeCell ref="B291:D291"/>
    <mergeCell ref="F291:O291"/>
    <mergeCell ref="B283:D283"/>
    <mergeCell ref="B277:O277"/>
    <mergeCell ref="B279:D279"/>
    <mergeCell ref="B280:D280"/>
    <mergeCell ref="F283:J283"/>
    <mergeCell ref="B296:D296"/>
    <mergeCell ref="F296:O296"/>
    <mergeCell ref="B297:D297"/>
    <mergeCell ref="F297:O297"/>
    <mergeCell ref="B284:D284"/>
    <mergeCell ref="B286:D286"/>
    <mergeCell ref="F284:J284"/>
    <mergeCell ref="F286:J286"/>
    <mergeCell ref="A288:XFD288"/>
    <mergeCell ref="B287:D287"/>
    <mergeCell ref="F287:J287"/>
    <mergeCell ref="B285:D285"/>
    <mergeCell ref="F285:J285"/>
    <mergeCell ref="B281:D281"/>
    <mergeCell ref="B282:D282"/>
    <mergeCell ref="B294:D294"/>
    <mergeCell ref="F294:O294"/>
    <mergeCell ref="B258:O258"/>
    <mergeCell ref="A263:O263"/>
    <mergeCell ref="B264:O264"/>
    <mergeCell ref="B265:O265"/>
    <mergeCell ref="B255:D255"/>
    <mergeCell ref="F255:O255"/>
    <mergeCell ref="B256:D256"/>
    <mergeCell ref="F256:O256"/>
    <mergeCell ref="B257:D257"/>
    <mergeCell ref="F257:O257"/>
    <mergeCell ref="B260:O260"/>
    <mergeCell ref="B261:O261"/>
    <mergeCell ref="A259:XFD259"/>
    <mergeCell ref="A262:XFD262"/>
    <mergeCell ref="B243:D243"/>
    <mergeCell ref="B252:D252"/>
    <mergeCell ref="F252:O252"/>
    <mergeCell ref="B253:D253"/>
    <mergeCell ref="F253:O253"/>
    <mergeCell ref="B254:D254"/>
    <mergeCell ref="F254:O254"/>
    <mergeCell ref="B249:O249"/>
    <mergeCell ref="B250:O250"/>
    <mergeCell ref="B251:D251"/>
    <mergeCell ref="F251:O251"/>
    <mergeCell ref="B245:D245"/>
    <mergeCell ref="F245:J245"/>
    <mergeCell ref="B222:O222"/>
    <mergeCell ref="A227:O227"/>
    <mergeCell ref="B228:O228"/>
    <mergeCell ref="B229:O229"/>
    <mergeCell ref="B219:D219"/>
    <mergeCell ref="F219:O219"/>
    <mergeCell ref="B220:D220"/>
    <mergeCell ref="F220:O220"/>
    <mergeCell ref="B221:D221"/>
    <mergeCell ref="F221:O221"/>
    <mergeCell ref="B224:O224"/>
    <mergeCell ref="B225:O225"/>
    <mergeCell ref="A223:XFD223"/>
    <mergeCell ref="A226:XFD226"/>
    <mergeCell ref="B215:D215"/>
    <mergeCell ref="F215:O215"/>
    <mergeCell ref="B216:D216"/>
    <mergeCell ref="F216:O216"/>
    <mergeCell ref="B218:D218"/>
    <mergeCell ref="F218:O218"/>
    <mergeCell ref="B212:D212"/>
    <mergeCell ref="F212:O212"/>
    <mergeCell ref="B213:D213"/>
    <mergeCell ref="F213:O213"/>
    <mergeCell ref="B214:D214"/>
    <mergeCell ref="F214:O214"/>
    <mergeCell ref="B217:D217"/>
    <mergeCell ref="F217:O217"/>
    <mergeCell ref="B209:O209"/>
    <mergeCell ref="B210:O210"/>
    <mergeCell ref="B211:D211"/>
    <mergeCell ref="F211:O211"/>
    <mergeCell ref="B203:D203"/>
    <mergeCell ref="B205:D205"/>
    <mergeCell ref="B206:D206"/>
    <mergeCell ref="A208:XFD208"/>
    <mergeCell ref="F203:J203"/>
    <mergeCell ref="F205:J205"/>
    <mergeCell ref="F206:J206"/>
    <mergeCell ref="B207:D207"/>
    <mergeCell ref="F207:J207"/>
    <mergeCell ref="B204:D204"/>
    <mergeCell ref="F204:J204"/>
    <mergeCell ref="B200:D200"/>
    <mergeCell ref="B201:D201"/>
    <mergeCell ref="B202:D202"/>
    <mergeCell ref="B195:O195"/>
    <mergeCell ref="B196:O196"/>
    <mergeCell ref="B198:O198"/>
    <mergeCell ref="A197:XFD197"/>
    <mergeCell ref="B199:D199"/>
    <mergeCell ref="E199:J199"/>
    <mergeCell ref="F200:J200"/>
    <mergeCell ref="F201:J201"/>
    <mergeCell ref="F202:J202"/>
    <mergeCell ref="B189:O189"/>
    <mergeCell ref="B191:O191"/>
    <mergeCell ref="B193:O193"/>
    <mergeCell ref="B194:O194"/>
    <mergeCell ref="B180:O180"/>
    <mergeCell ref="A185:O185"/>
    <mergeCell ref="B186:O186"/>
    <mergeCell ref="B187:O187"/>
    <mergeCell ref="B182:O182"/>
    <mergeCell ref="B183:O183"/>
    <mergeCell ref="A184:XFD184"/>
    <mergeCell ref="A181:XFD181"/>
    <mergeCell ref="A188:XFD188"/>
    <mergeCell ref="A190:XFD190"/>
    <mergeCell ref="B192:O192"/>
    <mergeCell ref="B177:D177"/>
    <mergeCell ref="F177:O177"/>
    <mergeCell ref="B178:D178"/>
    <mergeCell ref="F178:O178"/>
    <mergeCell ref="B179:D179"/>
    <mergeCell ref="F179:O179"/>
    <mergeCell ref="B174:D174"/>
    <mergeCell ref="F174:O174"/>
    <mergeCell ref="B175:D175"/>
    <mergeCell ref="F175:O175"/>
    <mergeCell ref="B176:D176"/>
    <mergeCell ref="F176:O176"/>
    <mergeCell ref="B171:D171"/>
    <mergeCell ref="F171:O171"/>
    <mergeCell ref="B172:D172"/>
    <mergeCell ref="F172:O172"/>
    <mergeCell ref="B173:D173"/>
    <mergeCell ref="F173:O173"/>
    <mergeCell ref="B168:D168"/>
    <mergeCell ref="F168:O168"/>
    <mergeCell ref="B169:D169"/>
    <mergeCell ref="F169:O169"/>
    <mergeCell ref="B170:D170"/>
    <mergeCell ref="F170:O170"/>
    <mergeCell ref="B165:O165"/>
    <mergeCell ref="B166:O166"/>
    <mergeCell ref="B167:D167"/>
    <mergeCell ref="F167:O167"/>
    <mergeCell ref="B160:D160"/>
    <mergeCell ref="B161:D161"/>
    <mergeCell ref="B162:D162"/>
    <mergeCell ref="F160:J160"/>
    <mergeCell ref="F161:J161"/>
    <mergeCell ref="F162:J162"/>
    <mergeCell ref="B163:D163"/>
    <mergeCell ref="F163:J163"/>
    <mergeCell ref="B157:D157"/>
    <mergeCell ref="B158:D158"/>
    <mergeCell ref="B159:D159"/>
    <mergeCell ref="B154:D154"/>
    <mergeCell ref="B155:D155"/>
    <mergeCell ref="B156:D156"/>
    <mergeCell ref="F154:J154"/>
    <mergeCell ref="F155:J155"/>
    <mergeCell ref="F156:J156"/>
    <mergeCell ref="F157:J157"/>
    <mergeCell ref="F158:J158"/>
    <mergeCell ref="F159:J159"/>
    <mergeCell ref="B142:O142"/>
    <mergeCell ref="B143:O143"/>
    <mergeCell ref="B144:O144"/>
    <mergeCell ref="A134:O134"/>
    <mergeCell ref="B135:O135"/>
    <mergeCell ref="B136:O136"/>
    <mergeCell ref="B138:O138"/>
    <mergeCell ref="B152:D152"/>
    <mergeCell ref="B153:D153"/>
    <mergeCell ref="B145:O145"/>
    <mergeCell ref="B147:O147"/>
    <mergeCell ref="B148:O148"/>
    <mergeCell ref="B150:O150"/>
    <mergeCell ref="B151:D151"/>
    <mergeCell ref="E151:J151"/>
    <mergeCell ref="F152:J152"/>
    <mergeCell ref="F153:J153"/>
    <mergeCell ref="B146:O146"/>
    <mergeCell ref="F126:O126"/>
    <mergeCell ref="F127:O127"/>
    <mergeCell ref="B126:D126"/>
    <mergeCell ref="B127:D127"/>
    <mergeCell ref="B128:D128"/>
    <mergeCell ref="F128:O128"/>
    <mergeCell ref="B129:O129"/>
    <mergeCell ref="B140:O140"/>
    <mergeCell ref="B141:O141"/>
    <mergeCell ref="B131:O131"/>
    <mergeCell ref="B132:O132"/>
    <mergeCell ref="A133:XFD133"/>
    <mergeCell ref="B106:D106"/>
    <mergeCell ref="F106:J106"/>
    <mergeCell ref="B109:D109"/>
    <mergeCell ref="B110:D110"/>
    <mergeCell ref="B122:D122"/>
    <mergeCell ref="F122:O122"/>
    <mergeCell ref="B123:D123"/>
    <mergeCell ref="B124:D124"/>
    <mergeCell ref="B125:D125"/>
    <mergeCell ref="B119:D119"/>
    <mergeCell ref="F119:O119"/>
    <mergeCell ref="B120:D120"/>
    <mergeCell ref="F120:O120"/>
    <mergeCell ref="B121:D121"/>
    <mergeCell ref="F121:O121"/>
    <mergeCell ref="F123:O123"/>
    <mergeCell ref="F124:O124"/>
    <mergeCell ref="F125:O125"/>
    <mergeCell ref="B108:D108"/>
    <mergeCell ref="B116:D116"/>
    <mergeCell ref="F116:O116"/>
    <mergeCell ref="B117:D117"/>
    <mergeCell ref="F117:O117"/>
    <mergeCell ref="B118:D118"/>
    <mergeCell ref="F118:O118"/>
    <mergeCell ref="B113:O113"/>
    <mergeCell ref="B114:O114"/>
    <mergeCell ref="B115:D115"/>
    <mergeCell ref="F115:O115"/>
    <mergeCell ref="F67:J67"/>
    <mergeCell ref="B67:D67"/>
    <mergeCell ref="A68:XFD68"/>
    <mergeCell ref="A85:O85"/>
    <mergeCell ref="B86:O86"/>
    <mergeCell ref="B78:D78"/>
    <mergeCell ref="F78:O78"/>
    <mergeCell ref="B79:D79"/>
    <mergeCell ref="F79:O79"/>
    <mergeCell ref="B80:O80"/>
    <mergeCell ref="B75:D75"/>
    <mergeCell ref="F75:O75"/>
    <mergeCell ref="B76:D76"/>
    <mergeCell ref="F76:O76"/>
    <mergeCell ref="B77:D77"/>
    <mergeCell ref="F77:O77"/>
    <mergeCell ref="B72:D72"/>
    <mergeCell ref="F72:O72"/>
    <mergeCell ref="B73:D73"/>
    <mergeCell ref="F73:O73"/>
    <mergeCell ref="B74:D74"/>
    <mergeCell ref="F74:O74"/>
    <mergeCell ref="B69:O69"/>
    <mergeCell ref="B70:O70"/>
    <mergeCell ref="A29:XFD29"/>
    <mergeCell ref="B71:D71"/>
    <mergeCell ref="F71:O71"/>
    <mergeCell ref="B30:O30"/>
    <mergeCell ref="B35:O35"/>
    <mergeCell ref="A42:O42"/>
    <mergeCell ref="A47:O47"/>
    <mergeCell ref="B60:D60"/>
    <mergeCell ref="B61:D61"/>
    <mergeCell ref="B46:O46"/>
    <mergeCell ref="B44:O44"/>
    <mergeCell ref="B32:O32"/>
    <mergeCell ref="B34:O34"/>
    <mergeCell ref="B36:O36"/>
    <mergeCell ref="B38:O38"/>
    <mergeCell ref="B39:O39"/>
    <mergeCell ref="B40:O40"/>
    <mergeCell ref="B43:O43"/>
    <mergeCell ref="B31:O31"/>
    <mergeCell ref="A45:XFD45"/>
    <mergeCell ref="A41:XFD41"/>
    <mergeCell ref="F62:J62"/>
    <mergeCell ref="A57:XFD57"/>
    <mergeCell ref="B65:D65"/>
    <mergeCell ref="B66:D66"/>
    <mergeCell ref="F63:J63"/>
    <mergeCell ref="F64:J64"/>
    <mergeCell ref="F65:J65"/>
    <mergeCell ref="F66:J66"/>
    <mergeCell ref="B49:O49"/>
    <mergeCell ref="B50:O50"/>
    <mergeCell ref="B51:O51"/>
    <mergeCell ref="B56:O56"/>
    <mergeCell ref="B58:O58"/>
    <mergeCell ref="B59:D59"/>
    <mergeCell ref="E59:J59"/>
    <mergeCell ref="F60:J60"/>
    <mergeCell ref="F61:J61"/>
    <mergeCell ref="B53:O53"/>
    <mergeCell ref="B54:O54"/>
    <mergeCell ref="B14:O14"/>
    <mergeCell ref="A2:O2"/>
    <mergeCell ref="A1:O1"/>
    <mergeCell ref="A4:O4"/>
    <mergeCell ref="B5:O5"/>
    <mergeCell ref="B8:O8"/>
    <mergeCell ref="B9:O9"/>
    <mergeCell ref="B6:O6"/>
    <mergeCell ref="B10:O10"/>
    <mergeCell ref="A12:O12"/>
    <mergeCell ref="B13:O13"/>
    <mergeCell ref="A11:XFD11"/>
    <mergeCell ref="B3:O3"/>
    <mergeCell ref="B15:O15"/>
    <mergeCell ref="B18:O18"/>
    <mergeCell ref="B19:O19"/>
    <mergeCell ref="B21:O21"/>
    <mergeCell ref="B22:O22"/>
    <mergeCell ref="B27:O27"/>
    <mergeCell ref="B28:O28"/>
    <mergeCell ref="B17:O17"/>
    <mergeCell ref="B23:O23"/>
    <mergeCell ref="A25:O25"/>
    <mergeCell ref="B26:O26"/>
    <mergeCell ref="A16:XFD16"/>
    <mergeCell ref="A20:XFD20"/>
    <mergeCell ref="A24:XFD24"/>
    <mergeCell ref="A33:XFD33"/>
    <mergeCell ref="A37:XFD37"/>
    <mergeCell ref="A84:XFD84"/>
    <mergeCell ref="A88:XFD88"/>
    <mergeCell ref="A99:XFD99"/>
    <mergeCell ref="A112:XFD112"/>
    <mergeCell ref="B101:D101"/>
    <mergeCell ref="E101:J101"/>
    <mergeCell ref="F102:J102"/>
    <mergeCell ref="F103:J103"/>
    <mergeCell ref="F104:J104"/>
    <mergeCell ref="F105:J105"/>
    <mergeCell ref="F107:J107"/>
    <mergeCell ref="F108:J108"/>
    <mergeCell ref="F109:J109"/>
    <mergeCell ref="F110:J110"/>
    <mergeCell ref="F111:J111"/>
    <mergeCell ref="B111:D111"/>
    <mergeCell ref="B62:D62"/>
    <mergeCell ref="B55:O55"/>
    <mergeCell ref="B52:O52"/>
    <mergeCell ref="B48:O48"/>
    <mergeCell ref="B63:D63"/>
    <mergeCell ref="B64:D64"/>
    <mergeCell ref="B82:O82"/>
    <mergeCell ref="B83:O83"/>
    <mergeCell ref="A81:XFD81"/>
    <mergeCell ref="A130:XFD130"/>
    <mergeCell ref="A137:XFD137"/>
    <mergeCell ref="A149:XFD149"/>
    <mergeCell ref="A139:XFD139"/>
    <mergeCell ref="B92:O92"/>
    <mergeCell ref="B93:O93"/>
    <mergeCell ref="B94:O94"/>
    <mergeCell ref="B95:O95"/>
    <mergeCell ref="B96:O96"/>
    <mergeCell ref="B87:O87"/>
    <mergeCell ref="B89:O89"/>
    <mergeCell ref="A90:O90"/>
    <mergeCell ref="B91:O91"/>
    <mergeCell ref="B102:D102"/>
    <mergeCell ref="B103:D103"/>
    <mergeCell ref="B104:D104"/>
    <mergeCell ref="B97:O97"/>
    <mergeCell ref="B98:O98"/>
    <mergeCell ref="B100:O100"/>
    <mergeCell ref="B105:D105"/>
    <mergeCell ref="B107:D107"/>
    <mergeCell ref="A230:XFD230"/>
    <mergeCell ref="A232:XFD232"/>
    <mergeCell ref="A238:XFD238"/>
    <mergeCell ref="B240:D240"/>
    <mergeCell ref="E240:J240"/>
    <mergeCell ref="A248:XFD248"/>
    <mergeCell ref="F241:J241"/>
    <mergeCell ref="F242:J242"/>
    <mergeCell ref="F243:J243"/>
    <mergeCell ref="F244:J244"/>
    <mergeCell ref="F246:J246"/>
    <mergeCell ref="B247:D247"/>
    <mergeCell ref="F247:J247"/>
    <mergeCell ref="B236:O236"/>
    <mergeCell ref="B237:O237"/>
    <mergeCell ref="B239:O239"/>
    <mergeCell ref="B231:O231"/>
    <mergeCell ref="B233:O233"/>
    <mergeCell ref="B234:O234"/>
    <mergeCell ref="B235:O235"/>
    <mergeCell ref="B244:D244"/>
    <mergeCell ref="B246:D246"/>
    <mergeCell ref="B241:D241"/>
    <mergeCell ref="B242:D242"/>
    <mergeCell ref="B313:O313"/>
    <mergeCell ref="B314:O314"/>
    <mergeCell ref="B315:O315"/>
    <mergeCell ref="B327:D327"/>
    <mergeCell ref="B321:O321"/>
    <mergeCell ref="B323:D323"/>
    <mergeCell ref="B324:D324"/>
    <mergeCell ref="A266:XFD266"/>
    <mergeCell ref="A276:XFD276"/>
    <mergeCell ref="A268:XFD268"/>
    <mergeCell ref="B278:D278"/>
    <mergeCell ref="E278:J278"/>
    <mergeCell ref="F279:J279"/>
    <mergeCell ref="F280:J280"/>
    <mergeCell ref="F281:J281"/>
    <mergeCell ref="F282:J282"/>
    <mergeCell ref="B272:O272"/>
    <mergeCell ref="B273:O273"/>
    <mergeCell ref="B274:O274"/>
    <mergeCell ref="B275:O275"/>
    <mergeCell ref="B267:O267"/>
    <mergeCell ref="B269:O269"/>
    <mergeCell ref="B270:O270"/>
    <mergeCell ref="B271:O271"/>
    <mergeCell ref="A481:O481"/>
    <mergeCell ref="B340:O340"/>
    <mergeCell ref="B341:O341"/>
    <mergeCell ref="A339:XFD339"/>
    <mergeCell ref="A342:XFD342"/>
    <mergeCell ref="A346:XFD346"/>
    <mergeCell ref="A355:XFD355"/>
    <mergeCell ref="B357:D357"/>
    <mergeCell ref="E357:J357"/>
    <mergeCell ref="A368:XFD368"/>
    <mergeCell ref="F358:J358"/>
    <mergeCell ref="F359:J359"/>
    <mergeCell ref="F360:J360"/>
    <mergeCell ref="F361:J361"/>
    <mergeCell ref="F362:J362"/>
    <mergeCell ref="F363:J363"/>
    <mergeCell ref="F364:J364"/>
    <mergeCell ref="F365:J365"/>
    <mergeCell ref="F366:J366"/>
    <mergeCell ref="B367:D367"/>
    <mergeCell ref="A343:O343"/>
    <mergeCell ref="B344:O344"/>
    <mergeCell ref="B345:O345"/>
    <mergeCell ref="B356:O356"/>
    <mergeCell ref="B349:O349"/>
    <mergeCell ref="B455:O455"/>
    <mergeCell ref="B456:O456"/>
    <mergeCell ref="A457:XFD457"/>
    <mergeCell ref="A454:XFD454"/>
    <mergeCell ref="A320:XFD320"/>
    <mergeCell ref="A308:XFD308"/>
    <mergeCell ref="A310:XFD310"/>
    <mergeCell ref="B322:D322"/>
    <mergeCell ref="E322:J322"/>
    <mergeCell ref="A329:XFD329"/>
    <mergeCell ref="F323:J323"/>
    <mergeCell ref="F324:J324"/>
    <mergeCell ref="F325:J325"/>
    <mergeCell ref="F326:J326"/>
    <mergeCell ref="F327:J327"/>
    <mergeCell ref="B328:D328"/>
    <mergeCell ref="F328:J328"/>
    <mergeCell ref="B316:O316"/>
    <mergeCell ref="B317:O317"/>
    <mergeCell ref="B318:O318"/>
    <mergeCell ref="B319:O319"/>
    <mergeCell ref="B311:O311"/>
    <mergeCell ref="B312:O312"/>
  </mergeCells>
  <pageMargins left="0.511811024" right="0.511811024" top="0.78740157499999996" bottom="0.78740157499999996" header="0.31496062000000002" footer="0.31496062000000002"/>
  <pageSetup paperSize="9" scale="39"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8C320-3B96-4809-925E-52A94CFA656E}">
  <sheetPr>
    <pageSetUpPr fitToPage="1"/>
  </sheetPr>
  <dimension ref="A1:O46"/>
  <sheetViews>
    <sheetView showGridLines="0" zoomScaleNormal="100" workbookViewId="0">
      <selection sqref="A1:O1"/>
    </sheetView>
  </sheetViews>
  <sheetFormatPr defaultColWidth="9" defaultRowHeight="16.3" x14ac:dyDescent="0.25"/>
  <cols>
    <col min="1" max="1" width="2.625" style="3" customWidth="1"/>
    <col min="2" max="2" width="25.625" style="3" customWidth="1"/>
    <col min="3" max="3" width="2.625" style="3" customWidth="1"/>
    <col min="4" max="4" width="25.625" style="3" customWidth="1"/>
    <col min="5" max="5" width="2.625" style="3" customWidth="1"/>
    <col min="6" max="6" width="25.625" style="3" customWidth="1"/>
    <col min="7" max="7" width="2.625" style="3" customWidth="1"/>
    <col min="8" max="8" width="25.625" style="3" customWidth="1"/>
    <col min="9" max="9" width="2.625" style="3" customWidth="1"/>
    <col min="10" max="10" width="25.625" style="3" customWidth="1"/>
    <col min="11" max="11" width="2.625" style="3" customWidth="1"/>
    <col min="12" max="12" width="25.625" style="3" customWidth="1"/>
    <col min="13" max="13" width="2.625" style="3" customWidth="1"/>
    <col min="14" max="14" width="25.625" style="3" customWidth="1"/>
    <col min="15" max="15" width="2.625" style="3" customWidth="1"/>
    <col min="16" max="16384" width="9" style="3"/>
  </cols>
  <sheetData>
    <row r="1" spans="1:15" ht="19.05" x14ac:dyDescent="0.25">
      <c r="A1" s="77" t="s">
        <v>0</v>
      </c>
      <c r="B1" s="78"/>
      <c r="C1" s="78"/>
      <c r="D1" s="78"/>
      <c r="E1" s="78"/>
      <c r="F1" s="78"/>
      <c r="G1" s="78"/>
      <c r="H1" s="78"/>
      <c r="I1" s="78"/>
      <c r="J1" s="78"/>
      <c r="K1" s="78"/>
      <c r="L1" s="78"/>
      <c r="M1" s="78"/>
      <c r="N1" s="78"/>
      <c r="O1" s="79"/>
    </row>
    <row r="2" spans="1:15" x14ac:dyDescent="0.25">
      <c r="A2" s="69" t="str">
        <f>CONCATENATE("Município de ",B12)</f>
        <v xml:space="preserve">Município de </v>
      </c>
      <c r="B2" s="70"/>
      <c r="C2" s="70"/>
      <c r="D2" s="70"/>
      <c r="E2" s="70"/>
      <c r="F2" s="70"/>
      <c r="G2" s="70"/>
      <c r="H2" s="70"/>
      <c r="I2" s="70"/>
      <c r="J2" s="70"/>
      <c r="K2" s="70"/>
      <c r="L2" s="70"/>
      <c r="M2" s="70"/>
      <c r="N2" s="70"/>
      <c r="O2" s="71"/>
    </row>
    <row r="3" spans="1:15" x14ac:dyDescent="0.25">
      <c r="A3" s="13"/>
      <c r="B3" s="72" t="s">
        <v>6</v>
      </c>
      <c r="C3" s="72"/>
      <c r="D3" s="72"/>
      <c r="E3" s="72"/>
      <c r="F3" s="72"/>
      <c r="G3" s="72"/>
      <c r="H3" s="72"/>
      <c r="I3" s="72"/>
      <c r="J3" s="72"/>
      <c r="K3" s="72"/>
      <c r="L3" s="72"/>
      <c r="M3" s="72"/>
      <c r="N3" s="72"/>
      <c r="O3" s="73"/>
    </row>
    <row r="4" spans="1:15" s="10" customFormat="1" x14ac:dyDescent="0.25">
      <c r="A4" s="32"/>
      <c r="B4" s="33"/>
      <c r="C4" s="33"/>
      <c r="D4" s="33"/>
      <c r="E4" s="33"/>
      <c r="F4" s="33"/>
      <c r="G4" s="33"/>
      <c r="H4" s="33"/>
      <c r="I4" s="33"/>
      <c r="J4" s="33"/>
      <c r="K4" s="33"/>
      <c r="L4" s="33"/>
      <c r="M4" s="33"/>
      <c r="N4" s="33"/>
      <c r="O4" s="34"/>
    </row>
    <row r="5" spans="1:15" s="10" customFormat="1" ht="30.25" customHeight="1" x14ac:dyDescent="0.25">
      <c r="A5" s="31"/>
      <c r="B5" s="27" t="s">
        <v>7</v>
      </c>
      <c r="C5" s="33"/>
      <c r="D5" s="1" t="s">
        <v>8</v>
      </c>
      <c r="E5" s="33"/>
      <c r="F5" s="1" t="s">
        <v>9</v>
      </c>
      <c r="G5" s="33"/>
      <c r="H5" s="1" t="s">
        <v>10</v>
      </c>
      <c r="I5" s="33"/>
      <c r="J5" s="1" t="s">
        <v>11</v>
      </c>
      <c r="K5" s="33"/>
      <c r="L5" s="1" t="s">
        <v>12</v>
      </c>
      <c r="M5" s="35"/>
      <c r="N5" s="1" t="s">
        <v>13</v>
      </c>
      <c r="O5" s="35"/>
    </row>
    <row r="6" spans="1:15" s="10" customFormat="1" ht="10.199999999999999" customHeight="1" x14ac:dyDescent="0.25">
      <c r="A6" s="31"/>
      <c r="B6" s="33"/>
      <c r="C6" s="33"/>
      <c r="D6" s="33"/>
      <c r="E6" s="33"/>
      <c r="F6" s="33"/>
      <c r="G6" s="33"/>
      <c r="H6" s="33"/>
      <c r="I6" s="33"/>
      <c r="J6" s="33"/>
      <c r="K6" s="33"/>
      <c r="L6" s="33"/>
      <c r="M6" s="33"/>
      <c r="N6" s="33"/>
      <c r="O6" s="35"/>
    </row>
    <row r="7" spans="1:15" s="10" customFormat="1" ht="30.25" customHeight="1" x14ac:dyDescent="0.25">
      <c r="A7" s="31"/>
      <c r="B7" s="1" t="s">
        <v>14</v>
      </c>
      <c r="C7" s="33"/>
      <c r="D7" s="1" t="s">
        <v>15</v>
      </c>
      <c r="E7" s="33"/>
      <c r="F7" s="1" t="s">
        <v>16</v>
      </c>
      <c r="G7" s="33"/>
      <c r="H7" s="1" t="s">
        <v>17</v>
      </c>
      <c r="I7" s="33"/>
      <c r="J7" s="1" t="s">
        <v>18</v>
      </c>
      <c r="K7" s="33"/>
      <c r="L7" s="1" t="s">
        <v>19</v>
      </c>
      <c r="M7" s="33"/>
      <c r="N7" s="1" t="s">
        <v>20</v>
      </c>
      <c r="O7" s="35"/>
    </row>
    <row r="8" spans="1:15" s="10" customFormat="1" x14ac:dyDescent="0.25">
      <c r="A8" s="28"/>
      <c r="B8" s="29"/>
      <c r="C8" s="29"/>
      <c r="D8" s="29"/>
      <c r="E8" s="29"/>
      <c r="F8" s="29"/>
      <c r="G8" s="29"/>
      <c r="H8" s="29"/>
      <c r="I8" s="29"/>
      <c r="J8" s="29"/>
      <c r="K8" s="29"/>
      <c r="L8" s="29"/>
      <c r="M8" s="29"/>
      <c r="N8" s="29"/>
      <c r="O8" s="30"/>
    </row>
    <row r="9" spans="1:15" ht="24.8" customHeight="1" x14ac:dyDescent="0.25">
      <c r="A9" s="74"/>
      <c r="B9" s="75"/>
      <c r="C9" s="75"/>
      <c r="D9" s="75"/>
      <c r="E9" s="75"/>
      <c r="F9" s="75"/>
      <c r="G9" s="75"/>
      <c r="H9" s="75"/>
      <c r="I9" s="75"/>
      <c r="J9" s="75"/>
      <c r="K9" s="75"/>
      <c r="L9" s="75"/>
      <c r="M9" s="75"/>
      <c r="N9" s="75"/>
      <c r="O9" s="76"/>
    </row>
    <row r="10" spans="1:15" ht="28.2" customHeight="1" x14ac:dyDescent="0.25">
      <c r="A10" s="63" t="s">
        <v>21</v>
      </c>
      <c r="B10" s="63"/>
      <c r="C10" s="63"/>
      <c r="D10" s="63"/>
      <c r="E10" s="63"/>
      <c r="F10" s="63"/>
      <c r="G10" s="63"/>
      <c r="H10" s="63"/>
      <c r="I10" s="63"/>
      <c r="J10" s="63"/>
      <c r="K10" s="63"/>
      <c r="L10" s="63"/>
      <c r="M10" s="63"/>
      <c r="N10" s="63"/>
      <c r="O10" s="63"/>
    </row>
    <row r="11" spans="1:15" s="12" customFormat="1" x14ac:dyDescent="0.25">
      <c r="A11" s="11"/>
      <c r="B11" s="68" t="s">
        <v>22</v>
      </c>
      <c r="C11" s="68"/>
      <c r="D11" s="68"/>
      <c r="E11" s="68"/>
      <c r="F11" s="68"/>
      <c r="G11" s="68"/>
      <c r="H11" s="68"/>
      <c r="I11" s="68"/>
      <c r="J11" s="68"/>
      <c r="K11" s="68"/>
      <c r="L11" s="68"/>
      <c r="M11" s="68"/>
      <c r="N11" s="68"/>
      <c r="O11" s="68"/>
    </row>
    <row r="12" spans="1:15" s="20" customFormat="1" ht="20.05" customHeight="1" x14ac:dyDescent="0.25">
      <c r="B12" s="64"/>
      <c r="C12" s="65"/>
      <c r="D12" s="65"/>
      <c r="E12" s="65"/>
      <c r="F12" s="65"/>
      <c r="G12" s="65"/>
      <c r="H12" s="65"/>
      <c r="I12" s="65"/>
      <c r="J12" s="65"/>
      <c r="K12" s="65"/>
      <c r="L12" s="65"/>
      <c r="M12" s="65"/>
      <c r="N12" s="65"/>
      <c r="O12" s="66"/>
    </row>
    <row r="13" spans="1:15" ht="14.95" customHeight="1" x14ac:dyDescent="0.25"/>
    <row r="14" spans="1:15" s="12" customFormat="1" x14ac:dyDescent="0.25">
      <c r="A14" s="11"/>
      <c r="B14" s="67" t="s">
        <v>271</v>
      </c>
      <c r="C14" s="68"/>
      <c r="D14" s="68"/>
      <c r="E14" s="68"/>
      <c r="F14" s="68"/>
      <c r="G14" s="68"/>
      <c r="H14" s="68"/>
      <c r="I14" s="68"/>
      <c r="J14" s="68"/>
      <c r="K14" s="68"/>
      <c r="L14" s="68"/>
      <c r="M14" s="68"/>
      <c r="N14" s="68"/>
      <c r="O14" s="68"/>
    </row>
    <row r="15" spans="1:15" s="20" customFormat="1" ht="114.8" customHeight="1" x14ac:dyDescent="0.25">
      <c r="B15" s="64"/>
      <c r="C15" s="65"/>
      <c r="D15" s="65"/>
      <c r="E15" s="65"/>
      <c r="F15" s="65"/>
      <c r="G15" s="65"/>
      <c r="H15" s="65"/>
      <c r="I15" s="65"/>
      <c r="J15" s="65"/>
      <c r="K15" s="65"/>
      <c r="L15" s="65"/>
      <c r="M15" s="65"/>
      <c r="N15" s="65"/>
      <c r="O15" s="66"/>
    </row>
    <row r="16" spans="1:15" s="20" customFormat="1" x14ac:dyDescent="0.25">
      <c r="B16" s="64"/>
      <c r="C16" s="65"/>
      <c r="D16" s="65"/>
      <c r="E16" s="65"/>
      <c r="F16" s="65"/>
      <c r="G16" s="65"/>
      <c r="H16" s="65"/>
      <c r="I16" s="65"/>
      <c r="J16" s="65"/>
      <c r="K16" s="65"/>
      <c r="L16" s="65"/>
      <c r="M16" s="65"/>
      <c r="N16" s="65"/>
      <c r="O16" s="66"/>
    </row>
    <row r="18" spans="1:15" ht="28.2" customHeight="1" x14ac:dyDescent="0.25">
      <c r="A18" s="63" t="s">
        <v>23</v>
      </c>
      <c r="B18" s="63"/>
      <c r="C18" s="63"/>
      <c r="D18" s="63"/>
      <c r="E18" s="63"/>
      <c r="F18" s="63"/>
      <c r="G18" s="63"/>
      <c r="H18" s="63"/>
      <c r="I18" s="63"/>
      <c r="J18" s="63"/>
      <c r="K18" s="63"/>
      <c r="L18" s="63"/>
      <c r="M18" s="63"/>
      <c r="N18" s="63"/>
      <c r="O18" s="63"/>
    </row>
    <row r="19" spans="1:15" s="12" customFormat="1" x14ac:dyDescent="0.25">
      <c r="A19" s="11"/>
      <c r="B19" s="68" t="s">
        <v>24</v>
      </c>
      <c r="C19" s="68"/>
      <c r="D19" s="68"/>
      <c r="E19" s="68"/>
      <c r="F19" s="68"/>
      <c r="G19" s="68"/>
      <c r="H19" s="68"/>
      <c r="I19" s="68"/>
      <c r="J19" s="68"/>
      <c r="K19" s="68"/>
      <c r="L19" s="68"/>
      <c r="M19" s="68"/>
      <c r="N19" s="68"/>
      <c r="O19" s="68"/>
    </row>
    <row r="20" spans="1:15" s="20" customFormat="1" ht="362.05" customHeight="1" x14ac:dyDescent="0.25">
      <c r="B20" s="64"/>
      <c r="C20" s="65"/>
      <c r="D20" s="65"/>
      <c r="E20" s="65"/>
      <c r="F20" s="65"/>
      <c r="G20" s="65"/>
      <c r="H20" s="65"/>
      <c r="I20" s="65"/>
      <c r="J20" s="65"/>
      <c r="K20" s="65"/>
      <c r="L20" s="65"/>
      <c r="M20" s="65"/>
      <c r="N20" s="65"/>
      <c r="O20" s="66"/>
    </row>
    <row r="21" spans="1:15" s="20" customFormat="1" x14ac:dyDescent="0.25">
      <c r="B21" s="64"/>
      <c r="C21" s="65"/>
      <c r="D21" s="65"/>
      <c r="E21" s="65"/>
      <c r="F21" s="65"/>
      <c r="G21" s="65"/>
      <c r="H21" s="65"/>
      <c r="I21" s="65"/>
      <c r="J21" s="65"/>
      <c r="K21" s="65"/>
      <c r="L21" s="65"/>
      <c r="M21" s="65"/>
      <c r="N21" s="65"/>
      <c r="O21" s="66"/>
    </row>
    <row r="23" spans="1:15" s="12" customFormat="1" x14ac:dyDescent="0.25">
      <c r="A23" s="11"/>
      <c r="B23" s="68" t="s">
        <v>25</v>
      </c>
      <c r="C23" s="68"/>
      <c r="D23" s="68"/>
      <c r="E23" s="68"/>
      <c r="F23" s="68"/>
      <c r="G23" s="68"/>
      <c r="H23" s="68"/>
      <c r="I23" s="68"/>
      <c r="J23" s="68"/>
      <c r="K23" s="68"/>
      <c r="L23" s="68"/>
      <c r="M23" s="68"/>
      <c r="N23" s="68"/>
      <c r="O23" s="68"/>
    </row>
    <row r="24" spans="1:15" ht="49.95" customHeight="1" x14ac:dyDescent="0.25">
      <c r="B24" s="64"/>
      <c r="C24" s="65"/>
      <c r="D24" s="65"/>
      <c r="E24" s="65"/>
      <c r="F24" s="65"/>
      <c r="G24" s="65"/>
      <c r="H24" s="65"/>
      <c r="I24" s="65"/>
      <c r="J24" s="65"/>
      <c r="K24" s="65"/>
      <c r="L24" s="65"/>
      <c r="M24" s="65"/>
      <c r="N24" s="65"/>
      <c r="O24" s="66"/>
    </row>
    <row r="25" spans="1:15" s="20" customFormat="1" x14ac:dyDescent="0.25">
      <c r="B25" s="64"/>
      <c r="C25" s="65"/>
      <c r="D25" s="65"/>
      <c r="E25" s="65"/>
      <c r="F25" s="65"/>
      <c r="G25" s="65"/>
      <c r="H25" s="65"/>
      <c r="I25" s="65"/>
      <c r="J25" s="65"/>
      <c r="K25" s="65"/>
      <c r="L25" s="65"/>
      <c r="M25" s="65"/>
      <c r="N25" s="65"/>
      <c r="O25" s="66"/>
    </row>
    <row r="27" spans="1:15" s="12" customFormat="1" x14ac:dyDescent="0.25">
      <c r="A27" s="11"/>
      <c r="B27" s="80" t="s">
        <v>26</v>
      </c>
      <c r="C27" s="80"/>
      <c r="D27" s="80"/>
      <c r="E27" s="80"/>
      <c r="F27" s="80"/>
      <c r="G27" s="80"/>
      <c r="H27" s="80"/>
      <c r="I27" s="80"/>
      <c r="J27" s="80"/>
      <c r="K27" s="80"/>
      <c r="L27" s="80"/>
      <c r="M27" s="80"/>
      <c r="N27" s="80"/>
      <c r="O27" s="80"/>
    </row>
    <row r="28" spans="1:15" ht="49.95" customHeight="1" x14ac:dyDescent="0.25">
      <c r="B28" s="64"/>
      <c r="C28" s="65"/>
      <c r="D28" s="65"/>
      <c r="E28" s="65"/>
      <c r="F28" s="65"/>
      <c r="G28" s="65"/>
      <c r="H28" s="65"/>
      <c r="I28" s="65"/>
      <c r="J28" s="65"/>
      <c r="K28" s="65"/>
      <c r="L28" s="65"/>
      <c r="M28" s="65"/>
      <c r="N28" s="65"/>
      <c r="O28" s="66"/>
    </row>
    <row r="29" spans="1:15" s="20" customFormat="1" x14ac:dyDescent="0.25">
      <c r="B29" s="64"/>
      <c r="C29" s="65"/>
      <c r="D29" s="65"/>
      <c r="E29" s="65"/>
      <c r="F29" s="65"/>
      <c r="G29" s="65"/>
      <c r="H29" s="65"/>
      <c r="I29" s="65"/>
      <c r="J29" s="65"/>
      <c r="K29" s="65"/>
      <c r="L29" s="65"/>
      <c r="M29" s="65"/>
      <c r="N29" s="65"/>
      <c r="O29" s="66"/>
    </row>
    <row r="31" spans="1:15" ht="28.2" customHeight="1" x14ac:dyDescent="0.25">
      <c r="A31" s="63" t="s">
        <v>27</v>
      </c>
      <c r="B31" s="63"/>
      <c r="C31" s="63"/>
      <c r="D31" s="63"/>
      <c r="E31" s="63"/>
      <c r="F31" s="63"/>
      <c r="G31" s="63"/>
      <c r="H31" s="63"/>
      <c r="I31" s="63"/>
      <c r="J31" s="63"/>
      <c r="K31" s="63"/>
      <c r="L31" s="63"/>
      <c r="M31" s="63"/>
      <c r="N31" s="63"/>
      <c r="O31" s="63"/>
    </row>
    <row r="32" spans="1:15" s="12" customFormat="1" x14ac:dyDescent="0.25">
      <c r="A32" s="11"/>
      <c r="B32" s="68" t="s">
        <v>28</v>
      </c>
      <c r="C32" s="68"/>
      <c r="D32" s="68"/>
      <c r="E32" s="68"/>
      <c r="F32" s="68"/>
      <c r="G32" s="68"/>
      <c r="H32" s="68"/>
      <c r="I32" s="68"/>
      <c r="J32" s="68"/>
      <c r="K32" s="68"/>
      <c r="L32" s="68"/>
      <c r="M32" s="68"/>
      <c r="N32" s="68"/>
      <c r="O32" s="68"/>
    </row>
    <row r="33" spans="1:15" ht="206.15" customHeight="1" x14ac:dyDescent="0.25">
      <c r="B33" s="64"/>
      <c r="C33" s="65"/>
      <c r="D33" s="65"/>
      <c r="E33" s="65"/>
      <c r="F33" s="65"/>
      <c r="G33" s="65"/>
      <c r="H33" s="65"/>
      <c r="I33" s="65"/>
      <c r="J33" s="65"/>
      <c r="K33" s="65"/>
      <c r="L33" s="65"/>
      <c r="M33" s="65"/>
      <c r="N33" s="65"/>
      <c r="O33" s="66"/>
    </row>
    <row r="34" spans="1:15" s="20" customFormat="1" x14ac:dyDescent="0.25">
      <c r="B34" s="64"/>
      <c r="C34" s="65"/>
      <c r="D34" s="65"/>
      <c r="E34" s="65"/>
      <c r="F34" s="65"/>
      <c r="G34" s="65"/>
      <c r="H34" s="65"/>
      <c r="I34" s="65"/>
      <c r="J34" s="65"/>
      <c r="K34" s="65"/>
      <c r="L34" s="65"/>
      <c r="M34" s="65"/>
      <c r="N34" s="65"/>
      <c r="O34" s="66"/>
    </row>
    <row r="36" spans="1:15" s="12" customFormat="1" x14ac:dyDescent="0.25">
      <c r="A36" s="11"/>
      <c r="B36" s="68" t="s">
        <v>29</v>
      </c>
      <c r="C36" s="68"/>
      <c r="D36" s="68"/>
      <c r="E36" s="68"/>
      <c r="F36" s="68"/>
      <c r="G36" s="68"/>
      <c r="H36" s="68"/>
      <c r="I36" s="68"/>
      <c r="J36" s="68"/>
      <c r="K36" s="68"/>
      <c r="L36" s="68"/>
      <c r="M36" s="68"/>
      <c r="N36" s="68"/>
      <c r="O36" s="68"/>
    </row>
    <row r="37" spans="1:15" ht="49.95" customHeight="1" x14ac:dyDescent="0.25">
      <c r="B37" s="64"/>
      <c r="C37" s="65"/>
      <c r="D37" s="65"/>
      <c r="E37" s="65"/>
      <c r="F37" s="65"/>
      <c r="G37" s="65"/>
      <c r="H37" s="65"/>
      <c r="I37" s="65"/>
      <c r="J37" s="65"/>
      <c r="K37" s="65"/>
      <c r="L37" s="65"/>
      <c r="M37" s="65"/>
      <c r="N37" s="65"/>
      <c r="O37" s="66"/>
    </row>
    <row r="38" spans="1:15" s="20" customFormat="1" x14ac:dyDescent="0.25">
      <c r="B38" s="64"/>
      <c r="C38" s="65"/>
      <c r="D38" s="65"/>
      <c r="E38" s="65"/>
      <c r="F38" s="65"/>
      <c r="G38" s="65"/>
      <c r="H38" s="65"/>
      <c r="I38" s="65"/>
      <c r="J38" s="65"/>
      <c r="K38" s="65"/>
      <c r="L38" s="65"/>
      <c r="M38" s="65"/>
      <c r="N38" s="65"/>
      <c r="O38" s="66"/>
    </row>
    <row r="40" spans="1:15" s="12" customFormat="1" x14ac:dyDescent="0.25">
      <c r="A40" s="11"/>
      <c r="B40" s="68" t="s">
        <v>30</v>
      </c>
      <c r="C40" s="68"/>
      <c r="D40" s="68"/>
      <c r="E40" s="68"/>
      <c r="F40" s="68"/>
      <c r="G40" s="68"/>
      <c r="H40" s="68"/>
      <c r="I40" s="68"/>
      <c r="J40" s="68"/>
      <c r="K40" s="68"/>
      <c r="L40" s="68"/>
      <c r="M40" s="68"/>
      <c r="N40" s="68"/>
      <c r="O40" s="68"/>
    </row>
    <row r="41" spans="1:15" ht="49.95" customHeight="1" x14ac:dyDescent="0.25">
      <c r="B41" s="64"/>
      <c r="C41" s="65"/>
      <c r="D41" s="65"/>
      <c r="E41" s="65"/>
      <c r="F41" s="65"/>
      <c r="G41" s="65"/>
      <c r="H41" s="65"/>
      <c r="I41" s="65"/>
      <c r="J41" s="65"/>
      <c r="K41" s="65"/>
      <c r="L41" s="65"/>
      <c r="M41" s="65"/>
      <c r="N41" s="65"/>
      <c r="O41" s="66"/>
    </row>
    <row r="42" spans="1:15" s="20" customFormat="1" x14ac:dyDescent="0.25">
      <c r="B42" s="64"/>
      <c r="C42" s="65"/>
      <c r="D42" s="65"/>
      <c r="E42" s="65"/>
      <c r="F42" s="65"/>
      <c r="G42" s="65"/>
      <c r="H42" s="65"/>
      <c r="I42" s="65"/>
      <c r="J42" s="65"/>
      <c r="K42" s="65"/>
      <c r="L42" s="65"/>
      <c r="M42" s="65"/>
      <c r="N42" s="65"/>
      <c r="O42" s="66"/>
    </row>
    <row r="44" spans="1:15" s="12" customFormat="1" x14ac:dyDescent="0.25">
      <c r="A44" s="11"/>
      <c r="B44" s="68" t="s">
        <v>31</v>
      </c>
      <c r="C44" s="68"/>
      <c r="D44" s="68"/>
      <c r="E44" s="68"/>
      <c r="F44" s="68"/>
      <c r="G44" s="68"/>
      <c r="H44" s="68"/>
      <c r="I44" s="68"/>
      <c r="J44" s="68"/>
      <c r="K44" s="68"/>
      <c r="L44" s="68"/>
      <c r="M44" s="68"/>
      <c r="N44" s="68"/>
      <c r="O44" s="68"/>
    </row>
    <row r="45" spans="1:15" ht="49.95" customHeight="1" x14ac:dyDescent="0.25">
      <c r="B45" s="64"/>
      <c r="C45" s="65"/>
      <c r="D45" s="65"/>
      <c r="E45" s="65"/>
      <c r="F45" s="65"/>
      <c r="G45" s="65"/>
      <c r="H45" s="65"/>
      <c r="I45" s="65"/>
      <c r="J45" s="65"/>
      <c r="K45" s="65"/>
      <c r="L45" s="65"/>
      <c r="M45" s="65"/>
      <c r="N45" s="65"/>
      <c r="O45" s="66"/>
    </row>
    <row r="46" spans="1:15" s="20" customFormat="1" x14ac:dyDescent="0.25">
      <c r="B46" s="64"/>
      <c r="C46" s="65"/>
      <c r="D46" s="65"/>
      <c r="E46" s="65"/>
      <c r="F46" s="65"/>
      <c r="G46" s="65"/>
      <c r="H46" s="65"/>
      <c r="I46" s="65"/>
      <c r="J46" s="65"/>
      <c r="K46" s="65"/>
      <c r="L46" s="65"/>
      <c r="M46" s="65"/>
      <c r="N46" s="65"/>
      <c r="O46" s="66"/>
    </row>
  </sheetData>
  <sheetProtection formatCells="0"/>
  <mergeCells count="33">
    <mergeCell ref="B38:O38"/>
    <mergeCell ref="B42:O42"/>
    <mergeCell ref="B46:O46"/>
    <mergeCell ref="B16:O16"/>
    <mergeCell ref="A1:O1"/>
    <mergeCell ref="B12:O12"/>
    <mergeCell ref="B41:O41"/>
    <mergeCell ref="B45:O45"/>
    <mergeCell ref="B19:O19"/>
    <mergeCell ref="A31:O31"/>
    <mergeCell ref="B27:O27"/>
    <mergeCell ref="B23:O23"/>
    <mergeCell ref="B32:O32"/>
    <mergeCell ref="B36:O36"/>
    <mergeCell ref="B40:O40"/>
    <mergeCell ref="B44:O44"/>
    <mergeCell ref="A2:O2"/>
    <mergeCell ref="B3:O3"/>
    <mergeCell ref="A9:O9"/>
    <mergeCell ref="B11:O11"/>
    <mergeCell ref="A10:O10"/>
    <mergeCell ref="A18:O18"/>
    <mergeCell ref="B15:O15"/>
    <mergeCell ref="B37:O37"/>
    <mergeCell ref="B14:O14"/>
    <mergeCell ref="B25:O25"/>
    <mergeCell ref="B29:O29"/>
    <mergeCell ref="B34:O34"/>
    <mergeCell ref="B21:O21"/>
    <mergeCell ref="B24:O24"/>
    <mergeCell ref="B28:O28"/>
    <mergeCell ref="B33:O33"/>
    <mergeCell ref="B20:O20"/>
  </mergeCells>
  <hyperlinks>
    <hyperlink ref="L7" location="Anexos!A1" display="ANEXOS" xr:uid="{2E8B4089-33D3-486E-A72A-2203EEA9C549}"/>
    <hyperlink ref="B5" location="'1. Apres. 2. Hist. 3. Caract.'!A1" display="APRESENTAÇÃO" xr:uid="{535E9619-A6E6-43A6-895D-274470356894}"/>
    <hyperlink ref="D5" location="'4. Transporte Coletivo'!A1" display="TRANSPORTE COLETIVO" xr:uid="{65D6E0BC-253C-477D-9069-1E5B82D1C5F2}"/>
    <hyperlink ref="F5" location="'5. Circulação Viária'!A1" display="CIRCULAÇÃO VIÁRIA" xr:uid="{1A2ABB8B-94E1-405D-A485-8B6CDFEBD5D6}"/>
    <hyperlink ref="H5" location="'6. Infraestruturas'!A1" display="INFRAESTRUTURAS" xr:uid="{06C95B06-A791-4AFE-9190-929487E289EB}"/>
    <hyperlink ref="J5" location="'7. Acessibilidade'!A1" display="ACESSIBILIDADE" xr:uid="{EAB0358C-7A13-4EF1-9103-06D57956F616}"/>
    <hyperlink ref="L5" location="'8. Integração'!A1" display="INTEGRAÇÃO" xr:uid="{5963C4AA-9786-4960-9AE5-F6AD359A16D3}"/>
    <hyperlink ref="N5" location="'9. Transporte de Cargas'!A1" display="TRANSPORTE DE CARGAS" xr:uid="{9BE0EBA9-FED3-40F9-8C43-511A257B38A8}"/>
    <hyperlink ref="B7" location="'10. Polos Geradores de Viagem'!A1" display="POLOS GERADORES DE VIAGEM" xr:uid="{10DC792C-DE30-4A44-9FBC-88731DD6B797}"/>
    <hyperlink ref="D7" location="'11. Estacionamento'!A1" display="ESTACIONAMENTO" xr:uid="{16EC6040-C3D6-4C0A-82E7-C1F5881ED386}"/>
    <hyperlink ref="F7" location="'12. Circulação Restrita'!A1" display="CIRCULAÇÃO RESTRITA" xr:uid="{D9A013D5-82E8-4132-B316-3B0D5B3258D8}"/>
    <hyperlink ref="H7" location="'13. Financiamento'!A1" display="FINANCIAMENTO" xr:uid="{60B846B9-F42E-4F55-8EE7-332143470922}"/>
    <hyperlink ref="J7" location="'14. Revisão e Atualização'!A1" display="REVISÃO E ATUALIZAÇÃO" xr:uid="{B7EA4EDF-1336-426C-BEB8-D5CFA4AC88C3}"/>
    <hyperlink ref="N7" location="'Minuta do Plano'!A1" display="MINUTA FINALIZADA" xr:uid="{C8F307B1-667B-4D8D-91DD-043FCBF8FD51}"/>
  </hyperlinks>
  <pageMargins left="0.511811024" right="0.511811024" top="0.78740157499999996" bottom="0.78740157499999996" header="0.31496062000000002" footer="0.31496062000000002"/>
  <pageSetup paperSize="9" scale="39" fitToHeight="0"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EE1EC-0EA8-4C50-8CE1-57C312DB1BBE}">
  <sheetPr>
    <pageSetUpPr fitToPage="1"/>
  </sheetPr>
  <dimension ref="A1:R61"/>
  <sheetViews>
    <sheetView showGridLines="0" zoomScaleNormal="100" workbookViewId="0">
      <selection activeCell="F5" sqref="F5"/>
    </sheetView>
  </sheetViews>
  <sheetFormatPr defaultColWidth="9" defaultRowHeight="16.3" x14ac:dyDescent="0.25"/>
  <cols>
    <col min="1" max="1" width="2.625" style="3" customWidth="1"/>
    <col min="2" max="2" width="25.625" style="3" customWidth="1"/>
    <col min="3" max="3" width="2.625" style="3" customWidth="1"/>
    <col min="4" max="4" width="25.625" style="3" customWidth="1"/>
    <col min="5" max="5" width="2.625" style="3" customWidth="1"/>
    <col min="6" max="6" width="25.625" style="3" customWidth="1"/>
    <col min="7" max="7" width="2.625" style="3" customWidth="1"/>
    <col min="8" max="8" width="25.625" style="3" customWidth="1"/>
    <col min="9" max="9" width="2.625" style="3" customWidth="1"/>
    <col min="10" max="10" width="25.625" style="3" customWidth="1"/>
    <col min="11" max="11" width="2.625" style="3" customWidth="1"/>
    <col min="12" max="12" width="25.625" style="3" customWidth="1"/>
    <col min="13" max="13" width="2.625" style="3" customWidth="1"/>
    <col min="14" max="14" width="25.625" style="3" customWidth="1"/>
    <col min="15" max="15" width="2.625" style="3" customWidth="1"/>
    <col min="16" max="16" width="9" style="3"/>
    <col min="17" max="17" width="9.25" style="3" bestFit="1" customWidth="1"/>
    <col min="18" max="16384" width="9" style="3"/>
  </cols>
  <sheetData>
    <row r="1" spans="1:15" ht="19.05" x14ac:dyDescent="0.25">
      <c r="A1" s="77" t="s">
        <v>0</v>
      </c>
      <c r="B1" s="78"/>
      <c r="C1" s="78"/>
      <c r="D1" s="78"/>
      <c r="E1" s="78"/>
      <c r="F1" s="78"/>
      <c r="G1" s="78"/>
      <c r="H1" s="78"/>
      <c r="I1" s="78"/>
      <c r="J1" s="78"/>
      <c r="K1" s="78"/>
      <c r="L1" s="78"/>
      <c r="M1" s="78"/>
      <c r="N1" s="78"/>
      <c r="O1" s="79"/>
    </row>
    <row r="2" spans="1:15" x14ac:dyDescent="0.25">
      <c r="A2" s="69" t="str">
        <f>CONCATENATE("Município de ",B12)</f>
        <v xml:space="preserve">Município de </v>
      </c>
      <c r="B2" s="70"/>
      <c r="C2" s="70"/>
      <c r="D2" s="70"/>
      <c r="E2" s="70"/>
      <c r="F2" s="70"/>
      <c r="G2" s="70"/>
      <c r="H2" s="70"/>
      <c r="I2" s="70"/>
      <c r="J2" s="70"/>
      <c r="K2" s="70"/>
      <c r="L2" s="70"/>
      <c r="M2" s="70"/>
      <c r="N2" s="70"/>
      <c r="O2" s="71"/>
    </row>
    <row r="3" spans="1:15" x14ac:dyDescent="0.25">
      <c r="A3" s="13"/>
      <c r="B3" s="72" t="s">
        <v>6</v>
      </c>
      <c r="C3" s="72"/>
      <c r="D3" s="72"/>
      <c r="E3" s="72"/>
      <c r="F3" s="72"/>
      <c r="G3" s="72"/>
      <c r="H3" s="72"/>
      <c r="I3" s="72"/>
      <c r="J3" s="72"/>
      <c r="K3" s="72"/>
      <c r="L3" s="72"/>
      <c r="M3" s="72"/>
      <c r="N3" s="72"/>
      <c r="O3" s="73"/>
    </row>
    <row r="4" spans="1:15" s="10" customFormat="1" x14ac:dyDescent="0.25">
      <c r="A4" s="14"/>
      <c r="B4" s="15"/>
      <c r="C4" s="15"/>
      <c r="D4" s="15"/>
      <c r="E4" s="15"/>
      <c r="F4" s="15"/>
      <c r="G4" s="15"/>
      <c r="H4" s="15"/>
      <c r="I4" s="15"/>
      <c r="J4" s="15"/>
      <c r="K4" s="15"/>
      <c r="L4" s="15"/>
      <c r="M4" s="15"/>
      <c r="N4" s="15"/>
      <c r="O4" s="16"/>
    </row>
    <row r="5" spans="1:15" s="10" customFormat="1" ht="30.25" customHeight="1" x14ac:dyDescent="0.25">
      <c r="A5" s="8"/>
      <c r="B5" s="1" t="s">
        <v>7</v>
      </c>
      <c r="C5" s="15"/>
      <c r="D5" s="27" t="s">
        <v>8</v>
      </c>
      <c r="E5" s="15"/>
      <c r="F5" s="1" t="s">
        <v>9</v>
      </c>
      <c r="G5" s="15"/>
      <c r="H5" s="1" t="s">
        <v>10</v>
      </c>
      <c r="I5" s="15"/>
      <c r="J5" s="1" t="s">
        <v>11</v>
      </c>
      <c r="K5" s="15"/>
      <c r="L5" s="1" t="s">
        <v>12</v>
      </c>
      <c r="M5" s="9"/>
      <c r="N5" s="1" t="s">
        <v>13</v>
      </c>
      <c r="O5" s="9"/>
    </row>
    <row r="6" spans="1:15" s="10" customFormat="1" ht="10.199999999999999" customHeight="1" x14ac:dyDescent="0.25">
      <c r="A6" s="8"/>
      <c r="B6" s="15"/>
      <c r="C6" s="15"/>
      <c r="D6" s="15"/>
      <c r="E6" s="15"/>
      <c r="F6" s="15"/>
      <c r="G6" s="15"/>
      <c r="H6" s="15"/>
      <c r="I6" s="15"/>
      <c r="J6" s="15"/>
      <c r="K6" s="15"/>
      <c r="L6" s="15"/>
      <c r="M6" s="15"/>
      <c r="N6" s="15"/>
      <c r="O6" s="9"/>
    </row>
    <row r="7" spans="1:15" s="10" customFormat="1" ht="30.25" customHeight="1" x14ac:dyDescent="0.25">
      <c r="A7" s="8"/>
      <c r="B7" s="1" t="s">
        <v>14</v>
      </c>
      <c r="C7" s="15"/>
      <c r="D7" s="1" t="s">
        <v>15</v>
      </c>
      <c r="E7" s="15"/>
      <c r="F7" s="1" t="s">
        <v>16</v>
      </c>
      <c r="G7" s="15"/>
      <c r="H7" s="1" t="s">
        <v>17</v>
      </c>
      <c r="I7" s="15"/>
      <c r="J7" s="1" t="s">
        <v>18</v>
      </c>
      <c r="K7" s="15"/>
      <c r="L7" s="1" t="s">
        <v>19</v>
      </c>
      <c r="M7" s="15"/>
      <c r="N7" s="1" t="s">
        <v>20</v>
      </c>
      <c r="O7" s="9"/>
    </row>
    <row r="8" spans="1:15" s="10" customFormat="1" x14ac:dyDescent="0.25">
      <c r="A8" s="17"/>
      <c r="B8" s="18"/>
      <c r="C8" s="18"/>
      <c r="D8" s="18"/>
      <c r="E8" s="18"/>
      <c r="F8" s="18"/>
      <c r="G8" s="18"/>
      <c r="H8" s="18"/>
      <c r="I8" s="18"/>
      <c r="J8" s="18"/>
      <c r="K8" s="18"/>
      <c r="L8" s="18"/>
      <c r="M8" s="18"/>
      <c r="N8" s="18"/>
      <c r="O8" s="19"/>
    </row>
    <row r="9" spans="1:15" ht="22.1" customHeight="1" x14ac:dyDescent="0.25">
      <c r="A9" s="98" t="s">
        <v>32</v>
      </c>
      <c r="B9" s="98"/>
      <c r="C9" s="98"/>
      <c r="D9" s="98"/>
      <c r="E9" s="98"/>
      <c r="F9" s="98"/>
      <c r="G9" s="98"/>
      <c r="H9" s="98"/>
      <c r="I9" s="98"/>
      <c r="J9" s="98"/>
      <c r="K9" s="98"/>
      <c r="L9" s="98"/>
      <c r="M9" s="98"/>
      <c r="N9" s="98"/>
      <c r="O9" s="98"/>
    </row>
    <row r="10" spans="1:15" ht="28.2" customHeight="1" x14ac:dyDescent="0.25">
      <c r="A10" s="63" t="s">
        <v>33</v>
      </c>
      <c r="B10" s="63"/>
      <c r="C10" s="63"/>
      <c r="D10" s="63"/>
      <c r="E10" s="63"/>
      <c r="F10" s="63"/>
      <c r="G10" s="63"/>
      <c r="H10" s="63"/>
      <c r="I10" s="63"/>
      <c r="J10" s="63"/>
      <c r="K10" s="63"/>
      <c r="L10" s="63"/>
      <c r="M10" s="63"/>
      <c r="N10" s="63"/>
      <c r="O10" s="63"/>
    </row>
    <row r="11" spans="1:15" s="12" customFormat="1" x14ac:dyDescent="0.25">
      <c r="A11" s="11"/>
      <c r="B11" s="68" t="s">
        <v>34</v>
      </c>
      <c r="C11" s="68"/>
      <c r="D11" s="68"/>
      <c r="E11" s="68"/>
      <c r="F11" s="68"/>
      <c r="G11" s="68"/>
      <c r="H11" s="68"/>
      <c r="I11" s="68"/>
      <c r="J11" s="68"/>
      <c r="K11" s="68"/>
      <c r="L11" s="68"/>
      <c r="M11" s="68"/>
      <c r="N11" s="68"/>
      <c r="O11" s="68"/>
    </row>
    <row r="12" spans="1:15" s="20" customFormat="1" ht="201.75" customHeight="1" x14ac:dyDescent="0.25">
      <c r="B12" s="95"/>
      <c r="C12" s="96"/>
      <c r="D12" s="96"/>
      <c r="E12" s="96"/>
      <c r="F12" s="96"/>
      <c r="G12" s="96"/>
      <c r="H12" s="96"/>
      <c r="I12" s="96"/>
      <c r="J12" s="96"/>
      <c r="K12" s="96"/>
      <c r="L12" s="96"/>
      <c r="M12" s="96"/>
      <c r="N12" s="96"/>
      <c r="O12" s="97"/>
    </row>
    <row r="13" spans="1:15" x14ac:dyDescent="0.25">
      <c r="B13" s="5"/>
      <c r="C13" s="5"/>
      <c r="D13" s="5"/>
      <c r="E13" s="5"/>
      <c r="F13" s="5"/>
      <c r="G13" s="5"/>
      <c r="H13" s="5"/>
      <c r="I13" s="5"/>
      <c r="J13" s="5"/>
      <c r="K13" s="5"/>
      <c r="L13" s="5"/>
      <c r="M13" s="5"/>
      <c r="N13" s="5"/>
      <c r="O13" s="5"/>
    </row>
    <row r="14" spans="1:15" s="12" customFormat="1" x14ac:dyDescent="0.25">
      <c r="A14" s="11"/>
      <c r="B14" s="68" t="s">
        <v>35</v>
      </c>
      <c r="C14" s="68"/>
      <c r="D14" s="68"/>
      <c r="E14" s="68"/>
      <c r="F14" s="68"/>
      <c r="G14" s="68"/>
      <c r="H14" s="68"/>
      <c r="I14" s="68"/>
      <c r="J14" s="68"/>
      <c r="K14" s="68"/>
      <c r="L14" s="68"/>
      <c r="M14" s="68"/>
      <c r="N14" s="68"/>
      <c r="O14" s="68"/>
    </row>
    <row r="15" spans="1:15" x14ac:dyDescent="0.25">
      <c r="A15" s="91"/>
      <c r="B15" s="91"/>
      <c r="C15" s="91"/>
      <c r="D15" s="91"/>
      <c r="E15" s="91"/>
      <c r="F15" s="91"/>
      <c r="G15" s="91"/>
      <c r="H15" s="91"/>
      <c r="I15" s="91"/>
      <c r="J15" s="91"/>
      <c r="K15" s="91"/>
      <c r="L15" s="91"/>
      <c r="M15" s="91"/>
      <c r="N15" s="91"/>
      <c r="O15" s="91"/>
    </row>
    <row r="16" spans="1:15" x14ac:dyDescent="0.25">
      <c r="A16" s="2" t="b">
        <v>0</v>
      </c>
      <c r="B16" s="91" t="s">
        <v>36</v>
      </c>
      <c r="C16" s="91"/>
      <c r="D16" s="91"/>
      <c r="E16" s="91"/>
      <c r="F16" s="91"/>
      <c r="G16" s="91"/>
      <c r="H16" s="91"/>
      <c r="I16" s="91"/>
      <c r="J16" s="91"/>
      <c r="K16" s="91"/>
      <c r="L16" s="91"/>
      <c r="M16" s="91"/>
      <c r="N16" s="91"/>
      <c r="O16" s="91"/>
    </row>
    <row r="17" spans="1:15" x14ac:dyDescent="0.25">
      <c r="A17" s="2" t="b">
        <v>0</v>
      </c>
      <c r="B17" s="91" t="s">
        <v>37</v>
      </c>
      <c r="C17" s="91"/>
      <c r="D17" s="91"/>
      <c r="E17" s="91"/>
      <c r="F17" s="91"/>
      <c r="G17" s="91"/>
      <c r="H17" s="91"/>
      <c r="I17" s="91"/>
      <c r="J17" s="91"/>
      <c r="K17" s="91"/>
      <c r="L17" s="91"/>
      <c r="M17" s="91"/>
      <c r="N17" s="91"/>
      <c r="O17" s="91"/>
    </row>
    <row r="18" spans="1:15" x14ac:dyDescent="0.25">
      <c r="A18" s="2" t="b">
        <v>0</v>
      </c>
      <c r="B18" s="91" t="s">
        <v>38</v>
      </c>
      <c r="C18" s="91"/>
      <c r="D18" s="91"/>
      <c r="E18" s="91"/>
      <c r="F18" s="91"/>
      <c r="G18" s="91"/>
      <c r="H18" s="91"/>
      <c r="I18" s="91"/>
      <c r="J18" s="91"/>
      <c r="K18" s="91"/>
      <c r="L18" s="91"/>
      <c r="M18" s="91"/>
      <c r="N18" s="91"/>
      <c r="O18" s="91"/>
    </row>
    <row r="19" spans="1:15" x14ac:dyDescent="0.25">
      <c r="A19" s="2" t="b">
        <v>0</v>
      </c>
      <c r="B19" s="91" t="s">
        <v>39</v>
      </c>
      <c r="C19" s="91"/>
      <c r="D19" s="91"/>
      <c r="E19" s="91"/>
      <c r="F19" s="91"/>
      <c r="G19" s="91"/>
      <c r="H19" s="91"/>
      <c r="I19" s="91"/>
      <c r="J19" s="91"/>
      <c r="K19" s="91"/>
      <c r="L19" s="91"/>
      <c r="M19" s="91"/>
      <c r="N19" s="91"/>
      <c r="O19" s="91"/>
    </row>
    <row r="20" spans="1:15" x14ac:dyDescent="0.25">
      <c r="A20" s="2" t="b">
        <v>0</v>
      </c>
      <c r="B20" s="91" t="s">
        <v>40</v>
      </c>
      <c r="C20" s="91"/>
      <c r="D20" s="91"/>
      <c r="E20" s="91"/>
      <c r="F20" s="91"/>
      <c r="G20" s="91"/>
      <c r="H20" s="91"/>
      <c r="I20" s="91"/>
      <c r="J20" s="91"/>
      <c r="K20" s="91"/>
      <c r="L20" s="91"/>
      <c r="M20" s="91"/>
      <c r="N20" s="91"/>
      <c r="O20" s="91"/>
    </row>
    <row r="21" spans="1:15" x14ac:dyDescent="0.25">
      <c r="A21" s="2" t="b">
        <v>0</v>
      </c>
      <c r="B21" s="91" t="s">
        <v>41</v>
      </c>
      <c r="C21" s="91"/>
      <c r="D21" s="91"/>
      <c r="E21" s="91"/>
      <c r="F21" s="91"/>
      <c r="G21" s="91"/>
      <c r="H21" s="91"/>
      <c r="I21" s="91"/>
      <c r="J21" s="91"/>
      <c r="K21" s="91"/>
      <c r="L21" s="91"/>
      <c r="M21" s="91"/>
      <c r="N21" s="91"/>
      <c r="O21" s="91"/>
    </row>
    <row r="22" spans="1:15" x14ac:dyDescent="0.25">
      <c r="A22" s="2" t="b">
        <v>0</v>
      </c>
      <c r="B22" s="91" t="s">
        <v>42</v>
      </c>
      <c r="C22" s="91"/>
      <c r="D22" s="91"/>
      <c r="E22" s="91"/>
      <c r="F22" s="91"/>
      <c r="G22" s="91"/>
      <c r="H22" s="91"/>
      <c r="I22" s="91"/>
      <c r="J22" s="91"/>
      <c r="K22" s="91"/>
      <c r="L22" s="91"/>
      <c r="M22" s="91"/>
      <c r="N22" s="91"/>
      <c r="O22" s="91"/>
    </row>
    <row r="23" spans="1:15" x14ac:dyDescent="0.25">
      <c r="A23" s="2" t="b">
        <v>0</v>
      </c>
      <c r="B23" s="91" t="s">
        <v>43</v>
      </c>
      <c r="C23" s="91"/>
      <c r="D23" s="91"/>
      <c r="E23" s="91"/>
      <c r="F23" s="91"/>
      <c r="G23" s="91"/>
      <c r="H23" s="91"/>
      <c r="I23" s="91"/>
      <c r="J23" s="91"/>
      <c r="K23" s="91"/>
      <c r="L23" s="91"/>
      <c r="M23" s="91"/>
      <c r="N23" s="91"/>
      <c r="O23" s="91"/>
    </row>
    <row r="24" spans="1:15" ht="49.95" customHeight="1" x14ac:dyDescent="0.25">
      <c r="B24" s="99"/>
      <c r="C24" s="87"/>
      <c r="D24" s="87"/>
      <c r="E24" s="87"/>
      <c r="F24" s="87"/>
      <c r="G24" s="87"/>
      <c r="H24" s="87"/>
      <c r="I24" s="87"/>
      <c r="J24" s="87"/>
      <c r="K24" s="87"/>
      <c r="L24" s="87"/>
      <c r="M24" s="87"/>
      <c r="N24" s="87"/>
      <c r="O24" s="87"/>
    </row>
    <row r="25" spans="1:15" x14ac:dyDescent="0.25">
      <c r="B25" s="5"/>
      <c r="C25" s="5"/>
      <c r="D25" s="5"/>
      <c r="E25" s="5"/>
      <c r="F25" s="5"/>
      <c r="G25" s="5"/>
      <c r="H25" s="5"/>
      <c r="I25" s="5"/>
      <c r="J25" s="5"/>
      <c r="K25" s="5"/>
      <c r="L25" s="5"/>
      <c r="M25" s="5"/>
      <c r="N25" s="5"/>
      <c r="O25" s="5"/>
    </row>
    <row r="26" spans="1:15" s="12" customFormat="1" x14ac:dyDescent="0.25">
      <c r="A26" s="11"/>
      <c r="B26" s="68" t="s">
        <v>44</v>
      </c>
      <c r="C26" s="68"/>
      <c r="D26" s="68"/>
      <c r="E26" s="68"/>
      <c r="F26" s="68"/>
      <c r="G26" s="68"/>
      <c r="H26" s="68"/>
      <c r="I26" s="68"/>
      <c r="J26" s="68"/>
      <c r="K26" s="68"/>
      <c r="L26" s="68"/>
      <c r="M26" s="68"/>
      <c r="N26" s="68"/>
      <c r="O26" s="68"/>
    </row>
    <row r="27" spans="1:15" s="25" customFormat="1" ht="31.95" customHeight="1" x14ac:dyDescent="0.25">
      <c r="B27" s="81" t="s">
        <v>45</v>
      </c>
      <c r="C27" s="82"/>
      <c r="D27" s="83"/>
      <c r="E27" s="84" t="s">
        <v>46</v>
      </c>
      <c r="F27" s="84"/>
      <c r="G27" s="84"/>
      <c r="H27" s="84"/>
      <c r="I27" s="84"/>
      <c r="J27" s="84"/>
      <c r="K27" s="39"/>
      <c r="L27" s="40" t="s">
        <v>47</v>
      </c>
      <c r="M27" s="39"/>
      <c r="N27" s="40" t="s">
        <v>48</v>
      </c>
      <c r="O27" s="39"/>
    </row>
    <row r="28" spans="1:15" x14ac:dyDescent="0.25">
      <c r="A28" s="2" t="b">
        <v>0</v>
      </c>
      <c r="B28" s="91" t="s">
        <v>49</v>
      </c>
      <c r="C28" s="91"/>
      <c r="D28" s="91"/>
      <c r="E28" s="6" t="str">
        <f>IF(A28,"→","")</f>
        <v/>
      </c>
      <c r="F28" s="85"/>
      <c r="G28" s="85"/>
      <c r="H28" s="85"/>
      <c r="I28" s="85"/>
      <c r="J28" s="86"/>
      <c r="K28" s="21"/>
      <c r="L28" s="43"/>
      <c r="M28" s="21"/>
      <c r="N28" s="43"/>
      <c r="O28" s="22"/>
    </row>
    <row r="29" spans="1:15" x14ac:dyDescent="0.25">
      <c r="A29" s="2" t="b">
        <v>0</v>
      </c>
      <c r="B29" s="91" t="s">
        <v>50</v>
      </c>
      <c r="C29" s="91"/>
      <c r="D29" s="91"/>
      <c r="E29" s="6" t="str">
        <f t="shared" ref="E29:E34" si="0">IF(A29,"→","")</f>
        <v/>
      </c>
      <c r="F29" s="85"/>
      <c r="G29" s="85"/>
      <c r="H29" s="85"/>
      <c r="I29" s="85"/>
      <c r="J29" s="86"/>
      <c r="K29" s="21"/>
      <c r="L29" s="43"/>
      <c r="M29" s="21"/>
      <c r="N29" s="43"/>
      <c r="O29" s="22"/>
    </row>
    <row r="30" spans="1:15" x14ac:dyDescent="0.25">
      <c r="A30" s="2" t="b">
        <v>0</v>
      </c>
      <c r="B30" s="91" t="s">
        <v>51</v>
      </c>
      <c r="C30" s="91"/>
      <c r="D30" s="91"/>
      <c r="E30" s="6" t="str">
        <f t="shared" si="0"/>
        <v/>
      </c>
      <c r="F30" s="85"/>
      <c r="G30" s="85"/>
      <c r="H30" s="85"/>
      <c r="I30" s="85"/>
      <c r="J30" s="86"/>
      <c r="K30" s="21"/>
      <c r="L30" s="43"/>
      <c r="M30" s="21"/>
      <c r="N30" s="43"/>
      <c r="O30" s="22"/>
    </row>
    <row r="31" spans="1:15" ht="38.049999999999997" customHeight="1" x14ac:dyDescent="0.25">
      <c r="A31" s="2" t="b">
        <v>0</v>
      </c>
      <c r="B31" s="94" t="s">
        <v>52</v>
      </c>
      <c r="C31" s="94"/>
      <c r="D31" s="94"/>
      <c r="E31" s="6" t="str">
        <f t="shared" si="0"/>
        <v/>
      </c>
      <c r="F31" s="85"/>
      <c r="G31" s="85"/>
      <c r="H31" s="85"/>
      <c r="I31" s="85"/>
      <c r="J31" s="86"/>
      <c r="K31" s="21"/>
      <c r="L31" s="43"/>
      <c r="M31" s="21"/>
      <c r="N31" s="43"/>
      <c r="O31" s="22"/>
    </row>
    <row r="32" spans="1:15" ht="35.5" customHeight="1" x14ac:dyDescent="0.25">
      <c r="A32" s="2" t="b">
        <v>0</v>
      </c>
      <c r="B32" s="94" t="s">
        <v>53</v>
      </c>
      <c r="C32" s="94"/>
      <c r="D32" s="94"/>
      <c r="E32" s="6" t="str">
        <f t="shared" si="0"/>
        <v/>
      </c>
      <c r="F32" s="85"/>
      <c r="G32" s="85"/>
      <c r="H32" s="85"/>
      <c r="I32" s="85"/>
      <c r="J32" s="86"/>
      <c r="K32" s="21"/>
      <c r="L32" s="43"/>
      <c r="M32" s="21"/>
      <c r="N32" s="43"/>
      <c r="O32" s="22"/>
    </row>
    <row r="33" spans="1:15" x14ac:dyDescent="0.25">
      <c r="A33" s="2" t="b">
        <v>0</v>
      </c>
      <c r="B33" s="91" t="s">
        <v>54</v>
      </c>
      <c r="C33" s="91"/>
      <c r="D33" s="91"/>
      <c r="E33" s="6" t="str">
        <f t="shared" si="0"/>
        <v/>
      </c>
      <c r="F33" s="85"/>
      <c r="G33" s="85"/>
      <c r="H33" s="85"/>
      <c r="I33" s="85"/>
      <c r="J33" s="86"/>
      <c r="K33" s="21"/>
      <c r="L33" s="43"/>
      <c r="M33" s="21"/>
      <c r="N33" s="43"/>
      <c r="O33" s="22"/>
    </row>
    <row r="34" spans="1:15" x14ac:dyDescent="0.25">
      <c r="A34" s="2" t="b">
        <v>0</v>
      </c>
      <c r="B34" s="91" t="s">
        <v>43</v>
      </c>
      <c r="C34" s="91"/>
      <c r="D34" s="91"/>
      <c r="E34" s="6" t="str">
        <f t="shared" si="0"/>
        <v/>
      </c>
      <c r="F34" s="85"/>
      <c r="G34" s="85"/>
      <c r="H34" s="85"/>
      <c r="I34" s="85"/>
      <c r="J34" s="86"/>
      <c r="K34" s="21"/>
      <c r="L34" s="43"/>
      <c r="M34" s="21"/>
      <c r="N34" s="43"/>
      <c r="O34" s="22"/>
    </row>
    <row r="35" spans="1:15" ht="49.95" customHeight="1" x14ac:dyDescent="0.25">
      <c r="B35" s="88"/>
      <c r="C35" s="89"/>
      <c r="D35" s="90"/>
      <c r="E35" s="6" t="str">
        <f>IF(B35="","","→")</f>
        <v/>
      </c>
      <c r="F35" s="85"/>
      <c r="G35" s="85"/>
      <c r="H35" s="85"/>
      <c r="I35" s="85"/>
      <c r="J35" s="86"/>
      <c r="K35" s="21"/>
      <c r="L35" s="43"/>
      <c r="M35" s="21"/>
      <c r="N35" s="43"/>
      <c r="O35" s="22"/>
    </row>
    <row r="37" spans="1:15" s="12" customFormat="1" x14ac:dyDescent="0.25">
      <c r="A37" s="11"/>
      <c r="B37" s="68" t="s">
        <v>55</v>
      </c>
      <c r="C37" s="68"/>
      <c r="D37" s="68"/>
      <c r="E37" s="68"/>
      <c r="F37" s="68"/>
      <c r="G37" s="68"/>
      <c r="H37" s="68"/>
      <c r="I37" s="68"/>
      <c r="J37" s="68"/>
      <c r="K37" s="68"/>
      <c r="L37" s="68"/>
      <c r="M37" s="68"/>
      <c r="N37" s="68"/>
      <c r="O37" s="68"/>
    </row>
    <row r="38" spans="1:15" ht="24.8" customHeight="1" x14ac:dyDescent="0.25">
      <c r="B38" s="92" t="s">
        <v>56</v>
      </c>
      <c r="C38" s="93"/>
      <c r="D38" s="93"/>
      <c r="E38" s="93"/>
      <c r="F38" s="93"/>
      <c r="G38" s="93"/>
      <c r="H38" s="93"/>
      <c r="I38" s="93"/>
      <c r="J38" s="93"/>
      <c r="K38" s="93"/>
      <c r="L38" s="93"/>
      <c r="M38" s="93"/>
      <c r="N38" s="93"/>
      <c r="O38" s="93"/>
    </row>
    <row r="39" spans="1:15" x14ac:dyDescent="0.25">
      <c r="A39" s="2" t="b">
        <v>0</v>
      </c>
      <c r="B39" s="91" t="s">
        <v>57</v>
      </c>
      <c r="C39" s="91"/>
      <c r="D39" s="91"/>
      <c r="E39" s="6" t="str">
        <f>IF(A39,"→","")</f>
        <v/>
      </c>
      <c r="F39" s="85"/>
      <c r="G39" s="85"/>
      <c r="H39" s="85"/>
      <c r="I39" s="85"/>
      <c r="J39" s="85"/>
      <c r="K39" s="85"/>
      <c r="L39" s="85"/>
      <c r="M39" s="85"/>
      <c r="N39" s="85"/>
      <c r="O39" s="86"/>
    </row>
    <row r="40" spans="1:15" x14ac:dyDescent="0.25">
      <c r="A40" s="2" t="b">
        <v>0</v>
      </c>
      <c r="B40" s="94" t="s">
        <v>58</v>
      </c>
      <c r="C40" s="94"/>
      <c r="D40" s="94"/>
      <c r="E40" s="6" t="str">
        <f t="shared" ref="E40:E46" si="1">IF(A40,"→","")</f>
        <v/>
      </c>
      <c r="F40" s="85"/>
      <c r="G40" s="85"/>
      <c r="H40" s="85"/>
      <c r="I40" s="85"/>
      <c r="J40" s="85"/>
      <c r="K40" s="85"/>
      <c r="L40" s="85"/>
      <c r="M40" s="85"/>
      <c r="N40" s="85"/>
      <c r="O40" s="86"/>
    </row>
    <row r="41" spans="1:15" x14ac:dyDescent="0.25">
      <c r="A41" s="2" t="b">
        <v>0</v>
      </c>
      <c r="B41" s="91" t="s">
        <v>59</v>
      </c>
      <c r="C41" s="91"/>
      <c r="D41" s="91"/>
      <c r="E41" s="6" t="str">
        <f t="shared" si="1"/>
        <v/>
      </c>
      <c r="F41" s="85"/>
      <c r="G41" s="85"/>
      <c r="H41" s="85"/>
      <c r="I41" s="85"/>
      <c r="J41" s="85"/>
      <c r="K41" s="85"/>
      <c r="L41" s="85"/>
      <c r="M41" s="85"/>
      <c r="N41" s="85"/>
      <c r="O41" s="86"/>
    </row>
    <row r="42" spans="1:15" x14ac:dyDescent="0.25">
      <c r="A42" s="2" t="b">
        <v>0</v>
      </c>
      <c r="B42" s="91" t="s">
        <v>60</v>
      </c>
      <c r="C42" s="91"/>
      <c r="D42" s="91"/>
      <c r="E42" s="6" t="str">
        <f t="shared" si="1"/>
        <v/>
      </c>
      <c r="F42" s="85"/>
      <c r="G42" s="85"/>
      <c r="H42" s="85"/>
      <c r="I42" s="85"/>
      <c r="J42" s="85"/>
      <c r="K42" s="85"/>
      <c r="L42" s="85"/>
      <c r="M42" s="85"/>
      <c r="N42" s="85"/>
      <c r="O42" s="86"/>
    </row>
    <row r="43" spans="1:15" x14ac:dyDescent="0.25">
      <c r="A43" s="2" t="b">
        <v>0</v>
      </c>
      <c r="B43" s="91" t="s">
        <v>61</v>
      </c>
      <c r="C43" s="91"/>
      <c r="D43" s="91"/>
      <c r="E43" s="6" t="str">
        <f t="shared" si="1"/>
        <v/>
      </c>
      <c r="F43" s="85"/>
      <c r="G43" s="85"/>
      <c r="H43" s="85"/>
      <c r="I43" s="85"/>
      <c r="J43" s="85"/>
      <c r="K43" s="85"/>
      <c r="L43" s="85"/>
      <c r="M43" s="85"/>
      <c r="N43" s="85"/>
      <c r="O43" s="86"/>
    </row>
    <row r="44" spans="1:15" x14ac:dyDescent="0.25">
      <c r="A44" s="2" t="b">
        <v>0</v>
      </c>
      <c r="B44" s="91" t="s">
        <v>62</v>
      </c>
      <c r="C44" s="91"/>
      <c r="D44" s="91"/>
      <c r="E44" s="6" t="str">
        <f t="shared" si="1"/>
        <v/>
      </c>
      <c r="F44" s="85"/>
      <c r="G44" s="85"/>
      <c r="H44" s="85"/>
      <c r="I44" s="85"/>
      <c r="J44" s="85"/>
      <c r="K44" s="85"/>
      <c r="L44" s="85"/>
      <c r="M44" s="85"/>
      <c r="N44" s="85"/>
      <c r="O44" s="86"/>
    </row>
    <row r="45" spans="1:15" x14ac:dyDescent="0.25">
      <c r="A45" s="2" t="b">
        <v>0</v>
      </c>
      <c r="B45" s="91" t="s">
        <v>63</v>
      </c>
      <c r="C45" s="91"/>
      <c r="D45" s="91"/>
      <c r="E45" s="6" t="str">
        <f t="shared" si="1"/>
        <v/>
      </c>
      <c r="F45" s="85"/>
      <c r="G45" s="85"/>
      <c r="H45" s="85"/>
      <c r="I45" s="85"/>
      <c r="J45" s="85"/>
      <c r="K45" s="85"/>
      <c r="L45" s="85"/>
      <c r="M45" s="85"/>
      <c r="N45" s="85"/>
      <c r="O45" s="86"/>
    </row>
    <row r="46" spans="1:15" x14ac:dyDescent="0.25">
      <c r="A46" s="2" t="b">
        <v>0</v>
      </c>
      <c r="B46" s="91" t="s">
        <v>54</v>
      </c>
      <c r="C46" s="91"/>
      <c r="D46" s="91"/>
      <c r="E46" s="6" t="str">
        <f t="shared" si="1"/>
        <v/>
      </c>
      <c r="F46" s="85"/>
      <c r="G46" s="85"/>
      <c r="H46" s="85"/>
      <c r="I46" s="85"/>
      <c r="J46" s="85"/>
      <c r="K46" s="85"/>
      <c r="L46" s="85"/>
      <c r="M46" s="85"/>
      <c r="N46" s="85"/>
      <c r="O46" s="86"/>
    </row>
    <row r="47" spans="1:15" x14ac:dyDescent="0.25">
      <c r="A47" s="2" t="b">
        <v>0</v>
      </c>
      <c r="B47" s="91" t="s">
        <v>43</v>
      </c>
      <c r="C47" s="91"/>
      <c r="D47" s="91"/>
      <c r="E47" s="6" t="str">
        <f t="shared" ref="E47" si="2">IF(A47,"→","")</f>
        <v/>
      </c>
      <c r="F47" s="85"/>
      <c r="G47" s="85"/>
      <c r="H47" s="85"/>
      <c r="I47" s="85"/>
      <c r="J47" s="85"/>
      <c r="K47" s="85"/>
      <c r="L47" s="85"/>
      <c r="M47" s="85"/>
      <c r="N47" s="85"/>
      <c r="O47" s="86"/>
    </row>
    <row r="48" spans="1:15" ht="49.95" customHeight="1" x14ac:dyDescent="0.25">
      <c r="B48" s="88"/>
      <c r="C48" s="89"/>
      <c r="D48" s="89"/>
      <c r="E48" s="89"/>
      <c r="F48" s="89"/>
      <c r="G48" s="89"/>
      <c r="H48" s="89"/>
      <c r="I48" s="89"/>
      <c r="J48" s="89"/>
      <c r="K48" s="89"/>
      <c r="L48" s="89"/>
      <c r="M48" s="89"/>
      <c r="N48" s="89"/>
      <c r="O48" s="90"/>
    </row>
    <row r="50" spans="1:18" s="12" customFormat="1" x14ac:dyDescent="0.25">
      <c r="A50" s="11"/>
      <c r="B50" s="68" t="s">
        <v>64</v>
      </c>
      <c r="C50" s="68"/>
      <c r="D50" s="68"/>
      <c r="E50" s="68"/>
      <c r="F50" s="68"/>
      <c r="G50" s="68"/>
      <c r="H50" s="68"/>
      <c r="I50" s="68"/>
      <c r="J50" s="68"/>
      <c r="K50" s="68"/>
      <c r="L50" s="68"/>
      <c r="M50" s="68"/>
      <c r="N50" s="68"/>
      <c r="O50" s="68"/>
    </row>
    <row r="51" spans="1:18" s="20" customFormat="1" ht="95.8" customHeight="1" x14ac:dyDescent="0.25">
      <c r="B51" s="87"/>
      <c r="C51" s="87"/>
      <c r="D51" s="87"/>
      <c r="E51" s="87"/>
      <c r="F51" s="87"/>
      <c r="G51" s="87"/>
      <c r="H51" s="87"/>
      <c r="I51" s="87"/>
      <c r="J51" s="87"/>
      <c r="K51" s="87"/>
      <c r="L51" s="87"/>
      <c r="M51" s="87"/>
      <c r="N51" s="87"/>
      <c r="O51" s="87"/>
    </row>
    <row r="52" spans="1:18" x14ac:dyDescent="0.25">
      <c r="B52" s="5"/>
      <c r="C52" s="5"/>
      <c r="D52" s="5"/>
      <c r="E52" s="5"/>
      <c r="F52" s="5"/>
    </row>
    <row r="61" spans="1:18" x14ac:dyDescent="0.25">
      <c r="R61" s="10"/>
    </row>
  </sheetData>
  <mergeCells count="60">
    <mergeCell ref="A1:O1"/>
    <mergeCell ref="A2:O2"/>
    <mergeCell ref="B3:O3"/>
    <mergeCell ref="F39:O39"/>
    <mergeCell ref="B32:D32"/>
    <mergeCell ref="B33:D33"/>
    <mergeCell ref="B34:D34"/>
    <mergeCell ref="B37:O37"/>
    <mergeCell ref="B28:D28"/>
    <mergeCell ref="A9:O9"/>
    <mergeCell ref="B24:O24"/>
    <mergeCell ref="B26:O26"/>
    <mergeCell ref="B29:D29"/>
    <mergeCell ref="B30:D30"/>
    <mergeCell ref="B23:O23"/>
    <mergeCell ref="A15:O15"/>
    <mergeCell ref="F47:O47"/>
    <mergeCell ref="F40:O40"/>
    <mergeCell ref="F41:O41"/>
    <mergeCell ref="F42:O42"/>
    <mergeCell ref="F43:O43"/>
    <mergeCell ref="F44:O44"/>
    <mergeCell ref="B41:D41"/>
    <mergeCell ref="B42:D42"/>
    <mergeCell ref="B45:D45"/>
    <mergeCell ref="B46:D46"/>
    <mergeCell ref="F45:O45"/>
    <mergeCell ref="F46:O46"/>
    <mergeCell ref="B14:O14"/>
    <mergeCell ref="B21:O21"/>
    <mergeCell ref="B22:O22"/>
    <mergeCell ref="A10:O10"/>
    <mergeCell ref="B12:O12"/>
    <mergeCell ref="B16:O16"/>
    <mergeCell ref="B11:O11"/>
    <mergeCell ref="B17:O17"/>
    <mergeCell ref="B18:O18"/>
    <mergeCell ref="B19:O19"/>
    <mergeCell ref="B20:O20"/>
    <mergeCell ref="F32:J32"/>
    <mergeCell ref="B51:O51"/>
    <mergeCell ref="B50:O50"/>
    <mergeCell ref="F28:J28"/>
    <mergeCell ref="F33:J33"/>
    <mergeCell ref="F34:J34"/>
    <mergeCell ref="F35:J35"/>
    <mergeCell ref="B35:D35"/>
    <mergeCell ref="B43:D43"/>
    <mergeCell ref="B44:D44"/>
    <mergeCell ref="B48:O48"/>
    <mergeCell ref="B38:O38"/>
    <mergeCell ref="B31:D31"/>
    <mergeCell ref="B39:D39"/>
    <mergeCell ref="B47:D47"/>
    <mergeCell ref="B40:D40"/>
    <mergeCell ref="B27:D27"/>
    <mergeCell ref="E27:J27"/>
    <mergeCell ref="F29:J29"/>
    <mergeCell ref="F30:J30"/>
    <mergeCell ref="F31:J31"/>
  </mergeCells>
  <hyperlinks>
    <hyperlink ref="L7" location="Anexos!A1" display="ANEXOS" xr:uid="{62555696-6530-4A43-A41E-79F050454347}"/>
    <hyperlink ref="D5" location="'4. Transporte Coletivo'!A1" display="TRANSPORTE COLETIVO" xr:uid="{956DC7E5-8116-4177-AE62-BDC4796CB744}"/>
    <hyperlink ref="F5" location="'5. Circulação Viária'!A1" display="CIRCULAÇÃO VIÁRIA" xr:uid="{446C926F-6722-4186-8E22-AC11BCFD11FF}"/>
    <hyperlink ref="H5" location="'6. Infraestruturas'!A1" display="INFRAESTRUTURAS" xr:uid="{B8B47B12-8963-4676-90E4-87BD6F4751DE}"/>
    <hyperlink ref="J5" location="'7. Acessibilidade'!A1" display="ACESSIBILIDADE" xr:uid="{DAC15530-EE4B-482C-93DE-478EAFDB78C0}"/>
    <hyperlink ref="L5" location="'8. Integração'!A1" display="INTEGRAÇÃO" xr:uid="{FB2B2242-F60D-4C60-AC1C-902858E6FB09}"/>
    <hyperlink ref="N5" location="'9. Transporte de Cargas'!A1" display="TRANSPORTE DE CARGAS" xr:uid="{B97D0919-7B81-4C4E-850A-8ED588CDA7D3}"/>
    <hyperlink ref="B7" location="'10. Polos Geradores de Viagem'!A1" display="POLOS GERADORES DE VIAGEM" xr:uid="{EC86901E-2E5B-44B8-A2FA-86589B040C9C}"/>
    <hyperlink ref="D7" location="'11. Estacionamento'!A1" display="ESTACIONAMENTO" xr:uid="{EFE9029D-7AC2-420C-9ECF-8C3D562C713A}"/>
    <hyperlink ref="F7" location="'12. Circulação Restrita'!A1" display="CIRCULAÇÃO RESTRITA" xr:uid="{0C8EB6D6-CCCA-4171-8E5E-B2EEC9079E1F}"/>
    <hyperlink ref="H7" location="'13. Financiamento'!A1" display="FINANCIAMENTO" xr:uid="{9072D25F-D8BD-419A-B1A8-6462E444FCFA}"/>
    <hyperlink ref="J7" location="'14. Revisão e Atualização'!A1" display="REVISÃO E ATUALIZAÇÃO" xr:uid="{2BFDAEBB-D672-4F0F-B542-5112041B2024}"/>
    <hyperlink ref="N7" location="'Minuta do Plano'!A1" display="MINUTA FINALIZADA" xr:uid="{DB09079F-0492-4943-94A0-B8F3C7FA8DC8}"/>
    <hyperlink ref="B5" location="'1. Apres. 2. Hist. 3. Caract.'!A1" display="APRESENTAÇÃO" xr:uid="{D304F9C3-DBF3-4259-97F9-063853DBD9A6}"/>
  </hyperlinks>
  <pageMargins left="0.511811024" right="0.511811024" top="0.78740157499999996" bottom="0.78740157499999996" header="0.31496062000000002" footer="0.31496062000000002"/>
  <pageSetup paperSize="9" scale="39" fitToHeight="0"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C459A-2FC3-4A86-8416-077F3D2F6C91}">
  <sheetPr>
    <pageSetUpPr fitToPage="1"/>
  </sheetPr>
  <dimension ref="A1:O57"/>
  <sheetViews>
    <sheetView showGridLines="0" zoomScaleNormal="100" workbookViewId="0">
      <selection activeCell="H5" sqref="H5"/>
    </sheetView>
  </sheetViews>
  <sheetFormatPr defaultColWidth="9" defaultRowHeight="16.3" x14ac:dyDescent="0.25"/>
  <cols>
    <col min="1" max="1" width="2.625" style="3" customWidth="1"/>
    <col min="2" max="2" width="25.625" style="3" customWidth="1"/>
    <col min="3" max="3" width="2.625" style="3" customWidth="1"/>
    <col min="4" max="4" width="25.625" style="3" customWidth="1"/>
    <col min="5" max="5" width="2.625" style="3" customWidth="1"/>
    <col min="6" max="6" width="25.625" style="3" customWidth="1"/>
    <col min="7" max="7" width="2.625" style="3" customWidth="1"/>
    <col min="8" max="8" width="25.625" style="3" customWidth="1"/>
    <col min="9" max="9" width="2.625" style="3" customWidth="1"/>
    <col min="10" max="10" width="25.625" style="3" customWidth="1"/>
    <col min="11" max="11" width="2.625" style="3" customWidth="1"/>
    <col min="12" max="12" width="25.625" style="3" customWidth="1"/>
    <col min="13" max="13" width="2.625" style="3" customWidth="1"/>
    <col min="14" max="14" width="25.625" style="3" customWidth="1"/>
    <col min="15" max="15" width="2.625" style="3" customWidth="1"/>
    <col min="16" max="16384" width="9" style="3"/>
  </cols>
  <sheetData>
    <row r="1" spans="1:15" ht="19.05" x14ac:dyDescent="0.25">
      <c r="A1" s="77" t="s">
        <v>0</v>
      </c>
      <c r="B1" s="78"/>
      <c r="C1" s="78"/>
      <c r="D1" s="78"/>
      <c r="E1" s="78"/>
      <c r="F1" s="78"/>
      <c r="G1" s="78"/>
      <c r="H1" s="78"/>
      <c r="I1" s="78"/>
      <c r="J1" s="78"/>
      <c r="K1" s="78"/>
      <c r="L1" s="78"/>
      <c r="M1" s="78"/>
      <c r="N1" s="78"/>
      <c r="O1" s="79"/>
    </row>
    <row r="2" spans="1:15" x14ac:dyDescent="0.25">
      <c r="A2" s="69" t="str">
        <f>CONCATENATE("Município de ",B12)</f>
        <v xml:space="preserve">Município de </v>
      </c>
      <c r="B2" s="70"/>
      <c r="C2" s="70"/>
      <c r="D2" s="70"/>
      <c r="E2" s="70"/>
      <c r="F2" s="70"/>
      <c r="G2" s="70"/>
      <c r="H2" s="70"/>
      <c r="I2" s="70"/>
      <c r="J2" s="70"/>
      <c r="K2" s="70"/>
      <c r="L2" s="70"/>
      <c r="M2" s="70"/>
      <c r="N2" s="70"/>
      <c r="O2" s="71"/>
    </row>
    <row r="3" spans="1:15" x14ac:dyDescent="0.25">
      <c r="A3" s="13"/>
      <c r="B3" s="72" t="s">
        <v>6</v>
      </c>
      <c r="C3" s="72"/>
      <c r="D3" s="72"/>
      <c r="E3" s="72"/>
      <c r="F3" s="72"/>
      <c r="G3" s="72"/>
      <c r="H3" s="72"/>
      <c r="I3" s="72"/>
      <c r="J3" s="72"/>
      <c r="K3" s="72"/>
      <c r="L3" s="72"/>
      <c r="M3" s="72"/>
      <c r="N3" s="72"/>
      <c r="O3" s="73"/>
    </row>
    <row r="4" spans="1:15" s="10" customFormat="1" x14ac:dyDescent="0.25">
      <c r="A4" s="14"/>
      <c r="B4" s="15"/>
      <c r="C4" s="15"/>
      <c r="D4" s="15"/>
      <c r="E4" s="15"/>
      <c r="F4" s="15"/>
      <c r="G4" s="15"/>
      <c r="H4" s="15"/>
      <c r="I4" s="15"/>
      <c r="J4" s="15"/>
      <c r="K4" s="15"/>
      <c r="L4" s="15"/>
      <c r="M4" s="15"/>
      <c r="N4" s="15"/>
      <c r="O4" s="16"/>
    </row>
    <row r="5" spans="1:15" s="10" customFormat="1" ht="30.25" customHeight="1" x14ac:dyDescent="0.25">
      <c r="A5" s="8"/>
      <c r="B5" s="1" t="s">
        <v>7</v>
      </c>
      <c r="C5" s="15"/>
      <c r="D5" s="1" t="s">
        <v>8</v>
      </c>
      <c r="E5" s="15"/>
      <c r="F5" s="27" t="s">
        <v>9</v>
      </c>
      <c r="G5" s="15"/>
      <c r="H5" s="1" t="s">
        <v>10</v>
      </c>
      <c r="I5" s="15"/>
      <c r="J5" s="1" t="s">
        <v>11</v>
      </c>
      <c r="K5" s="15"/>
      <c r="L5" s="1" t="s">
        <v>12</v>
      </c>
      <c r="M5" s="9"/>
      <c r="N5" s="1" t="s">
        <v>13</v>
      </c>
      <c r="O5" s="9"/>
    </row>
    <row r="6" spans="1:15" s="10" customFormat="1" ht="10.199999999999999" customHeight="1" x14ac:dyDescent="0.25">
      <c r="A6" s="8"/>
      <c r="B6" s="15"/>
      <c r="C6" s="15"/>
      <c r="D6" s="15"/>
      <c r="E6" s="15"/>
      <c r="F6" s="15"/>
      <c r="G6" s="15"/>
      <c r="H6" s="15"/>
      <c r="I6" s="15"/>
      <c r="J6" s="15"/>
      <c r="K6" s="15"/>
      <c r="L6" s="15"/>
      <c r="M6" s="15"/>
      <c r="N6" s="15"/>
      <c r="O6" s="9"/>
    </row>
    <row r="7" spans="1:15" s="10" customFormat="1" ht="30.25" customHeight="1" x14ac:dyDescent="0.25">
      <c r="A7" s="8"/>
      <c r="B7" s="1" t="s">
        <v>14</v>
      </c>
      <c r="C7" s="15"/>
      <c r="D7" s="1" t="s">
        <v>15</v>
      </c>
      <c r="E7" s="15"/>
      <c r="F7" s="1" t="s">
        <v>16</v>
      </c>
      <c r="G7" s="15"/>
      <c r="H7" s="1" t="s">
        <v>17</v>
      </c>
      <c r="I7" s="15"/>
      <c r="J7" s="1" t="s">
        <v>18</v>
      </c>
      <c r="K7" s="15"/>
      <c r="L7" s="1" t="s">
        <v>19</v>
      </c>
      <c r="M7" s="15"/>
      <c r="N7" s="1" t="s">
        <v>20</v>
      </c>
      <c r="O7" s="9"/>
    </row>
    <row r="8" spans="1:15" s="10" customFormat="1" x14ac:dyDescent="0.25">
      <c r="A8" s="17"/>
      <c r="B8" s="18"/>
      <c r="C8" s="18"/>
      <c r="D8" s="18"/>
      <c r="E8" s="18"/>
      <c r="F8" s="18"/>
      <c r="G8" s="18"/>
      <c r="H8" s="18"/>
      <c r="I8" s="18"/>
      <c r="J8" s="18"/>
      <c r="K8" s="18"/>
      <c r="L8" s="18"/>
      <c r="M8" s="18"/>
      <c r="N8" s="18"/>
      <c r="O8" s="19"/>
    </row>
    <row r="9" spans="1:15" ht="22.1" customHeight="1" x14ac:dyDescent="0.25">
      <c r="A9" s="100"/>
      <c r="B9" s="100"/>
      <c r="C9" s="100"/>
      <c r="D9" s="100"/>
      <c r="E9" s="100"/>
      <c r="F9" s="100"/>
      <c r="G9" s="100"/>
      <c r="H9" s="100"/>
      <c r="I9" s="100"/>
      <c r="J9" s="100"/>
      <c r="K9" s="100"/>
      <c r="L9" s="100"/>
      <c r="M9" s="100"/>
      <c r="N9" s="100"/>
      <c r="O9" s="100"/>
    </row>
    <row r="10" spans="1:15" ht="28.2" customHeight="1" x14ac:dyDescent="0.25">
      <c r="A10" s="63" t="s">
        <v>65</v>
      </c>
      <c r="B10" s="63"/>
      <c r="C10" s="63"/>
      <c r="D10" s="63"/>
      <c r="E10" s="63"/>
      <c r="F10" s="63"/>
      <c r="G10" s="63"/>
      <c r="H10" s="63"/>
      <c r="I10" s="63"/>
      <c r="J10" s="63"/>
      <c r="K10" s="63"/>
      <c r="L10" s="63"/>
      <c r="M10" s="63"/>
      <c r="N10" s="63"/>
      <c r="O10" s="63"/>
    </row>
    <row r="11" spans="1:15" s="12" customFormat="1" x14ac:dyDescent="0.25">
      <c r="A11" s="11"/>
      <c r="B11" s="68" t="s">
        <v>66</v>
      </c>
      <c r="C11" s="68"/>
      <c r="D11" s="68"/>
      <c r="E11" s="68"/>
      <c r="F11" s="68"/>
      <c r="G11" s="68"/>
      <c r="H11" s="68"/>
      <c r="I11" s="68"/>
      <c r="J11" s="68"/>
      <c r="K11" s="68"/>
      <c r="L11" s="68"/>
      <c r="M11" s="68"/>
      <c r="N11" s="68"/>
      <c r="O11" s="68"/>
    </row>
    <row r="12" spans="1:15" s="20" customFormat="1" ht="200.4" customHeight="1" x14ac:dyDescent="0.25">
      <c r="B12" s="95"/>
      <c r="C12" s="96"/>
      <c r="D12" s="96"/>
      <c r="E12" s="96"/>
      <c r="F12" s="96"/>
      <c r="G12" s="96"/>
      <c r="H12" s="96"/>
      <c r="I12" s="96"/>
      <c r="J12" s="96"/>
      <c r="K12" s="96"/>
      <c r="L12" s="96"/>
      <c r="M12" s="96"/>
      <c r="N12" s="96"/>
      <c r="O12" s="97"/>
    </row>
    <row r="13" spans="1:15" x14ac:dyDescent="0.25">
      <c r="B13" s="5"/>
      <c r="C13" s="5"/>
      <c r="D13" s="5"/>
      <c r="E13" s="5"/>
      <c r="F13" s="5"/>
      <c r="G13" s="5"/>
      <c r="H13" s="5"/>
      <c r="I13" s="5"/>
      <c r="J13" s="5"/>
      <c r="K13" s="5"/>
      <c r="L13" s="5"/>
      <c r="M13" s="5"/>
      <c r="N13" s="5"/>
      <c r="O13" s="5"/>
    </row>
    <row r="14" spans="1:15" s="12" customFormat="1" x14ac:dyDescent="0.25">
      <c r="A14" s="11"/>
      <c r="B14" s="68" t="s">
        <v>67</v>
      </c>
      <c r="C14" s="68"/>
      <c r="D14" s="68"/>
      <c r="E14" s="68"/>
      <c r="F14" s="68"/>
      <c r="G14" s="68"/>
      <c r="H14" s="68"/>
      <c r="I14" s="68"/>
      <c r="J14" s="68"/>
      <c r="K14" s="68"/>
      <c r="L14" s="68"/>
      <c r="M14" s="68"/>
      <c r="N14" s="68"/>
      <c r="O14" s="68"/>
    </row>
    <row r="15" spans="1:15" x14ac:dyDescent="0.25">
      <c r="A15" s="91"/>
      <c r="B15" s="91"/>
      <c r="C15" s="91"/>
      <c r="D15" s="91"/>
      <c r="E15" s="91"/>
      <c r="F15" s="91"/>
      <c r="G15" s="91"/>
      <c r="H15" s="91"/>
      <c r="I15" s="91"/>
      <c r="J15" s="91"/>
      <c r="K15" s="91"/>
      <c r="L15" s="91"/>
      <c r="M15" s="91"/>
      <c r="N15" s="91"/>
      <c r="O15" s="91"/>
    </row>
    <row r="16" spans="1:15" x14ac:dyDescent="0.25">
      <c r="A16" s="2" t="b">
        <v>0</v>
      </c>
      <c r="B16" s="91" t="s">
        <v>68</v>
      </c>
      <c r="C16" s="91"/>
      <c r="D16" s="91"/>
      <c r="E16" s="91"/>
      <c r="F16" s="91"/>
      <c r="G16" s="91"/>
      <c r="H16" s="91"/>
      <c r="I16" s="91"/>
      <c r="J16" s="91"/>
      <c r="K16" s="91"/>
      <c r="L16" s="91"/>
      <c r="M16" s="91"/>
      <c r="N16" s="91"/>
      <c r="O16" s="91"/>
    </row>
    <row r="17" spans="1:15" x14ac:dyDescent="0.25">
      <c r="A17" s="2" t="b">
        <v>0</v>
      </c>
      <c r="B17" s="91" t="s">
        <v>69</v>
      </c>
      <c r="C17" s="91"/>
      <c r="D17" s="91"/>
      <c r="E17" s="91"/>
      <c r="F17" s="91"/>
      <c r="G17" s="91"/>
      <c r="H17" s="91"/>
      <c r="I17" s="91"/>
      <c r="J17" s="91"/>
      <c r="K17" s="91"/>
      <c r="L17" s="91"/>
      <c r="M17" s="91"/>
      <c r="N17" s="91"/>
      <c r="O17" s="91"/>
    </row>
    <row r="18" spans="1:15" x14ac:dyDescent="0.25">
      <c r="A18" s="2" t="b">
        <v>0</v>
      </c>
      <c r="B18" s="91" t="s">
        <v>70</v>
      </c>
      <c r="C18" s="91"/>
      <c r="D18" s="91"/>
      <c r="E18" s="91"/>
      <c r="F18" s="91"/>
      <c r="G18" s="91"/>
      <c r="H18" s="91"/>
      <c r="I18" s="91"/>
      <c r="J18" s="91"/>
      <c r="K18" s="91"/>
      <c r="L18" s="91"/>
      <c r="M18" s="91"/>
      <c r="N18" s="91"/>
      <c r="O18" s="91"/>
    </row>
    <row r="19" spans="1:15" x14ac:dyDescent="0.25">
      <c r="A19" s="2" t="b">
        <v>0</v>
      </c>
      <c r="B19" s="91" t="s">
        <v>71</v>
      </c>
      <c r="C19" s="91"/>
      <c r="D19" s="91"/>
      <c r="E19" s="91"/>
      <c r="F19" s="91"/>
      <c r="G19" s="91"/>
      <c r="H19" s="91"/>
      <c r="I19" s="91"/>
      <c r="J19" s="91"/>
      <c r="K19" s="91"/>
      <c r="L19" s="91"/>
      <c r="M19" s="91"/>
      <c r="N19" s="91"/>
      <c r="O19" s="91"/>
    </row>
    <row r="20" spans="1:15" x14ac:dyDescent="0.25">
      <c r="A20" s="2" t="b">
        <v>0</v>
      </c>
      <c r="B20" s="91" t="s">
        <v>72</v>
      </c>
      <c r="C20" s="91"/>
      <c r="D20" s="91"/>
      <c r="E20" s="91"/>
      <c r="F20" s="91"/>
      <c r="G20" s="91"/>
      <c r="H20" s="91"/>
      <c r="I20" s="91"/>
      <c r="J20" s="91"/>
      <c r="K20" s="91"/>
      <c r="L20" s="91"/>
      <c r="M20" s="91"/>
      <c r="N20" s="91"/>
      <c r="O20" s="91"/>
    </row>
    <row r="21" spans="1:15" x14ac:dyDescent="0.25">
      <c r="A21" s="2" t="b">
        <v>0</v>
      </c>
      <c r="B21" s="91" t="s">
        <v>73</v>
      </c>
      <c r="C21" s="91"/>
      <c r="D21" s="91"/>
      <c r="E21" s="91"/>
      <c r="F21" s="91"/>
      <c r="G21" s="91"/>
      <c r="H21" s="91"/>
      <c r="I21" s="91"/>
      <c r="J21" s="91"/>
      <c r="K21" s="91"/>
      <c r="L21" s="91"/>
      <c r="M21" s="91"/>
      <c r="N21" s="91"/>
      <c r="O21" s="91"/>
    </row>
    <row r="22" spans="1:15" x14ac:dyDescent="0.25">
      <c r="A22" s="2" t="b">
        <v>0</v>
      </c>
      <c r="B22" s="101" t="s">
        <v>43</v>
      </c>
      <c r="C22" s="101"/>
      <c r="D22" s="101"/>
      <c r="E22" s="101"/>
      <c r="F22" s="101"/>
      <c r="G22" s="101"/>
      <c r="H22" s="101"/>
      <c r="I22" s="101"/>
      <c r="J22" s="101"/>
      <c r="K22" s="101"/>
      <c r="L22" s="101"/>
      <c r="M22" s="101"/>
      <c r="N22" s="101"/>
      <c r="O22" s="101"/>
    </row>
    <row r="23" spans="1:15" ht="49.95" customHeight="1" x14ac:dyDescent="0.25">
      <c r="B23" s="99"/>
      <c r="C23" s="87"/>
      <c r="D23" s="87"/>
      <c r="E23" s="87"/>
      <c r="F23" s="87"/>
      <c r="G23" s="87"/>
      <c r="H23" s="87"/>
      <c r="I23" s="87"/>
      <c r="J23" s="87"/>
      <c r="K23" s="87"/>
      <c r="L23" s="87"/>
      <c r="M23" s="87"/>
      <c r="N23" s="87"/>
      <c r="O23" s="87"/>
    </row>
    <row r="24" spans="1:15" x14ac:dyDescent="0.25">
      <c r="B24" s="5"/>
      <c r="C24" s="5"/>
      <c r="D24" s="5"/>
      <c r="E24" s="5"/>
      <c r="F24" s="5"/>
      <c r="G24" s="5"/>
      <c r="H24" s="5"/>
      <c r="I24" s="5"/>
      <c r="J24" s="5"/>
      <c r="K24" s="5"/>
      <c r="L24" s="5"/>
      <c r="M24" s="5"/>
      <c r="N24" s="5"/>
      <c r="O24" s="5"/>
    </row>
    <row r="25" spans="1:15" s="12" customFormat="1" x14ac:dyDescent="0.25">
      <c r="A25" s="11"/>
      <c r="B25" s="68" t="s">
        <v>74</v>
      </c>
      <c r="C25" s="68"/>
      <c r="D25" s="68"/>
      <c r="E25" s="68"/>
      <c r="F25" s="68"/>
      <c r="G25" s="68"/>
      <c r="H25" s="68"/>
      <c r="I25" s="68"/>
      <c r="J25" s="68"/>
      <c r="K25" s="68"/>
      <c r="L25" s="68"/>
      <c r="M25" s="68"/>
      <c r="N25" s="68"/>
      <c r="O25" s="68"/>
    </row>
    <row r="26" spans="1:15" s="25" customFormat="1" ht="31.95" customHeight="1" x14ac:dyDescent="0.25">
      <c r="B26" s="82" t="s">
        <v>45</v>
      </c>
      <c r="C26" s="82"/>
      <c r="D26" s="83"/>
      <c r="E26" s="84" t="s">
        <v>46</v>
      </c>
      <c r="F26" s="84"/>
      <c r="G26" s="84"/>
      <c r="H26" s="84"/>
      <c r="I26" s="84"/>
      <c r="J26" s="84"/>
      <c r="K26" s="39"/>
      <c r="L26" s="40" t="s">
        <v>47</v>
      </c>
      <c r="M26" s="39"/>
      <c r="N26" s="40" t="s">
        <v>48</v>
      </c>
      <c r="O26" s="39"/>
    </row>
    <row r="27" spans="1:15" x14ac:dyDescent="0.25">
      <c r="A27" s="2" t="b">
        <v>0</v>
      </c>
      <c r="B27" s="91" t="s">
        <v>75</v>
      </c>
      <c r="C27" s="91"/>
      <c r="D27" s="91"/>
      <c r="E27" s="6" t="str">
        <f t="shared" ref="E27:E35" si="0">IF(A27,"→","")</f>
        <v/>
      </c>
      <c r="F27" s="85"/>
      <c r="G27" s="85"/>
      <c r="H27" s="85"/>
      <c r="I27" s="85"/>
      <c r="J27" s="86"/>
      <c r="K27" s="49"/>
      <c r="L27" s="43"/>
      <c r="M27" s="49"/>
      <c r="N27" s="43"/>
      <c r="O27" s="37"/>
    </row>
    <row r="28" spans="1:15" x14ac:dyDescent="0.25">
      <c r="A28" s="2" t="b">
        <v>0</v>
      </c>
      <c r="B28" s="91" t="s">
        <v>76</v>
      </c>
      <c r="C28" s="91"/>
      <c r="D28" s="91"/>
      <c r="E28" s="6" t="str">
        <f t="shared" si="0"/>
        <v/>
      </c>
      <c r="F28" s="85"/>
      <c r="G28" s="85"/>
      <c r="H28" s="85"/>
      <c r="I28" s="85"/>
      <c r="J28" s="86"/>
      <c r="K28" s="49"/>
      <c r="L28" s="43"/>
      <c r="M28" s="49"/>
      <c r="N28" s="43"/>
      <c r="O28" s="37"/>
    </row>
    <row r="29" spans="1:15" x14ac:dyDescent="0.25">
      <c r="A29" s="2" t="b">
        <v>0</v>
      </c>
      <c r="B29" s="91" t="s">
        <v>77</v>
      </c>
      <c r="C29" s="91"/>
      <c r="D29" s="91"/>
      <c r="E29" s="6" t="str">
        <f t="shared" si="0"/>
        <v/>
      </c>
      <c r="F29" s="85"/>
      <c r="G29" s="85"/>
      <c r="H29" s="85"/>
      <c r="I29" s="85"/>
      <c r="J29" s="86"/>
      <c r="K29" s="49"/>
      <c r="L29" s="43"/>
      <c r="M29" s="49"/>
      <c r="N29" s="43"/>
      <c r="O29" s="37"/>
    </row>
    <row r="30" spans="1:15" x14ac:dyDescent="0.25">
      <c r="A30" s="2" t="b">
        <v>0</v>
      </c>
      <c r="B30" s="91" t="s">
        <v>78</v>
      </c>
      <c r="C30" s="91"/>
      <c r="D30" s="91"/>
      <c r="E30" s="6" t="str">
        <f t="shared" si="0"/>
        <v/>
      </c>
      <c r="F30" s="85"/>
      <c r="G30" s="85"/>
      <c r="H30" s="85"/>
      <c r="I30" s="85"/>
      <c r="J30" s="86"/>
      <c r="K30" s="49"/>
      <c r="L30" s="43"/>
      <c r="M30" s="49"/>
      <c r="N30" s="43"/>
      <c r="O30" s="37"/>
    </row>
    <row r="31" spans="1:15" x14ac:dyDescent="0.25">
      <c r="A31" s="2" t="b">
        <v>0</v>
      </c>
      <c r="B31" s="91" t="s">
        <v>79</v>
      </c>
      <c r="C31" s="91"/>
      <c r="D31" s="91"/>
      <c r="E31" s="6" t="str">
        <f t="shared" ref="E31" si="1">IF(A31,"→","")</f>
        <v/>
      </c>
      <c r="F31" s="85"/>
      <c r="G31" s="85"/>
      <c r="H31" s="85"/>
      <c r="I31" s="85"/>
      <c r="J31" s="86"/>
      <c r="K31" s="49"/>
      <c r="L31" s="43"/>
      <c r="M31" s="49"/>
      <c r="N31" s="43"/>
      <c r="O31" s="37"/>
    </row>
    <row r="32" spans="1:15" x14ac:dyDescent="0.25">
      <c r="A32" s="2" t="b">
        <v>0</v>
      </c>
      <c r="B32" s="91" t="s">
        <v>80</v>
      </c>
      <c r="C32" s="91"/>
      <c r="D32" s="91"/>
      <c r="E32" s="6" t="str">
        <f t="shared" si="0"/>
        <v/>
      </c>
      <c r="F32" s="85"/>
      <c r="G32" s="85"/>
      <c r="H32" s="85"/>
      <c r="I32" s="85"/>
      <c r="J32" s="86"/>
      <c r="K32" s="49"/>
      <c r="L32" s="43"/>
      <c r="M32" s="49"/>
      <c r="N32" s="43"/>
      <c r="O32" s="37"/>
    </row>
    <row r="33" spans="1:15" x14ac:dyDescent="0.25">
      <c r="A33" s="2" t="b">
        <v>0</v>
      </c>
      <c r="B33" s="91" t="s">
        <v>81</v>
      </c>
      <c r="C33" s="91"/>
      <c r="D33" s="91"/>
      <c r="E33" s="6" t="str">
        <f t="shared" si="0"/>
        <v/>
      </c>
      <c r="F33" s="85"/>
      <c r="G33" s="85"/>
      <c r="H33" s="85"/>
      <c r="I33" s="85"/>
      <c r="J33" s="86"/>
      <c r="K33" s="49"/>
      <c r="L33" s="43"/>
      <c r="M33" s="49"/>
      <c r="N33" s="43"/>
      <c r="O33" s="37"/>
    </row>
    <row r="34" spans="1:15" x14ac:dyDescent="0.25">
      <c r="A34" s="2" t="b">
        <v>0</v>
      </c>
      <c r="B34" s="91" t="s">
        <v>82</v>
      </c>
      <c r="C34" s="91"/>
      <c r="D34" s="91"/>
      <c r="E34" s="6" t="str">
        <f t="shared" si="0"/>
        <v/>
      </c>
      <c r="F34" s="85"/>
      <c r="G34" s="85"/>
      <c r="H34" s="85"/>
      <c r="I34" s="85"/>
      <c r="J34" s="86"/>
      <c r="K34" s="49"/>
      <c r="L34" s="43"/>
      <c r="M34" s="49"/>
      <c r="N34" s="43"/>
      <c r="O34" s="37"/>
    </row>
    <row r="35" spans="1:15" x14ac:dyDescent="0.25">
      <c r="A35" s="2" t="b">
        <v>0</v>
      </c>
      <c r="B35" s="91" t="s">
        <v>43</v>
      </c>
      <c r="C35" s="91"/>
      <c r="D35" s="91"/>
      <c r="E35" s="6" t="str">
        <f t="shared" si="0"/>
        <v/>
      </c>
      <c r="F35" s="85"/>
      <c r="G35" s="85"/>
      <c r="H35" s="85"/>
      <c r="I35" s="85"/>
      <c r="J35" s="86"/>
      <c r="K35" s="49"/>
      <c r="L35" s="43"/>
      <c r="M35" s="49"/>
      <c r="N35" s="43"/>
      <c r="O35" s="37"/>
    </row>
    <row r="36" spans="1:15" ht="49.95" customHeight="1" x14ac:dyDescent="0.25">
      <c r="B36" s="88"/>
      <c r="C36" s="89"/>
      <c r="D36" s="90"/>
      <c r="E36" s="6" t="str">
        <f>IF(B36="","","→")</f>
        <v/>
      </c>
      <c r="F36" s="85"/>
      <c r="G36" s="85"/>
      <c r="H36" s="85"/>
      <c r="I36" s="85"/>
      <c r="J36" s="86"/>
      <c r="K36" s="49"/>
      <c r="L36" s="43"/>
      <c r="M36" s="49"/>
      <c r="N36" s="43"/>
      <c r="O36" s="37"/>
    </row>
    <row r="38" spans="1:15" s="12" customFormat="1" x14ac:dyDescent="0.25">
      <c r="A38" s="11"/>
      <c r="B38" s="68" t="s">
        <v>83</v>
      </c>
      <c r="C38" s="68"/>
      <c r="D38" s="68"/>
      <c r="E38" s="68"/>
      <c r="F38" s="68"/>
      <c r="G38" s="68"/>
      <c r="H38" s="68"/>
      <c r="I38" s="68"/>
      <c r="J38" s="68"/>
      <c r="K38" s="68"/>
      <c r="L38" s="68"/>
      <c r="M38" s="68"/>
      <c r="N38" s="68"/>
      <c r="O38" s="68"/>
    </row>
    <row r="39" spans="1:15" x14ac:dyDescent="0.25">
      <c r="B39" s="93" t="s">
        <v>56</v>
      </c>
      <c r="C39" s="93"/>
      <c r="D39" s="93"/>
      <c r="E39" s="93"/>
      <c r="F39" s="93"/>
      <c r="G39" s="93"/>
      <c r="H39" s="93"/>
      <c r="I39" s="93"/>
      <c r="J39" s="93"/>
      <c r="K39" s="93"/>
      <c r="L39" s="93"/>
      <c r="M39" s="93"/>
      <c r="N39" s="93"/>
      <c r="O39" s="93"/>
    </row>
    <row r="40" spans="1:15" x14ac:dyDescent="0.25">
      <c r="A40" s="2" t="b">
        <v>0</v>
      </c>
      <c r="B40" s="91" t="s">
        <v>60</v>
      </c>
      <c r="C40" s="91"/>
      <c r="D40" s="91"/>
      <c r="E40" s="6" t="str">
        <f>IF(A40,"→","")</f>
        <v/>
      </c>
      <c r="F40" s="85"/>
      <c r="G40" s="85"/>
      <c r="H40" s="85"/>
      <c r="I40" s="85"/>
      <c r="J40" s="85"/>
      <c r="K40" s="85"/>
      <c r="L40" s="85"/>
      <c r="M40" s="85"/>
      <c r="N40" s="85"/>
      <c r="O40" s="86"/>
    </row>
    <row r="41" spans="1:15" x14ac:dyDescent="0.25">
      <c r="A41" s="2" t="b">
        <v>0</v>
      </c>
      <c r="B41" s="91" t="s">
        <v>84</v>
      </c>
      <c r="C41" s="91"/>
      <c r="D41" s="91"/>
      <c r="E41" s="6" t="str">
        <f t="shared" ref="E41:E52" si="2">IF(A41,"→","")</f>
        <v/>
      </c>
      <c r="F41" s="85"/>
      <c r="G41" s="85"/>
      <c r="H41" s="85"/>
      <c r="I41" s="85"/>
      <c r="J41" s="85"/>
      <c r="K41" s="85"/>
      <c r="L41" s="85"/>
      <c r="M41" s="85"/>
      <c r="N41" s="85"/>
      <c r="O41" s="86"/>
    </row>
    <row r="42" spans="1:15" x14ac:dyDescent="0.25">
      <c r="A42" s="2" t="b">
        <v>0</v>
      </c>
      <c r="B42" s="91" t="s">
        <v>85</v>
      </c>
      <c r="C42" s="91"/>
      <c r="D42" s="91"/>
      <c r="E42" s="6" t="str">
        <f t="shared" si="2"/>
        <v/>
      </c>
      <c r="F42" s="85"/>
      <c r="G42" s="85"/>
      <c r="H42" s="85"/>
      <c r="I42" s="85"/>
      <c r="J42" s="85"/>
      <c r="K42" s="85"/>
      <c r="L42" s="85"/>
      <c r="M42" s="85"/>
      <c r="N42" s="85"/>
      <c r="O42" s="86"/>
    </row>
    <row r="43" spans="1:15" x14ac:dyDescent="0.25">
      <c r="A43" s="2" t="b">
        <v>0</v>
      </c>
      <c r="B43" s="91" t="s">
        <v>86</v>
      </c>
      <c r="C43" s="91"/>
      <c r="D43" s="91"/>
      <c r="E43" s="6" t="str">
        <f t="shared" si="2"/>
        <v/>
      </c>
      <c r="F43" s="85"/>
      <c r="G43" s="85"/>
      <c r="H43" s="85"/>
      <c r="I43" s="85"/>
      <c r="J43" s="85"/>
      <c r="K43" s="85"/>
      <c r="L43" s="85"/>
      <c r="M43" s="85"/>
      <c r="N43" s="85"/>
      <c r="O43" s="86"/>
    </row>
    <row r="44" spans="1:15" x14ac:dyDescent="0.25">
      <c r="A44" s="2" t="b">
        <v>0</v>
      </c>
      <c r="B44" s="91" t="s">
        <v>87</v>
      </c>
      <c r="C44" s="91"/>
      <c r="D44" s="91"/>
      <c r="E44" s="6" t="str">
        <f t="shared" si="2"/>
        <v/>
      </c>
      <c r="F44" s="85"/>
      <c r="G44" s="85"/>
      <c r="H44" s="85"/>
      <c r="I44" s="85"/>
      <c r="J44" s="85"/>
      <c r="K44" s="85"/>
      <c r="L44" s="85"/>
      <c r="M44" s="85"/>
      <c r="N44" s="85"/>
      <c r="O44" s="86"/>
    </row>
    <row r="45" spans="1:15" x14ac:dyDescent="0.25">
      <c r="A45" s="2" t="b">
        <v>0</v>
      </c>
      <c r="B45" s="91" t="s">
        <v>88</v>
      </c>
      <c r="C45" s="91"/>
      <c r="D45" s="91"/>
      <c r="E45" s="6" t="str">
        <f t="shared" si="2"/>
        <v/>
      </c>
      <c r="F45" s="85"/>
      <c r="G45" s="85"/>
      <c r="H45" s="85"/>
      <c r="I45" s="85"/>
      <c r="J45" s="85"/>
      <c r="K45" s="85"/>
      <c r="L45" s="85"/>
      <c r="M45" s="85"/>
      <c r="N45" s="85"/>
      <c r="O45" s="86"/>
    </row>
    <row r="46" spans="1:15" x14ac:dyDescent="0.25">
      <c r="A46" s="2" t="b">
        <v>0</v>
      </c>
      <c r="B46" s="91" t="s">
        <v>89</v>
      </c>
      <c r="C46" s="91"/>
      <c r="D46" s="91"/>
      <c r="E46" s="6" t="str">
        <f t="shared" si="2"/>
        <v/>
      </c>
      <c r="F46" s="85"/>
      <c r="G46" s="85"/>
      <c r="H46" s="85"/>
      <c r="I46" s="85"/>
      <c r="J46" s="85"/>
      <c r="K46" s="85"/>
      <c r="L46" s="85"/>
      <c r="M46" s="85"/>
      <c r="N46" s="85"/>
      <c r="O46" s="86"/>
    </row>
    <row r="47" spans="1:15" x14ac:dyDescent="0.25">
      <c r="A47" s="2" t="b">
        <v>0</v>
      </c>
      <c r="B47" s="91" t="s">
        <v>78</v>
      </c>
      <c r="C47" s="91"/>
      <c r="D47" s="91"/>
      <c r="E47" s="6" t="str">
        <f t="shared" si="2"/>
        <v/>
      </c>
      <c r="F47" s="85"/>
      <c r="G47" s="85"/>
      <c r="H47" s="85"/>
      <c r="I47" s="85"/>
      <c r="J47" s="85"/>
      <c r="K47" s="85"/>
      <c r="L47" s="85"/>
      <c r="M47" s="85"/>
      <c r="N47" s="85"/>
      <c r="O47" s="86"/>
    </row>
    <row r="48" spans="1:15" x14ac:dyDescent="0.25">
      <c r="A48" s="2" t="b">
        <v>0</v>
      </c>
      <c r="B48" s="91" t="s">
        <v>79</v>
      </c>
      <c r="C48" s="91"/>
      <c r="D48" s="91"/>
      <c r="E48" s="6" t="str">
        <f t="shared" si="2"/>
        <v/>
      </c>
      <c r="F48" s="85"/>
      <c r="G48" s="85"/>
      <c r="H48" s="85"/>
      <c r="I48" s="85"/>
      <c r="J48" s="85"/>
      <c r="K48" s="85"/>
      <c r="L48" s="85"/>
      <c r="M48" s="85"/>
      <c r="N48" s="85"/>
      <c r="O48" s="86"/>
    </row>
    <row r="49" spans="1:15" x14ac:dyDescent="0.25">
      <c r="A49" s="2" t="b">
        <v>0</v>
      </c>
      <c r="B49" s="91" t="s">
        <v>75</v>
      </c>
      <c r="C49" s="91"/>
      <c r="D49" s="91"/>
      <c r="E49" s="6" t="str">
        <f t="shared" si="2"/>
        <v/>
      </c>
      <c r="F49" s="85"/>
      <c r="G49" s="85"/>
      <c r="H49" s="85"/>
      <c r="I49" s="85"/>
      <c r="J49" s="85"/>
      <c r="K49" s="85"/>
      <c r="L49" s="85"/>
      <c r="M49" s="85"/>
      <c r="N49" s="85"/>
      <c r="O49" s="86"/>
    </row>
    <row r="50" spans="1:15" x14ac:dyDescent="0.25">
      <c r="A50" s="2" t="b">
        <v>0</v>
      </c>
      <c r="B50" s="91" t="s">
        <v>81</v>
      </c>
      <c r="C50" s="91"/>
      <c r="D50" s="91"/>
      <c r="E50" s="6" t="str">
        <f t="shared" si="2"/>
        <v/>
      </c>
      <c r="F50" s="85"/>
      <c r="G50" s="85"/>
      <c r="H50" s="85"/>
      <c r="I50" s="85"/>
      <c r="J50" s="85"/>
      <c r="K50" s="85"/>
      <c r="L50" s="85"/>
      <c r="M50" s="85"/>
      <c r="N50" s="85"/>
      <c r="O50" s="86"/>
    </row>
    <row r="51" spans="1:15" x14ac:dyDescent="0.25">
      <c r="A51" s="2" t="b">
        <v>0</v>
      </c>
      <c r="B51" s="91" t="s">
        <v>90</v>
      </c>
      <c r="C51" s="91"/>
      <c r="D51" s="91"/>
      <c r="E51" s="6" t="str">
        <f t="shared" si="2"/>
        <v/>
      </c>
      <c r="F51" s="85"/>
      <c r="G51" s="85"/>
      <c r="H51" s="85"/>
      <c r="I51" s="85"/>
      <c r="J51" s="85"/>
      <c r="K51" s="85"/>
      <c r="L51" s="85"/>
      <c r="M51" s="85"/>
      <c r="N51" s="85"/>
      <c r="O51" s="86"/>
    </row>
    <row r="52" spans="1:15" x14ac:dyDescent="0.25">
      <c r="A52" s="2" t="b">
        <v>0</v>
      </c>
      <c r="B52" s="91" t="s">
        <v>91</v>
      </c>
      <c r="C52" s="91"/>
      <c r="D52" s="91"/>
      <c r="E52" s="6" t="str">
        <f t="shared" si="2"/>
        <v/>
      </c>
      <c r="F52" s="85"/>
      <c r="G52" s="85"/>
      <c r="H52" s="85"/>
      <c r="I52" s="85"/>
      <c r="J52" s="85"/>
      <c r="K52" s="85"/>
      <c r="L52" s="85"/>
      <c r="M52" s="85"/>
      <c r="N52" s="85"/>
      <c r="O52" s="86"/>
    </row>
    <row r="53" spans="1:15" x14ac:dyDescent="0.25">
      <c r="A53" s="2" t="b">
        <v>0</v>
      </c>
      <c r="B53" s="91" t="s">
        <v>43</v>
      </c>
      <c r="C53" s="91"/>
      <c r="D53" s="91"/>
      <c r="E53" s="6" t="str">
        <f t="shared" ref="E53" si="3">IF(A53,"→","")</f>
        <v/>
      </c>
      <c r="F53" s="85"/>
      <c r="G53" s="85"/>
      <c r="H53" s="85"/>
      <c r="I53" s="85"/>
      <c r="J53" s="85"/>
      <c r="K53" s="85"/>
      <c r="L53" s="85"/>
      <c r="M53" s="85"/>
      <c r="N53" s="85"/>
      <c r="O53" s="86"/>
    </row>
    <row r="54" spans="1:15" ht="49.95" customHeight="1" x14ac:dyDescent="0.25">
      <c r="B54" s="88"/>
      <c r="C54" s="89"/>
      <c r="D54" s="89"/>
      <c r="E54" s="89"/>
      <c r="F54" s="89"/>
      <c r="G54" s="89"/>
      <c r="H54" s="89"/>
      <c r="I54" s="89"/>
      <c r="J54" s="89"/>
      <c r="K54" s="89"/>
      <c r="L54" s="89"/>
      <c r="M54" s="89"/>
      <c r="N54" s="89"/>
      <c r="O54" s="90"/>
    </row>
    <row r="56" spans="1:15" s="12" customFormat="1" x14ac:dyDescent="0.25">
      <c r="A56" s="11"/>
      <c r="B56" s="68" t="s">
        <v>92</v>
      </c>
      <c r="C56" s="68"/>
      <c r="D56" s="68"/>
      <c r="E56" s="68"/>
      <c r="F56" s="68"/>
      <c r="G56" s="68"/>
      <c r="H56" s="68"/>
      <c r="I56" s="68"/>
      <c r="J56" s="68"/>
      <c r="K56" s="68"/>
      <c r="L56" s="68"/>
      <c r="M56" s="68"/>
      <c r="N56" s="68"/>
      <c r="O56" s="68"/>
    </row>
    <row r="57" spans="1:15" s="20" customFormat="1" ht="95.8" customHeight="1" x14ac:dyDescent="0.25">
      <c r="B57" s="87"/>
      <c r="C57" s="87"/>
      <c r="D57" s="87"/>
      <c r="E57" s="87"/>
      <c r="F57" s="87"/>
      <c r="G57" s="87"/>
      <c r="H57" s="87"/>
      <c r="I57" s="87"/>
      <c r="J57" s="87"/>
      <c r="K57" s="87"/>
      <c r="L57" s="87"/>
      <c r="M57" s="87"/>
      <c r="N57" s="87"/>
      <c r="O57" s="87"/>
    </row>
  </sheetData>
  <mergeCells count="73">
    <mergeCell ref="F51:O51"/>
    <mergeCell ref="B18:O18"/>
    <mergeCell ref="B19:O19"/>
    <mergeCell ref="B20:O20"/>
    <mergeCell ref="F35:J35"/>
    <mergeCell ref="B44:D44"/>
    <mergeCell ref="F44:O44"/>
    <mergeCell ref="B43:D43"/>
    <mergeCell ref="F43:O43"/>
    <mergeCell ref="B39:O39"/>
    <mergeCell ref="B40:D40"/>
    <mergeCell ref="F40:O40"/>
    <mergeCell ref="B41:D41"/>
    <mergeCell ref="F41:O41"/>
    <mergeCell ref="B36:D36"/>
    <mergeCell ref="F36:J36"/>
    <mergeCell ref="B22:O22"/>
    <mergeCell ref="B21:O21"/>
    <mergeCell ref="B26:D26"/>
    <mergeCell ref="E26:J26"/>
    <mergeCell ref="B23:O23"/>
    <mergeCell ref="B25:O25"/>
    <mergeCell ref="B12:O12"/>
    <mergeCell ref="B14:O14"/>
    <mergeCell ref="A15:O15"/>
    <mergeCell ref="B16:O16"/>
    <mergeCell ref="B17:O17"/>
    <mergeCell ref="A1:O1"/>
    <mergeCell ref="A2:O2"/>
    <mergeCell ref="B3:O3"/>
    <mergeCell ref="A10:O10"/>
    <mergeCell ref="B11:O11"/>
    <mergeCell ref="A9:O9"/>
    <mergeCell ref="B54:O54"/>
    <mergeCell ref="B45:D45"/>
    <mergeCell ref="F45:O45"/>
    <mergeCell ref="B46:D46"/>
    <mergeCell ref="F46:O46"/>
    <mergeCell ref="B47:D47"/>
    <mergeCell ref="F53:O53"/>
    <mergeCell ref="B48:D48"/>
    <mergeCell ref="B49:D49"/>
    <mergeCell ref="B50:D50"/>
    <mergeCell ref="B52:D52"/>
    <mergeCell ref="B51:D51"/>
    <mergeCell ref="F52:O52"/>
    <mergeCell ref="B53:D53"/>
    <mergeCell ref="F49:O49"/>
    <mergeCell ref="F50:O50"/>
    <mergeCell ref="B57:O57"/>
    <mergeCell ref="B29:D29"/>
    <mergeCell ref="B30:D30"/>
    <mergeCell ref="B32:D32"/>
    <mergeCell ref="F29:J29"/>
    <mergeCell ref="F30:J30"/>
    <mergeCell ref="F32:J32"/>
    <mergeCell ref="B33:D33"/>
    <mergeCell ref="B34:D34"/>
    <mergeCell ref="B35:D35"/>
    <mergeCell ref="F33:J33"/>
    <mergeCell ref="F34:J34"/>
    <mergeCell ref="F31:J31"/>
    <mergeCell ref="B31:D31"/>
    <mergeCell ref="B56:O56"/>
    <mergeCell ref="F48:O48"/>
    <mergeCell ref="F47:O47"/>
    <mergeCell ref="B42:D42"/>
    <mergeCell ref="F42:O42"/>
    <mergeCell ref="F27:J27"/>
    <mergeCell ref="F28:J28"/>
    <mergeCell ref="B27:D27"/>
    <mergeCell ref="B28:D28"/>
    <mergeCell ref="B38:O38"/>
  </mergeCells>
  <hyperlinks>
    <hyperlink ref="L7" location="Anexos!A1" display="ANEXOS" xr:uid="{682CB517-2093-421C-8D38-890AB0F95622}"/>
    <hyperlink ref="D5" location="'4. Transporte Coletivo'!A1" display="TRANSPORTE COLETIVO" xr:uid="{283F5151-16CB-4F93-9EBA-5B87C6EA3684}"/>
    <hyperlink ref="F5" location="'5. Circulação Viária'!A1" display="CIRCULAÇÃO VIÁRIA" xr:uid="{194D5FC2-F048-46F9-B825-79B785F53256}"/>
    <hyperlink ref="H5" location="'6. Infraestruturas'!A1" display="INFRAESTRUTURAS" xr:uid="{3C5B9527-5589-4A8C-9F85-3B783BEA5CF2}"/>
    <hyperlink ref="J5" location="'7. Acessibilidade'!A1" display="ACESSIBILIDADE" xr:uid="{C4AA2F59-DE3A-4210-AAA1-3100AA7D5B2D}"/>
    <hyperlink ref="L5" location="'8. Integração'!A1" display="INTEGRAÇÃO" xr:uid="{31A5CB19-BC77-408A-9303-FCD538BF146E}"/>
    <hyperlink ref="N5" location="'9. Transporte de Cargas'!A1" display="TRANSPORTE DE CARGAS" xr:uid="{94D12231-A58C-4F61-8C28-6FF75CF67612}"/>
    <hyperlink ref="B7" location="'10. Polos Geradores de Viagem'!A1" display="POLOS GERADORES DE VIAGEM" xr:uid="{B96DF538-1238-41B7-987D-AFCDB1553019}"/>
    <hyperlink ref="D7" location="'11. Estacionamento'!A1" display="ESTACIONAMENTO" xr:uid="{B88F5F8A-EAF7-40FA-BAEF-303E03F855BD}"/>
    <hyperlink ref="F7" location="'12. Circulação Restrita'!A1" display="CIRCULAÇÃO RESTRITA" xr:uid="{ACE752AD-7083-4C75-8EBA-B5883E74350F}"/>
    <hyperlink ref="H7" location="'13. Financiamento'!A1" display="FINANCIAMENTO" xr:uid="{0FF8A0C0-477E-4167-AADC-3742C3427076}"/>
    <hyperlink ref="J7" location="'14. Revisão e Atualização'!A1" display="REVISÃO E ATUALIZAÇÃO" xr:uid="{05BFAA0B-C131-48B0-8966-B71A4E7A09EE}"/>
    <hyperlink ref="N7" location="'Minuta do Plano'!A1" display="MINUTA FINALIZADA" xr:uid="{FF9D19D9-3473-4B0E-A4AA-F45021CF41A4}"/>
    <hyperlink ref="B5" location="'1. Apres. 2. Hist. 3. Caract.'!A1" display="APRESENTAÇÃO" xr:uid="{7896B49A-237A-41E1-A5D5-21A9DADC435E}"/>
  </hyperlinks>
  <pageMargins left="0.511811024" right="0.511811024" top="0.78740157499999996" bottom="0.78740157499999996" header="0.31496062000000002" footer="0.31496062000000002"/>
  <pageSetup paperSize="9" scale="46" fitToHeight="0"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EB507-8C0E-4235-9329-08A17CB2CB24}">
  <sheetPr>
    <pageSetUpPr fitToPage="1"/>
  </sheetPr>
  <dimension ref="A1:O59"/>
  <sheetViews>
    <sheetView showGridLines="0" zoomScaleNormal="100" workbookViewId="0">
      <selection activeCell="J5" sqref="J5"/>
    </sheetView>
  </sheetViews>
  <sheetFormatPr defaultColWidth="9" defaultRowHeight="16.3" x14ac:dyDescent="0.25"/>
  <cols>
    <col min="1" max="1" width="2.625" style="3" customWidth="1"/>
    <col min="2" max="2" width="25.625" style="3" customWidth="1"/>
    <col min="3" max="3" width="2.625" style="3" customWidth="1"/>
    <col min="4" max="4" width="25.625" style="3" customWidth="1"/>
    <col min="5" max="5" width="2.625" style="3" customWidth="1"/>
    <col min="6" max="6" width="25.625" style="3" customWidth="1"/>
    <col min="7" max="7" width="2.625" style="3" customWidth="1"/>
    <col min="8" max="8" width="25.625" style="3" customWidth="1"/>
    <col min="9" max="9" width="2.625" style="3" customWidth="1"/>
    <col min="10" max="10" width="25.625" style="3" customWidth="1"/>
    <col min="11" max="11" width="2.625" style="3" customWidth="1"/>
    <col min="12" max="12" width="25.625" style="3" customWidth="1"/>
    <col min="13" max="13" width="2.625" style="3" customWidth="1"/>
    <col min="14" max="14" width="25.625" style="3" customWidth="1"/>
    <col min="15" max="15" width="2.625" style="3" customWidth="1"/>
    <col min="16" max="16384" width="9" style="3"/>
  </cols>
  <sheetData>
    <row r="1" spans="1:15" ht="19.05" x14ac:dyDescent="0.25">
      <c r="A1" s="77" t="s">
        <v>0</v>
      </c>
      <c r="B1" s="78"/>
      <c r="C1" s="78"/>
      <c r="D1" s="78"/>
      <c r="E1" s="78"/>
      <c r="F1" s="78"/>
      <c r="G1" s="78"/>
      <c r="H1" s="78"/>
      <c r="I1" s="78"/>
      <c r="J1" s="78"/>
      <c r="K1" s="78"/>
      <c r="L1" s="78"/>
      <c r="M1" s="78"/>
      <c r="N1" s="78"/>
      <c r="O1" s="79"/>
    </row>
    <row r="2" spans="1:15" x14ac:dyDescent="0.25">
      <c r="A2" s="69" t="str">
        <f>CONCATENATE("Município de ",B12)</f>
        <v xml:space="preserve">Município de </v>
      </c>
      <c r="B2" s="70"/>
      <c r="C2" s="70"/>
      <c r="D2" s="70"/>
      <c r="E2" s="70"/>
      <c r="F2" s="70"/>
      <c r="G2" s="70"/>
      <c r="H2" s="70"/>
      <c r="I2" s="70"/>
      <c r="J2" s="70"/>
      <c r="K2" s="70"/>
      <c r="L2" s="70"/>
      <c r="M2" s="70"/>
      <c r="N2" s="70"/>
      <c r="O2" s="71"/>
    </row>
    <row r="3" spans="1:15" x14ac:dyDescent="0.25">
      <c r="A3" s="13"/>
      <c r="B3" s="72" t="s">
        <v>6</v>
      </c>
      <c r="C3" s="72"/>
      <c r="D3" s="72"/>
      <c r="E3" s="72"/>
      <c r="F3" s="72"/>
      <c r="G3" s="72"/>
      <c r="H3" s="72"/>
      <c r="I3" s="72"/>
      <c r="J3" s="72"/>
      <c r="K3" s="72"/>
      <c r="L3" s="72"/>
      <c r="M3" s="72"/>
      <c r="N3" s="72"/>
      <c r="O3" s="73"/>
    </row>
    <row r="4" spans="1:15" s="10" customFormat="1" x14ac:dyDescent="0.25">
      <c r="A4" s="14"/>
      <c r="B4" s="15"/>
      <c r="C4" s="15"/>
      <c r="D4" s="15"/>
      <c r="E4" s="15"/>
      <c r="F4" s="15"/>
      <c r="G4" s="15"/>
      <c r="H4" s="15"/>
      <c r="I4" s="15"/>
      <c r="J4" s="15"/>
      <c r="K4" s="15"/>
      <c r="L4" s="15"/>
      <c r="M4" s="15"/>
      <c r="N4" s="15"/>
      <c r="O4" s="16"/>
    </row>
    <row r="5" spans="1:15" s="10" customFormat="1" ht="30.25" customHeight="1" x14ac:dyDescent="0.25">
      <c r="A5" s="8"/>
      <c r="B5" s="1" t="s">
        <v>7</v>
      </c>
      <c r="C5" s="15"/>
      <c r="D5" s="1" t="s">
        <v>8</v>
      </c>
      <c r="E5" s="15"/>
      <c r="F5" s="1" t="s">
        <v>9</v>
      </c>
      <c r="G5" s="15"/>
      <c r="H5" s="27" t="s">
        <v>10</v>
      </c>
      <c r="I5" s="15"/>
      <c r="J5" s="1" t="s">
        <v>11</v>
      </c>
      <c r="K5" s="15"/>
      <c r="L5" s="1" t="s">
        <v>12</v>
      </c>
      <c r="M5" s="9"/>
      <c r="N5" s="1" t="s">
        <v>13</v>
      </c>
      <c r="O5" s="9"/>
    </row>
    <row r="6" spans="1:15" s="10" customFormat="1" ht="10.199999999999999" customHeight="1" x14ac:dyDescent="0.25">
      <c r="A6" s="8"/>
      <c r="B6" s="15"/>
      <c r="C6" s="15"/>
      <c r="D6" s="15"/>
      <c r="E6" s="15"/>
      <c r="F6" s="15"/>
      <c r="G6" s="15"/>
      <c r="H6" s="15"/>
      <c r="I6" s="15"/>
      <c r="J6" s="15"/>
      <c r="K6" s="15"/>
      <c r="L6" s="15"/>
      <c r="M6" s="15"/>
      <c r="N6" s="15"/>
      <c r="O6" s="9"/>
    </row>
    <row r="7" spans="1:15" s="10" customFormat="1" ht="30.25" customHeight="1" x14ac:dyDescent="0.25">
      <c r="A7" s="8"/>
      <c r="B7" s="1" t="s">
        <v>14</v>
      </c>
      <c r="C7" s="15"/>
      <c r="D7" s="1" t="s">
        <v>15</v>
      </c>
      <c r="E7" s="15"/>
      <c r="F7" s="1" t="s">
        <v>16</v>
      </c>
      <c r="G7" s="15"/>
      <c r="H7" s="1" t="s">
        <v>17</v>
      </c>
      <c r="I7" s="15"/>
      <c r="J7" s="1" t="s">
        <v>18</v>
      </c>
      <c r="K7" s="15"/>
      <c r="L7" s="1" t="s">
        <v>19</v>
      </c>
      <c r="M7" s="15"/>
      <c r="N7" s="1" t="s">
        <v>20</v>
      </c>
      <c r="O7" s="9"/>
    </row>
    <row r="8" spans="1:15" s="10" customFormat="1" x14ac:dyDescent="0.25">
      <c r="A8" s="17"/>
      <c r="B8" s="18"/>
      <c r="C8" s="18"/>
      <c r="D8" s="18"/>
      <c r="E8" s="18"/>
      <c r="F8" s="18"/>
      <c r="G8" s="18"/>
      <c r="H8" s="18"/>
      <c r="I8" s="18"/>
      <c r="J8" s="18"/>
      <c r="K8" s="18"/>
      <c r="L8" s="18"/>
      <c r="M8" s="18"/>
      <c r="N8" s="18"/>
      <c r="O8" s="19"/>
    </row>
    <row r="9" spans="1:15" ht="22.1" customHeight="1" x14ac:dyDescent="0.25">
      <c r="A9" s="100"/>
      <c r="B9" s="100"/>
      <c r="C9" s="100"/>
      <c r="D9" s="100"/>
      <c r="E9" s="100"/>
      <c r="F9" s="100"/>
      <c r="G9" s="100"/>
      <c r="H9" s="100"/>
      <c r="I9" s="100"/>
      <c r="J9" s="100"/>
      <c r="K9" s="100"/>
      <c r="L9" s="100"/>
      <c r="M9" s="100"/>
      <c r="N9" s="100"/>
      <c r="O9" s="100"/>
    </row>
    <row r="10" spans="1:15" ht="28.2" customHeight="1" x14ac:dyDescent="0.25">
      <c r="A10" s="63" t="s">
        <v>93</v>
      </c>
      <c r="B10" s="63"/>
      <c r="C10" s="63"/>
      <c r="D10" s="63"/>
      <c r="E10" s="63"/>
      <c r="F10" s="63"/>
      <c r="G10" s="63"/>
      <c r="H10" s="63"/>
      <c r="I10" s="63"/>
      <c r="J10" s="63"/>
      <c r="K10" s="63"/>
      <c r="L10" s="63"/>
      <c r="M10" s="63"/>
      <c r="N10" s="63"/>
      <c r="O10" s="63"/>
    </row>
    <row r="11" spans="1:15" s="12" customFormat="1" x14ac:dyDescent="0.25">
      <c r="A11" s="11"/>
      <c r="B11" s="68" t="s">
        <v>94</v>
      </c>
      <c r="C11" s="68"/>
      <c r="D11" s="68"/>
      <c r="E11" s="68"/>
      <c r="F11" s="68"/>
      <c r="G11" s="68"/>
      <c r="H11" s="68"/>
      <c r="I11" s="68"/>
      <c r="J11" s="68"/>
      <c r="K11" s="68"/>
      <c r="L11" s="68"/>
      <c r="M11" s="68"/>
      <c r="N11" s="68"/>
      <c r="O11" s="68"/>
    </row>
    <row r="12" spans="1:15" s="20" customFormat="1" ht="200.4" customHeight="1" x14ac:dyDescent="0.25">
      <c r="B12" s="95"/>
      <c r="C12" s="96"/>
      <c r="D12" s="96"/>
      <c r="E12" s="96"/>
      <c r="F12" s="96"/>
      <c r="G12" s="96"/>
      <c r="H12" s="96"/>
      <c r="I12" s="96"/>
      <c r="J12" s="96"/>
      <c r="K12" s="96"/>
      <c r="L12" s="96"/>
      <c r="M12" s="96"/>
      <c r="N12" s="96"/>
      <c r="O12" s="97"/>
    </row>
    <row r="13" spans="1:15" x14ac:dyDescent="0.25">
      <c r="B13" s="5"/>
      <c r="C13" s="5"/>
      <c r="D13" s="5"/>
      <c r="E13" s="5"/>
      <c r="F13" s="5"/>
      <c r="G13" s="5"/>
      <c r="H13" s="5"/>
      <c r="I13" s="5"/>
      <c r="J13" s="5"/>
      <c r="K13" s="5"/>
      <c r="L13" s="5"/>
      <c r="M13" s="5"/>
      <c r="N13" s="5"/>
      <c r="O13" s="5"/>
    </row>
    <row r="14" spans="1:15" s="12" customFormat="1" x14ac:dyDescent="0.25">
      <c r="A14" s="11"/>
      <c r="B14" s="68" t="s">
        <v>95</v>
      </c>
      <c r="C14" s="68"/>
      <c r="D14" s="68"/>
      <c r="E14" s="68"/>
      <c r="F14" s="68"/>
      <c r="G14" s="68"/>
      <c r="H14" s="68"/>
      <c r="I14" s="68"/>
      <c r="J14" s="68"/>
      <c r="K14" s="68"/>
      <c r="L14" s="68"/>
      <c r="M14" s="68"/>
      <c r="N14" s="68"/>
      <c r="O14" s="68"/>
    </row>
    <row r="15" spans="1:15" x14ac:dyDescent="0.25">
      <c r="B15" s="5"/>
      <c r="C15" s="5"/>
      <c r="D15" s="5"/>
      <c r="E15" s="5"/>
      <c r="F15" s="5"/>
      <c r="G15" s="5"/>
      <c r="H15" s="5"/>
      <c r="I15" s="5"/>
      <c r="J15" s="5"/>
      <c r="K15" s="5"/>
      <c r="L15" s="5"/>
      <c r="M15" s="5"/>
      <c r="N15" s="5"/>
      <c r="O15" s="5"/>
    </row>
    <row r="16" spans="1:15" x14ac:dyDescent="0.25">
      <c r="A16" s="2" t="b">
        <v>0</v>
      </c>
      <c r="B16" s="91" t="s">
        <v>96</v>
      </c>
      <c r="C16" s="91"/>
      <c r="D16" s="91"/>
      <c r="E16" s="91"/>
      <c r="F16" s="91"/>
      <c r="G16" s="91"/>
      <c r="H16" s="91"/>
      <c r="I16" s="91"/>
      <c r="J16" s="91"/>
      <c r="K16" s="91"/>
      <c r="L16" s="91"/>
      <c r="M16" s="91"/>
      <c r="N16" s="91"/>
      <c r="O16" s="91"/>
    </row>
    <row r="17" spans="1:15" x14ac:dyDescent="0.25">
      <c r="A17" s="2" t="b">
        <v>0</v>
      </c>
      <c r="B17" s="91" t="s">
        <v>97</v>
      </c>
      <c r="C17" s="91"/>
      <c r="D17" s="91"/>
      <c r="E17" s="91"/>
      <c r="F17" s="91"/>
      <c r="G17" s="91"/>
      <c r="H17" s="91"/>
      <c r="I17" s="91"/>
      <c r="J17" s="91"/>
      <c r="K17" s="91"/>
      <c r="L17" s="91"/>
      <c r="M17" s="91"/>
      <c r="N17" s="91"/>
      <c r="O17" s="91"/>
    </row>
    <row r="18" spans="1:15" x14ac:dyDescent="0.25">
      <c r="A18" s="2" t="b">
        <v>0</v>
      </c>
      <c r="B18" s="91" t="s">
        <v>98</v>
      </c>
      <c r="C18" s="91"/>
      <c r="D18" s="91"/>
      <c r="E18" s="91"/>
      <c r="F18" s="91"/>
      <c r="G18" s="91"/>
      <c r="H18" s="91"/>
      <c r="I18" s="91"/>
      <c r="J18" s="91"/>
      <c r="K18" s="91"/>
      <c r="L18" s="91"/>
      <c r="M18" s="91"/>
      <c r="N18" s="91"/>
      <c r="O18" s="91"/>
    </row>
    <row r="19" spans="1:15" x14ac:dyDescent="0.25">
      <c r="A19" s="2" t="b">
        <v>0</v>
      </c>
      <c r="B19" s="91" t="s">
        <v>99</v>
      </c>
      <c r="C19" s="91"/>
      <c r="D19" s="91"/>
      <c r="E19" s="91"/>
      <c r="F19" s="91"/>
      <c r="G19" s="91"/>
      <c r="H19" s="91"/>
      <c r="I19" s="91"/>
      <c r="J19" s="91"/>
      <c r="K19" s="91"/>
      <c r="L19" s="91"/>
      <c r="M19" s="91"/>
      <c r="N19" s="91"/>
      <c r="O19" s="91"/>
    </row>
    <row r="20" spans="1:15" x14ac:dyDescent="0.25">
      <c r="A20" s="2" t="b">
        <v>0</v>
      </c>
      <c r="B20" s="91" t="s">
        <v>100</v>
      </c>
      <c r="C20" s="91"/>
      <c r="D20" s="91"/>
      <c r="E20" s="91"/>
      <c r="F20" s="91"/>
      <c r="G20" s="91"/>
      <c r="H20" s="91"/>
      <c r="I20" s="91"/>
      <c r="J20" s="91"/>
      <c r="K20" s="91"/>
      <c r="L20" s="91"/>
      <c r="M20" s="91"/>
      <c r="N20" s="91"/>
      <c r="O20" s="91"/>
    </row>
    <row r="21" spans="1:15" x14ac:dyDescent="0.25">
      <c r="A21" s="2" t="b">
        <v>0</v>
      </c>
      <c r="B21" s="91" t="s">
        <v>101</v>
      </c>
      <c r="C21" s="91"/>
      <c r="D21" s="91"/>
      <c r="E21" s="91"/>
      <c r="F21" s="91"/>
      <c r="G21" s="91"/>
      <c r="H21" s="91"/>
      <c r="I21" s="91"/>
      <c r="J21" s="91"/>
      <c r="K21" s="91"/>
      <c r="L21" s="91"/>
      <c r="M21" s="91"/>
      <c r="N21" s="91"/>
      <c r="O21" s="91"/>
    </row>
    <row r="22" spans="1:15" x14ac:dyDescent="0.25">
      <c r="A22" s="2" t="b">
        <v>0</v>
      </c>
      <c r="B22" s="91" t="s">
        <v>102</v>
      </c>
      <c r="C22" s="91"/>
      <c r="D22" s="91"/>
      <c r="E22" s="91"/>
      <c r="F22" s="91"/>
      <c r="G22" s="91"/>
      <c r="H22" s="91"/>
      <c r="I22" s="91"/>
      <c r="J22" s="91"/>
      <c r="K22" s="91"/>
      <c r="L22" s="91"/>
      <c r="M22" s="91"/>
      <c r="N22" s="91"/>
      <c r="O22" s="91"/>
    </row>
    <row r="23" spans="1:15" x14ac:dyDescent="0.25">
      <c r="A23" s="2" t="b">
        <v>0</v>
      </c>
      <c r="B23" s="91" t="s">
        <v>43</v>
      </c>
      <c r="C23" s="91"/>
      <c r="D23" s="91"/>
      <c r="E23" s="91"/>
      <c r="F23" s="91"/>
      <c r="G23" s="91"/>
      <c r="H23" s="91"/>
      <c r="I23" s="91"/>
      <c r="J23" s="91"/>
      <c r="K23" s="91"/>
      <c r="L23" s="91"/>
      <c r="M23" s="91"/>
      <c r="N23" s="91"/>
      <c r="O23" s="91"/>
    </row>
    <row r="24" spans="1:15" ht="49.95" customHeight="1" x14ac:dyDescent="0.25">
      <c r="B24" s="99"/>
      <c r="C24" s="87"/>
      <c r="D24" s="87"/>
      <c r="E24" s="87"/>
      <c r="F24" s="87"/>
      <c r="G24" s="87"/>
      <c r="H24" s="87"/>
      <c r="I24" s="87"/>
      <c r="J24" s="87"/>
      <c r="K24" s="87"/>
      <c r="L24" s="87"/>
      <c r="M24" s="87"/>
      <c r="N24" s="87"/>
      <c r="O24" s="87"/>
    </row>
    <row r="25" spans="1:15" x14ac:dyDescent="0.25">
      <c r="B25" s="5"/>
      <c r="C25" s="5"/>
      <c r="D25" s="5"/>
      <c r="E25" s="5"/>
      <c r="F25" s="5"/>
      <c r="G25" s="5"/>
      <c r="H25" s="5"/>
      <c r="I25" s="5"/>
      <c r="J25" s="5"/>
      <c r="K25" s="5"/>
      <c r="L25" s="5"/>
      <c r="M25" s="5"/>
      <c r="N25" s="5"/>
      <c r="O25" s="5"/>
    </row>
    <row r="26" spans="1:15" s="12" customFormat="1" x14ac:dyDescent="0.25">
      <c r="A26" s="11"/>
      <c r="B26" s="68" t="s">
        <v>103</v>
      </c>
      <c r="C26" s="68"/>
      <c r="D26" s="68"/>
      <c r="E26" s="68"/>
      <c r="F26" s="68"/>
      <c r="G26" s="68"/>
      <c r="H26" s="68"/>
      <c r="I26" s="68"/>
      <c r="J26" s="68"/>
      <c r="K26" s="68"/>
      <c r="L26" s="68"/>
      <c r="M26" s="68"/>
      <c r="N26" s="68"/>
      <c r="O26" s="68"/>
    </row>
    <row r="27" spans="1:15" s="25" customFormat="1" ht="31.95" customHeight="1" x14ac:dyDescent="0.25">
      <c r="B27" s="82" t="s">
        <v>45</v>
      </c>
      <c r="C27" s="82"/>
      <c r="D27" s="83"/>
      <c r="E27" s="84" t="s">
        <v>46</v>
      </c>
      <c r="F27" s="84"/>
      <c r="G27" s="84"/>
      <c r="H27" s="84"/>
      <c r="I27" s="84"/>
      <c r="J27" s="84"/>
      <c r="K27" s="39"/>
      <c r="L27" s="40" t="s">
        <v>47</v>
      </c>
      <c r="M27" s="39"/>
      <c r="N27" s="40" t="s">
        <v>48</v>
      </c>
      <c r="O27" s="39"/>
    </row>
    <row r="28" spans="1:15" x14ac:dyDescent="0.25">
      <c r="A28" s="2" t="b">
        <v>0</v>
      </c>
      <c r="B28" s="91" t="s">
        <v>104</v>
      </c>
      <c r="C28" s="91"/>
      <c r="D28" s="91"/>
      <c r="E28" s="6" t="str">
        <f t="shared" ref="E28:E38" si="0">IF(A28,"→","")</f>
        <v/>
      </c>
      <c r="F28" s="85"/>
      <c r="G28" s="85"/>
      <c r="H28" s="85"/>
      <c r="I28" s="85"/>
      <c r="J28" s="86"/>
      <c r="K28" s="36"/>
      <c r="L28" s="38"/>
      <c r="M28" s="36"/>
      <c r="N28" s="38"/>
      <c r="O28" s="37"/>
    </row>
    <row r="29" spans="1:15" x14ac:dyDescent="0.25">
      <c r="A29" s="2" t="b">
        <v>0</v>
      </c>
      <c r="B29" s="91" t="s">
        <v>105</v>
      </c>
      <c r="C29" s="91"/>
      <c r="D29" s="91"/>
      <c r="E29" s="6" t="str">
        <f t="shared" si="0"/>
        <v/>
      </c>
      <c r="F29" s="85"/>
      <c r="G29" s="85"/>
      <c r="H29" s="85"/>
      <c r="I29" s="85"/>
      <c r="J29" s="86"/>
      <c r="K29" s="36"/>
      <c r="L29" s="38"/>
      <c r="M29" s="36"/>
      <c r="N29" s="38"/>
      <c r="O29" s="37"/>
    </row>
    <row r="30" spans="1:15" x14ac:dyDescent="0.25">
      <c r="A30" s="2" t="b">
        <v>0</v>
      </c>
      <c r="B30" s="91" t="s">
        <v>106</v>
      </c>
      <c r="C30" s="91"/>
      <c r="D30" s="91"/>
      <c r="E30" s="6" t="str">
        <f t="shared" si="0"/>
        <v/>
      </c>
      <c r="F30" s="85"/>
      <c r="G30" s="85"/>
      <c r="H30" s="85"/>
      <c r="I30" s="85"/>
      <c r="J30" s="86"/>
      <c r="K30" s="36"/>
      <c r="L30" s="38"/>
      <c r="M30" s="36"/>
      <c r="N30" s="38"/>
      <c r="O30" s="37"/>
    </row>
    <row r="31" spans="1:15" x14ac:dyDescent="0.25">
      <c r="A31" s="2" t="b">
        <v>0</v>
      </c>
      <c r="B31" s="91" t="s">
        <v>107</v>
      </c>
      <c r="C31" s="91"/>
      <c r="D31" s="91"/>
      <c r="E31" s="6" t="str">
        <f t="shared" si="0"/>
        <v/>
      </c>
      <c r="F31" s="85"/>
      <c r="G31" s="85"/>
      <c r="H31" s="85"/>
      <c r="I31" s="85"/>
      <c r="J31" s="86"/>
      <c r="K31" s="36"/>
      <c r="L31" s="38"/>
      <c r="M31" s="36"/>
      <c r="N31" s="38"/>
      <c r="O31" s="37"/>
    </row>
    <row r="32" spans="1:15" x14ac:dyDescent="0.25">
      <c r="A32" s="2" t="b">
        <v>0</v>
      </c>
      <c r="B32" s="91" t="s">
        <v>108</v>
      </c>
      <c r="C32" s="91"/>
      <c r="D32" s="91"/>
      <c r="E32" s="6" t="str">
        <f t="shared" si="0"/>
        <v/>
      </c>
      <c r="F32" s="85"/>
      <c r="G32" s="85"/>
      <c r="H32" s="85"/>
      <c r="I32" s="85"/>
      <c r="J32" s="86"/>
      <c r="K32" s="36"/>
      <c r="L32" s="38"/>
      <c r="M32" s="36"/>
      <c r="N32" s="38"/>
      <c r="O32" s="37"/>
    </row>
    <row r="33" spans="1:15" x14ac:dyDescent="0.25">
      <c r="A33" s="2" t="b">
        <v>0</v>
      </c>
      <c r="B33" s="91" t="s">
        <v>109</v>
      </c>
      <c r="C33" s="91"/>
      <c r="D33" s="91"/>
      <c r="E33" s="6" t="str">
        <f t="shared" si="0"/>
        <v/>
      </c>
      <c r="F33" s="85"/>
      <c r="G33" s="85"/>
      <c r="H33" s="85"/>
      <c r="I33" s="85"/>
      <c r="J33" s="86"/>
      <c r="K33" s="36"/>
      <c r="L33" s="38"/>
      <c r="M33" s="36"/>
      <c r="N33" s="38"/>
      <c r="O33" s="37"/>
    </row>
    <row r="34" spans="1:15" x14ac:dyDescent="0.25">
      <c r="A34" s="2" t="b">
        <v>0</v>
      </c>
      <c r="B34" s="91" t="s">
        <v>110</v>
      </c>
      <c r="C34" s="91"/>
      <c r="D34" s="91"/>
      <c r="E34" s="6" t="str">
        <f t="shared" si="0"/>
        <v/>
      </c>
      <c r="F34" s="85"/>
      <c r="G34" s="85"/>
      <c r="H34" s="85"/>
      <c r="I34" s="85"/>
      <c r="J34" s="86"/>
      <c r="K34" s="36"/>
      <c r="L34" s="38"/>
      <c r="M34" s="36"/>
      <c r="N34" s="38"/>
      <c r="O34" s="37"/>
    </row>
    <row r="35" spans="1:15" x14ac:dyDescent="0.25">
      <c r="A35" s="2" t="b">
        <v>0</v>
      </c>
      <c r="B35" s="91" t="s">
        <v>111</v>
      </c>
      <c r="C35" s="91"/>
      <c r="D35" s="91"/>
      <c r="E35" s="6" t="str">
        <f t="shared" si="0"/>
        <v/>
      </c>
      <c r="F35" s="85"/>
      <c r="G35" s="85"/>
      <c r="H35" s="85"/>
      <c r="I35" s="85"/>
      <c r="J35" s="86"/>
      <c r="K35" s="36"/>
      <c r="L35" s="38"/>
      <c r="M35" s="36"/>
      <c r="N35" s="38"/>
      <c r="O35" s="37"/>
    </row>
    <row r="36" spans="1:15" x14ac:dyDescent="0.25">
      <c r="A36" s="2" t="b">
        <v>0</v>
      </c>
      <c r="B36" s="91" t="s">
        <v>112</v>
      </c>
      <c r="C36" s="91"/>
      <c r="D36" s="91"/>
      <c r="E36" s="6" t="str">
        <f t="shared" si="0"/>
        <v/>
      </c>
      <c r="F36" s="85"/>
      <c r="G36" s="85"/>
      <c r="H36" s="85"/>
      <c r="I36" s="85"/>
      <c r="J36" s="86"/>
      <c r="K36" s="36"/>
      <c r="L36" s="38"/>
      <c r="M36" s="36"/>
      <c r="N36" s="38"/>
      <c r="O36" s="37"/>
    </row>
    <row r="37" spans="1:15" x14ac:dyDescent="0.25">
      <c r="A37" s="2" t="b">
        <v>0</v>
      </c>
      <c r="B37" s="91" t="s">
        <v>113</v>
      </c>
      <c r="C37" s="91"/>
      <c r="D37" s="91"/>
      <c r="E37" s="6" t="str">
        <f t="shared" si="0"/>
        <v/>
      </c>
      <c r="F37" s="85"/>
      <c r="G37" s="85"/>
      <c r="H37" s="85"/>
      <c r="I37" s="85"/>
      <c r="J37" s="86"/>
      <c r="K37" s="36"/>
      <c r="L37" s="38"/>
      <c r="M37" s="36"/>
      <c r="N37" s="38"/>
      <c r="O37" s="37"/>
    </row>
    <row r="38" spans="1:15" x14ac:dyDescent="0.25">
      <c r="A38" s="2" t="b">
        <v>0</v>
      </c>
      <c r="B38" s="91" t="s">
        <v>43</v>
      </c>
      <c r="C38" s="91"/>
      <c r="D38" s="91"/>
      <c r="E38" s="6" t="str">
        <f t="shared" si="0"/>
        <v/>
      </c>
      <c r="F38" s="85"/>
      <c r="G38" s="85"/>
      <c r="H38" s="85"/>
      <c r="I38" s="85"/>
      <c r="J38" s="86"/>
      <c r="K38" s="36"/>
      <c r="L38" s="38"/>
      <c r="M38" s="36"/>
      <c r="N38" s="38"/>
      <c r="O38" s="37"/>
    </row>
    <row r="39" spans="1:15" ht="49.95" customHeight="1" x14ac:dyDescent="0.25">
      <c r="B39" s="88"/>
      <c r="C39" s="89"/>
      <c r="D39" s="90"/>
      <c r="E39" s="6" t="str">
        <f>IF(B39="","","→")</f>
        <v/>
      </c>
      <c r="F39" s="85"/>
      <c r="G39" s="85"/>
      <c r="H39" s="85"/>
      <c r="I39" s="85"/>
      <c r="J39" s="86"/>
      <c r="K39" s="36"/>
      <c r="L39" s="38"/>
      <c r="M39" s="36"/>
      <c r="N39" s="38"/>
      <c r="O39" s="37"/>
    </row>
    <row r="41" spans="1:15" s="12" customFormat="1" x14ac:dyDescent="0.25">
      <c r="A41" s="11"/>
      <c r="B41" s="68" t="s">
        <v>114</v>
      </c>
      <c r="C41" s="68"/>
      <c r="D41" s="68"/>
      <c r="E41" s="68"/>
      <c r="F41" s="68"/>
      <c r="G41" s="68"/>
      <c r="H41" s="68"/>
      <c r="I41" s="68"/>
      <c r="J41" s="68"/>
      <c r="K41" s="68"/>
      <c r="L41" s="68"/>
      <c r="M41" s="68"/>
      <c r="N41" s="68"/>
      <c r="O41" s="68"/>
    </row>
    <row r="42" spans="1:15" x14ac:dyDescent="0.25">
      <c r="B42" s="93" t="s">
        <v>56</v>
      </c>
      <c r="C42" s="93"/>
      <c r="D42" s="93"/>
      <c r="E42" s="93"/>
      <c r="F42" s="93"/>
      <c r="G42" s="93"/>
      <c r="H42" s="93"/>
      <c r="I42" s="93"/>
      <c r="J42" s="93"/>
      <c r="K42" s="93"/>
      <c r="L42" s="93"/>
      <c r="M42" s="93"/>
      <c r="N42" s="93"/>
      <c r="O42" s="93"/>
    </row>
    <row r="43" spans="1:15" x14ac:dyDescent="0.25">
      <c r="A43" s="2" t="b">
        <v>0</v>
      </c>
      <c r="B43" s="91" t="s">
        <v>115</v>
      </c>
      <c r="C43" s="91"/>
      <c r="D43" s="91"/>
      <c r="E43" s="6" t="str">
        <f>IF(A43,"→","")</f>
        <v/>
      </c>
      <c r="F43" s="85"/>
      <c r="G43" s="85"/>
      <c r="H43" s="85"/>
      <c r="I43" s="85"/>
      <c r="J43" s="85"/>
      <c r="K43" s="85"/>
      <c r="L43" s="85"/>
      <c r="M43" s="85"/>
      <c r="N43" s="85"/>
      <c r="O43" s="86"/>
    </row>
    <row r="44" spans="1:15" x14ac:dyDescent="0.25">
      <c r="A44" s="2" t="b">
        <v>0</v>
      </c>
      <c r="B44" s="91" t="s">
        <v>105</v>
      </c>
      <c r="C44" s="91"/>
      <c r="D44" s="91"/>
      <c r="E44" s="6" t="str">
        <f t="shared" ref="E44:E55" si="1">IF(A44,"→","")</f>
        <v/>
      </c>
      <c r="F44" s="85"/>
      <c r="G44" s="85"/>
      <c r="H44" s="85"/>
      <c r="I44" s="85"/>
      <c r="J44" s="85"/>
      <c r="K44" s="85"/>
      <c r="L44" s="85"/>
      <c r="M44" s="85"/>
      <c r="N44" s="85"/>
      <c r="O44" s="86"/>
    </row>
    <row r="45" spans="1:15" x14ac:dyDescent="0.25">
      <c r="A45" s="2" t="b">
        <v>0</v>
      </c>
      <c r="B45" s="91" t="s">
        <v>116</v>
      </c>
      <c r="C45" s="91"/>
      <c r="D45" s="91"/>
      <c r="E45" s="6" t="str">
        <f t="shared" si="1"/>
        <v/>
      </c>
      <c r="F45" s="85"/>
      <c r="G45" s="85"/>
      <c r="H45" s="85"/>
      <c r="I45" s="85"/>
      <c r="J45" s="85"/>
      <c r="K45" s="85"/>
      <c r="L45" s="85"/>
      <c r="M45" s="85"/>
      <c r="N45" s="85"/>
      <c r="O45" s="86"/>
    </row>
    <row r="46" spans="1:15" x14ac:dyDescent="0.25">
      <c r="A46" s="2" t="b">
        <v>0</v>
      </c>
      <c r="B46" s="91" t="s">
        <v>107</v>
      </c>
      <c r="C46" s="91"/>
      <c r="D46" s="91"/>
      <c r="E46" s="6" t="str">
        <f t="shared" si="1"/>
        <v/>
      </c>
      <c r="F46" s="85"/>
      <c r="G46" s="85"/>
      <c r="H46" s="85"/>
      <c r="I46" s="85"/>
      <c r="J46" s="85"/>
      <c r="K46" s="85"/>
      <c r="L46" s="85"/>
      <c r="M46" s="85"/>
      <c r="N46" s="85"/>
      <c r="O46" s="86"/>
    </row>
    <row r="47" spans="1:15" x14ac:dyDescent="0.25">
      <c r="A47" s="2" t="b">
        <v>0</v>
      </c>
      <c r="B47" s="91" t="s">
        <v>117</v>
      </c>
      <c r="C47" s="91"/>
      <c r="D47" s="91"/>
      <c r="E47" s="6" t="str">
        <f t="shared" si="1"/>
        <v/>
      </c>
      <c r="F47" s="85"/>
      <c r="G47" s="85"/>
      <c r="H47" s="85"/>
      <c r="I47" s="85"/>
      <c r="J47" s="85"/>
      <c r="K47" s="85"/>
      <c r="L47" s="85"/>
      <c r="M47" s="85"/>
      <c r="N47" s="85"/>
      <c r="O47" s="86"/>
    </row>
    <row r="48" spans="1:15" x14ac:dyDescent="0.25">
      <c r="A48" s="2" t="b">
        <v>0</v>
      </c>
      <c r="B48" s="91" t="s">
        <v>109</v>
      </c>
      <c r="C48" s="91"/>
      <c r="D48" s="91"/>
      <c r="E48" s="6" t="str">
        <f t="shared" si="1"/>
        <v/>
      </c>
      <c r="F48" s="85"/>
      <c r="G48" s="85"/>
      <c r="H48" s="85"/>
      <c r="I48" s="85"/>
      <c r="J48" s="85"/>
      <c r="K48" s="85"/>
      <c r="L48" s="85"/>
      <c r="M48" s="85"/>
      <c r="N48" s="85"/>
      <c r="O48" s="86"/>
    </row>
    <row r="49" spans="1:15" x14ac:dyDescent="0.25">
      <c r="A49" s="2" t="b">
        <v>0</v>
      </c>
      <c r="B49" s="91" t="s">
        <v>110</v>
      </c>
      <c r="C49" s="91"/>
      <c r="D49" s="91"/>
      <c r="E49" s="6" t="str">
        <f t="shared" si="1"/>
        <v/>
      </c>
      <c r="F49" s="85"/>
      <c r="G49" s="85"/>
      <c r="H49" s="85"/>
      <c r="I49" s="85"/>
      <c r="J49" s="85"/>
      <c r="K49" s="85"/>
      <c r="L49" s="85"/>
      <c r="M49" s="85"/>
      <c r="N49" s="85"/>
      <c r="O49" s="86"/>
    </row>
    <row r="50" spans="1:15" x14ac:dyDescent="0.25">
      <c r="A50" s="2" t="b">
        <v>0</v>
      </c>
      <c r="B50" s="91" t="s">
        <v>111</v>
      </c>
      <c r="C50" s="91"/>
      <c r="D50" s="91"/>
      <c r="E50" s="6" t="str">
        <f t="shared" si="1"/>
        <v/>
      </c>
      <c r="F50" s="85"/>
      <c r="G50" s="85"/>
      <c r="H50" s="85"/>
      <c r="I50" s="85"/>
      <c r="J50" s="85"/>
      <c r="K50" s="85"/>
      <c r="L50" s="85"/>
      <c r="M50" s="85"/>
      <c r="N50" s="85"/>
      <c r="O50" s="86"/>
    </row>
    <row r="51" spans="1:15" x14ac:dyDescent="0.25">
      <c r="A51" s="2" t="b">
        <v>0</v>
      </c>
      <c r="B51" s="91" t="s">
        <v>112</v>
      </c>
      <c r="C51" s="91"/>
      <c r="D51" s="91"/>
      <c r="E51" s="6" t="str">
        <f t="shared" si="1"/>
        <v/>
      </c>
      <c r="F51" s="85"/>
      <c r="G51" s="85"/>
      <c r="H51" s="85"/>
      <c r="I51" s="85"/>
      <c r="J51" s="85"/>
      <c r="K51" s="85"/>
      <c r="L51" s="85"/>
      <c r="M51" s="85"/>
      <c r="N51" s="85"/>
      <c r="O51" s="86"/>
    </row>
    <row r="52" spans="1:15" x14ac:dyDescent="0.25">
      <c r="A52" s="2" t="b">
        <v>0</v>
      </c>
      <c r="B52" s="91" t="s">
        <v>113</v>
      </c>
      <c r="C52" s="91"/>
      <c r="D52" s="91"/>
      <c r="E52" s="6" t="str">
        <f t="shared" si="1"/>
        <v/>
      </c>
      <c r="F52" s="85"/>
      <c r="G52" s="85"/>
      <c r="H52" s="85"/>
      <c r="I52" s="85"/>
      <c r="J52" s="85"/>
      <c r="K52" s="85"/>
      <c r="L52" s="85"/>
      <c r="M52" s="85"/>
      <c r="N52" s="85"/>
      <c r="O52" s="86"/>
    </row>
    <row r="53" spans="1:15" x14ac:dyDescent="0.25">
      <c r="A53" s="2" t="b">
        <v>0</v>
      </c>
      <c r="B53" s="91" t="s">
        <v>118</v>
      </c>
      <c r="C53" s="91"/>
      <c r="D53" s="91"/>
      <c r="E53" s="6" t="str">
        <f t="shared" si="1"/>
        <v/>
      </c>
      <c r="F53" s="85"/>
      <c r="G53" s="85"/>
      <c r="H53" s="85"/>
      <c r="I53" s="85"/>
      <c r="J53" s="85"/>
      <c r="K53" s="85"/>
      <c r="L53" s="85"/>
      <c r="M53" s="85"/>
      <c r="N53" s="85"/>
      <c r="O53" s="86"/>
    </row>
    <row r="54" spans="1:15" x14ac:dyDescent="0.25">
      <c r="A54" s="2" t="b">
        <v>0</v>
      </c>
      <c r="B54" s="91" t="s">
        <v>60</v>
      </c>
      <c r="C54" s="91"/>
      <c r="D54" s="91"/>
      <c r="E54" s="6" t="str">
        <f t="shared" si="1"/>
        <v/>
      </c>
      <c r="F54" s="85"/>
      <c r="G54" s="85"/>
      <c r="H54" s="85"/>
      <c r="I54" s="85"/>
      <c r="J54" s="85"/>
      <c r="K54" s="85"/>
      <c r="L54" s="85"/>
      <c r="M54" s="85"/>
      <c r="N54" s="85"/>
      <c r="O54" s="86"/>
    </row>
    <row r="55" spans="1:15" x14ac:dyDescent="0.25">
      <c r="A55" s="2" t="b">
        <v>0</v>
      </c>
      <c r="B55" s="91" t="s">
        <v>43</v>
      </c>
      <c r="C55" s="91"/>
      <c r="D55" s="91"/>
      <c r="E55" s="6" t="str">
        <f t="shared" si="1"/>
        <v/>
      </c>
      <c r="F55" s="85"/>
      <c r="G55" s="85"/>
      <c r="H55" s="85"/>
      <c r="I55" s="85"/>
      <c r="J55" s="85"/>
      <c r="K55" s="85"/>
      <c r="L55" s="85"/>
      <c r="M55" s="85"/>
      <c r="N55" s="85"/>
      <c r="O55" s="86"/>
    </row>
    <row r="56" spans="1:15" ht="49.95" customHeight="1" x14ac:dyDescent="0.25">
      <c r="B56" s="88"/>
      <c r="C56" s="89"/>
      <c r="D56" s="89"/>
      <c r="E56" s="89"/>
      <c r="F56" s="89"/>
      <c r="G56" s="89"/>
      <c r="H56" s="89"/>
      <c r="I56" s="89"/>
      <c r="J56" s="89"/>
      <c r="K56" s="89"/>
      <c r="L56" s="89"/>
      <c r="M56" s="89"/>
      <c r="N56" s="89"/>
      <c r="O56" s="90"/>
    </row>
    <row r="58" spans="1:15" s="12" customFormat="1" x14ac:dyDescent="0.25">
      <c r="A58" s="11"/>
      <c r="B58" s="68" t="s">
        <v>119</v>
      </c>
      <c r="C58" s="68"/>
      <c r="D58" s="68"/>
      <c r="E58" s="68"/>
      <c r="F58" s="68"/>
      <c r="G58" s="68"/>
      <c r="H58" s="68"/>
      <c r="I58" s="68"/>
      <c r="J58" s="68"/>
      <c r="K58" s="68"/>
      <c r="L58" s="68"/>
      <c r="M58" s="68"/>
      <c r="N58" s="68"/>
      <c r="O58" s="68"/>
    </row>
    <row r="59" spans="1:15" s="20" customFormat="1" ht="95.8" customHeight="1" x14ac:dyDescent="0.25">
      <c r="B59" s="87"/>
      <c r="C59" s="87"/>
      <c r="D59" s="87"/>
      <c r="E59" s="87"/>
      <c r="F59" s="87"/>
      <c r="G59" s="87"/>
      <c r="H59" s="87"/>
      <c r="I59" s="87"/>
      <c r="J59" s="87"/>
      <c r="K59" s="87"/>
      <c r="L59" s="87"/>
      <c r="M59" s="87"/>
      <c r="N59" s="87"/>
      <c r="O59" s="87"/>
    </row>
  </sheetData>
  <mergeCells count="75">
    <mergeCell ref="B35:D35"/>
    <mergeCell ref="B36:D36"/>
    <mergeCell ref="F49:O49"/>
    <mergeCell ref="B50:D50"/>
    <mergeCell ref="F50:O50"/>
    <mergeCell ref="F47:O47"/>
    <mergeCell ref="B48:D48"/>
    <mergeCell ref="F48:O48"/>
    <mergeCell ref="B49:D49"/>
    <mergeCell ref="B56:O56"/>
    <mergeCell ref="F53:O53"/>
    <mergeCell ref="F54:O54"/>
    <mergeCell ref="B51:D51"/>
    <mergeCell ref="B53:D53"/>
    <mergeCell ref="B54:D54"/>
    <mergeCell ref="B55:D55"/>
    <mergeCell ref="F55:O55"/>
    <mergeCell ref="B31:D31"/>
    <mergeCell ref="B32:D32"/>
    <mergeCell ref="B33:D33"/>
    <mergeCell ref="B45:D45"/>
    <mergeCell ref="F45:O45"/>
    <mergeCell ref="B38:D38"/>
    <mergeCell ref="B41:O41"/>
    <mergeCell ref="B42:O42"/>
    <mergeCell ref="B43:D43"/>
    <mergeCell ref="F43:O43"/>
    <mergeCell ref="B44:D44"/>
    <mergeCell ref="F44:O44"/>
    <mergeCell ref="B39:D39"/>
    <mergeCell ref="F39:J39"/>
    <mergeCell ref="B37:D37"/>
    <mergeCell ref="B34:D34"/>
    <mergeCell ref="A1:O1"/>
    <mergeCell ref="A2:O2"/>
    <mergeCell ref="B3:O3"/>
    <mergeCell ref="A10:O10"/>
    <mergeCell ref="B11:O11"/>
    <mergeCell ref="A9:O9"/>
    <mergeCell ref="B30:D30"/>
    <mergeCell ref="B19:O19"/>
    <mergeCell ref="B20:O20"/>
    <mergeCell ref="B21:O21"/>
    <mergeCell ref="B23:O23"/>
    <mergeCell ref="B24:O24"/>
    <mergeCell ref="B26:O26"/>
    <mergeCell ref="B28:D28"/>
    <mergeCell ref="B29:D29"/>
    <mergeCell ref="B27:D27"/>
    <mergeCell ref="E27:J27"/>
    <mergeCell ref="F28:J28"/>
    <mergeCell ref="F29:J29"/>
    <mergeCell ref="F30:J30"/>
    <mergeCell ref="B22:O22"/>
    <mergeCell ref="B12:O12"/>
    <mergeCell ref="B14:O14"/>
    <mergeCell ref="B16:O16"/>
    <mergeCell ref="B17:O17"/>
    <mergeCell ref="B18:O18"/>
    <mergeCell ref="F31:J31"/>
    <mergeCell ref="F32:J32"/>
    <mergeCell ref="F33:J33"/>
    <mergeCell ref="F34:J34"/>
    <mergeCell ref="B59:O59"/>
    <mergeCell ref="F35:J35"/>
    <mergeCell ref="F36:J36"/>
    <mergeCell ref="F37:J37"/>
    <mergeCell ref="F38:J38"/>
    <mergeCell ref="B58:O58"/>
    <mergeCell ref="B52:D52"/>
    <mergeCell ref="F51:O51"/>
    <mergeCell ref="F52:O52"/>
    <mergeCell ref="B46:D46"/>
    <mergeCell ref="F46:O46"/>
    <mergeCell ref="B47:D47"/>
  </mergeCells>
  <hyperlinks>
    <hyperlink ref="L7" location="Anexos!A1" display="ANEXOS" xr:uid="{2CAA4AEB-D095-465B-B1E7-ECA587E46B82}"/>
    <hyperlink ref="D5" location="'4. Transporte Coletivo'!A1" display="TRANSPORTE COLETIVO" xr:uid="{E7F715C2-60B9-4E37-8F4B-B930C61B6980}"/>
    <hyperlink ref="F5" location="'5. Circulação Viária'!A1" display="CIRCULAÇÃO VIÁRIA" xr:uid="{F8164881-B0A8-45F0-9AF7-9175D1512019}"/>
    <hyperlink ref="H5" location="'6. Infraestruturas'!A1" display="INFRAESTRUTURAS" xr:uid="{254EB4C3-CF92-4211-9A45-7F02885A76D0}"/>
    <hyperlink ref="J5" location="'7. Acessibilidade'!A1" display="ACESSIBILIDADE" xr:uid="{C2B76F35-DEC5-4133-BDF4-8D4F2F98A0A4}"/>
    <hyperlink ref="L5" location="'8. Integração'!A1" display="INTEGRAÇÃO" xr:uid="{A079E758-BDE9-49EA-80B9-6D77BA6FC949}"/>
    <hyperlink ref="N5" location="'9. Transporte de Cargas'!A1" display="TRANSPORTE DE CARGAS" xr:uid="{17C02D4A-753C-499F-B0FF-27E21084333B}"/>
    <hyperlink ref="B7" location="'10. Polos Geradores de Viagem'!A1" display="POLOS GERADORES DE VIAGEM" xr:uid="{961A13B3-848D-4365-AC56-B16E7802B1F0}"/>
    <hyperlink ref="D7" location="'11. Estacionamento'!A1" display="ESTACIONAMENTO" xr:uid="{70F8F321-FC12-4E5F-8693-A333068AC17C}"/>
    <hyperlink ref="F7" location="'12. Circulação Restrita'!A1" display="CIRCULAÇÃO RESTRITA" xr:uid="{ECD85741-B64C-49CD-9A8A-6ED794A07420}"/>
    <hyperlink ref="H7" location="'13. Financiamento'!A1" display="FINANCIAMENTO" xr:uid="{4A36F443-A443-4079-8CE8-1A26D9B43F27}"/>
    <hyperlink ref="J7" location="'14. Revisão e Atualização'!A1" display="REVISÃO E ATUALIZAÇÃO" xr:uid="{5145F557-E509-46EE-97D5-383D9EE03836}"/>
    <hyperlink ref="N7" location="'Minuta do Plano'!A1" display="MINUTA FINALIZADA" xr:uid="{F7C7309A-00D0-4513-959C-D17279118006}"/>
    <hyperlink ref="B5" location="'1. Apres. 2. Hist. 3. Caract.'!A1" display="APRESENTAÇÃO" xr:uid="{EF42742C-4F28-4514-8460-61EF4459BCF5}"/>
  </hyperlinks>
  <pageMargins left="0.511811024" right="0.511811024" top="0.78740157499999996" bottom="0.78740157499999996" header="0.31496062000000002" footer="0.31496062000000002"/>
  <pageSetup paperSize="9" scale="39" fitToHeight="0"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ED91E-0A11-4832-80D8-767496086B20}">
  <dimension ref="A1:O50"/>
  <sheetViews>
    <sheetView showGridLines="0" zoomScaleNormal="100" workbookViewId="0">
      <selection activeCell="L5" sqref="L5"/>
    </sheetView>
  </sheetViews>
  <sheetFormatPr defaultColWidth="9" defaultRowHeight="16.3" x14ac:dyDescent="0.25"/>
  <cols>
    <col min="1" max="1" width="2.625" style="3" customWidth="1"/>
    <col min="2" max="2" width="25.625" style="3" customWidth="1"/>
    <col min="3" max="3" width="2.625" style="3" customWidth="1"/>
    <col min="4" max="4" width="25.625" style="3" customWidth="1"/>
    <col min="5" max="5" width="2.625" style="3" customWidth="1"/>
    <col min="6" max="6" width="25.625" style="3" customWidth="1"/>
    <col min="7" max="7" width="2.625" style="3" customWidth="1"/>
    <col min="8" max="8" width="25.625" style="3" customWidth="1"/>
    <col min="9" max="9" width="2.625" style="3" customWidth="1"/>
    <col min="10" max="10" width="25.625" style="3" customWidth="1"/>
    <col min="11" max="11" width="2.625" style="3" customWidth="1"/>
    <col min="12" max="12" width="25.625" style="3" customWidth="1"/>
    <col min="13" max="13" width="2.625" style="3" customWidth="1"/>
    <col min="14" max="14" width="25.625" style="3" customWidth="1"/>
    <col min="15" max="15" width="2.625" style="3" customWidth="1"/>
    <col min="16" max="16384" width="9" style="3"/>
  </cols>
  <sheetData>
    <row r="1" spans="1:15" ht="19.05" x14ac:dyDescent="0.25">
      <c r="A1" s="77" t="s">
        <v>0</v>
      </c>
      <c r="B1" s="78"/>
      <c r="C1" s="78"/>
      <c r="D1" s="78"/>
      <c r="E1" s="78"/>
      <c r="F1" s="78"/>
      <c r="G1" s="78"/>
      <c r="H1" s="78"/>
      <c r="I1" s="78"/>
      <c r="J1" s="78"/>
      <c r="K1" s="78"/>
      <c r="L1" s="78"/>
      <c r="M1" s="78"/>
      <c r="N1" s="78"/>
      <c r="O1" s="79"/>
    </row>
    <row r="2" spans="1:15" x14ac:dyDescent="0.25">
      <c r="A2" s="69" t="str">
        <f>CONCATENATE("Município de ",B12)</f>
        <v xml:space="preserve">Município de </v>
      </c>
      <c r="B2" s="70"/>
      <c r="C2" s="70"/>
      <c r="D2" s="70"/>
      <c r="E2" s="70"/>
      <c r="F2" s="70"/>
      <c r="G2" s="70"/>
      <c r="H2" s="70"/>
      <c r="I2" s="70"/>
      <c r="J2" s="70"/>
      <c r="K2" s="70"/>
      <c r="L2" s="70"/>
      <c r="M2" s="70"/>
      <c r="N2" s="70"/>
      <c r="O2" s="71"/>
    </row>
    <row r="3" spans="1:15" x14ac:dyDescent="0.25">
      <c r="A3" s="13"/>
      <c r="B3" s="72" t="s">
        <v>6</v>
      </c>
      <c r="C3" s="72"/>
      <c r="D3" s="72"/>
      <c r="E3" s="72"/>
      <c r="F3" s="72"/>
      <c r="G3" s="72"/>
      <c r="H3" s="72"/>
      <c r="I3" s="72"/>
      <c r="J3" s="72"/>
      <c r="K3" s="72"/>
      <c r="L3" s="72"/>
      <c r="M3" s="72"/>
      <c r="N3" s="72"/>
      <c r="O3" s="73"/>
    </row>
    <row r="4" spans="1:15" s="10" customFormat="1" x14ac:dyDescent="0.25">
      <c r="A4" s="14"/>
      <c r="B4" s="15"/>
      <c r="C4" s="15"/>
      <c r="D4" s="15"/>
      <c r="E4" s="15"/>
      <c r="F4" s="15"/>
      <c r="G4" s="15"/>
      <c r="H4" s="15"/>
      <c r="I4" s="15"/>
      <c r="J4" s="15"/>
      <c r="K4" s="15"/>
      <c r="L4" s="15"/>
      <c r="M4" s="15"/>
      <c r="N4" s="15"/>
      <c r="O4" s="16"/>
    </row>
    <row r="5" spans="1:15" s="10" customFormat="1" ht="30.25" customHeight="1" x14ac:dyDescent="0.25">
      <c r="A5" s="8"/>
      <c r="B5" s="1" t="s">
        <v>7</v>
      </c>
      <c r="C5" s="15"/>
      <c r="D5" s="1" t="s">
        <v>8</v>
      </c>
      <c r="E5" s="15"/>
      <c r="F5" s="1" t="s">
        <v>9</v>
      </c>
      <c r="G5" s="15"/>
      <c r="H5" s="1" t="s">
        <v>10</v>
      </c>
      <c r="I5" s="15"/>
      <c r="J5" s="27" t="s">
        <v>11</v>
      </c>
      <c r="K5" s="15"/>
      <c r="L5" s="1" t="s">
        <v>12</v>
      </c>
      <c r="M5" s="9"/>
      <c r="N5" s="1" t="s">
        <v>13</v>
      </c>
      <c r="O5" s="9"/>
    </row>
    <row r="6" spans="1:15" s="10" customFormat="1" ht="10.199999999999999" customHeight="1" x14ac:dyDescent="0.25">
      <c r="A6" s="8"/>
      <c r="B6" s="15"/>
      <c r="C6" s="15"/>
      <c r="D6" s="15"/>
      <c r="E6" s="15"/>
      <c r="F6" s="15"/>
      <c r="G6" s="15"/>
      <c r="H6" s="15"/>
      <c r="I6" s="15"/>
      <c r="J6" s="15"/>
      <c r="K6" s="15"/>
      <c r="L6" s="15"/>
      <c r="M6" s="15"/>
      <c r="N6" s="15"/>
      <c r="O6" s="9"/>
    </row>
    <row r="7" spans="1:15" s="10" customFormat="1" ht="30.25" customHeight="1" x14ac:dyDescent="0.25">
      <c r="A7" s="8"/>
      <c r="B7" s="1" t="s">
        <v>14</v>
      </c>
      <c r="C7" s="15"/>
      <c r="D7" s="1" t="s">
        <v>15</v>
      </c>
      <c r="E7" s="15"/>
      <c r="F7" s="1" t="s">
        <v>16</v>
      </c>
      <c r="G7" s="15"/>
      <c r="H7" s="1" t="s">
        <v>17</v>
      </c>
      <c r="I7" s="15"/>
      <c r="J7" s="1" t="s">
        <v>18</v>
      </c>
      <c r="K7" s="15"/>
      <c r="L7" s="1" t="s">
        <v>19</v>
      </c>
      <c r="M7" s="15"/>
      <c r="N7" s="1" t="s">
        <v>20</v>
      </c>
      <c r="O7" s="9"/>
    </row>
    <row r="8" spans="1:15" s="10" customFormat="1" x14ac:dyDescent="0.25">
      <c r="A8" s="17"/>
      <c r="B8" s="18"/>
      <c r="C8" s="18"/>
      <c r="D8" s="18"/>
      <c r="E8" s="18"/>
      <c r="F8" s="18"/>
      <c r="G8" s="18"/>
      <c r="H8" s="18"/>
      <c r="I8" s="18"/>
      <c r="J8" s="18"/>
      <c r="K8" s="18"/>
      <c r="L8" s="18"/>
      <c r="M8" s="18"/>
      <c r="N8" s="18"/>
      <c r="O8" s="19"/>
    </row>
    <row r="9" spans="1:15" ht="22.1" customHeight="1" x14ac:dyDescent="0.25">
      <c r="A9" s="100"/>
      <c r="B9" s="100"/>
      <c r="C9" s="100"/>
      <c r="D9" s="100"/>
      <c r="E9" s="100"/>
      <c r="F9" s="100"/>
      <c r="G9" s="100"/>
      <c r="H9" s="100"/>
      <c r="I9" s="100"/>
      <c r="J9" s="100"/>
      <c r="K9" s="100"/>
      <c r="L9" s="100"/>
      <c r="M9" s="100"/>
      <c r="N9" s="100"/>
      <c r="O9" s="100"/>
    </row>
    <row r="10" spans="1:15" ht="28.2" customHeight="1" x14ac:dyDescent="0.25">
      <c r="A10" s="63" t="s">
        <v>120</v>
      </c>
      <c r="B10" s="63"/>
      <c r="C10" s="63"/>
      <c r="D10" s="63"/>
      <c r="E10" s="63"/>
      <c r="F10" s="63"/>
      <c r="G10" s="63"/>
      <c r="H10" s="63"/>
      <c r="I10" s="63"/>
      <c r="J10" s="63"/>
      <c r="K10" s="63"/>
      <c r="L10" s="63"/>
      <c r="M10" s="63"/>
      <c r="N10" s="63"/>
      <c r="O10" s="63"/>
    </row>
    <row r="11" spans="1:15" s="12" customFormat="1" x14ac:dyDescent="0.25">
      <c r="A11" s="11"/>
      <c r="B11" s="68" t="s">
        <v>121</v>
      </c>
      <c r="C11" s="68"/>
      <c r="D11" s="68"/>
      <c r="E11" s="68"/>
      <c r="F11" s="68"/>
      <c r="G11" s="68"/>
      <c r="H11" s="68"/>
      <c r="I11" s="68"/>
      <c r="J11" s="68"/>
      <c r="K11" s="68"/>
      <c r="L11" s="68"/>
      <c r="M11" s="68"/>
      <c r="N11" s="68"/>
      <c r="O11" s="68"/>
    </row>
    <row r="12" spans="1:15" s="20" customFormat="1" ht="200.4" customHeight="1" x14ac:dyDescent="0.25">
      <c r="B12" s="95"/>
      <c r="C12" s="96"/>
      <c r="D12" s="96"/>
      <c r="E12" s="96"/>
      <c r="F12" s="96"/>
      <c r="G12" s="96"/>
      <c r="H12" s="96"/>
      <c r="I12" s="96"/>
      <c r="J12" s="96"/>
      <c r="K12" s="96"/>
      <c r="L12" s="96"/>
      <c r="M12" s="96"/>
      <c r="N12" s="96"/>
      <c r="O12" s="97"/>
    </row>
    <row r="13" spans="1:15" x14ac:dyDescent="0.25">
      <c r="B13" s="5"/>
      <c r="C13" s="5"/>
      <c r="D13" s="5"/>
      <c r="E13" s="5"/>
      <c r="F13" s="5"/>
      <c r="G13" s="5"/>
      <c r="H13" s="5"/>
      <c r="I13" s="5"/>
      <c r="J13" s="5"/>
      <c r="K13" s="5"/>
      <c r="L13" s="5"/>
      <c r="M13" s="5"/>
      <c r="N13" s="5"/>
      <c r="O13" s="5"/>
    </row>
    <row r="14" spans="1:15" s="12" customFormat="1" x14ac:dyDescent="0.25">
      <c r="A14" s="11"/>
      <c r="B14" s="68" t="s">
        <v>122</v>
      </c>
      <c r="C14" s="68"/>
      <c r="D14" s="68"/>
      <c r="E14" s="68"/>
      <c r="F14" s="68"/>
      <c r="G14" s="68"/>
      <c r="H14" s="68"/>
      <c r="I14" s="68"/>
      <c r="J14" s="68"/>
      <c r="K14" s="68"/>
      <c r="L14" s="68"/>
      <c r="M14" s="68"/>
      <c r="N14" s="68"/>
      <c r="O14" s="68"/>
    </row>
    <row r="15" spans="1:15" x14ac:dyDescent="0.25">
      <c r="B15" s="5"/>
      <c r="C15" s="5"/>
      <c r="D15" s="5"/>
      <c r="E15" s="5"/>
      <c r="F15" s="5"/>
      <c r="G15" s="5"/>
      <c r="H15" s="5"/>
      <c r="I15" s="5"/>
      <c r="J15" s="5"/>
      <c r="K15" s="5"/>
      <c r="L15" s="5"/>
      <c r="M15" s="5"/>
      <c r="N15" s="5"/>
      <c r="O15" s="5"/>
    </row>
    <row r="16" spans="1:15" x14ac:dyDescent="0.25">
      <c r="A16" s="2" t="b">
        <v>0</v>
      </c>
      <c r="B16" s="91" t="s">
        <v>123</v>
      </c>
      <c r="C16" s="91"/>
      <c r="D16" s="91"/>
      <c r="E16" s="91"/>
      <c r="F16" s="91"/>
      <c r="G16" s="91"/>
      <c r="H16" s="91"/>
      <c r="I16" s="91"/>
      <c r="J16" s="91"/>
      <c r="K16" s="91"/>
      <c r="L16" s="91"/>
      <c r="M16" s="91"/>
      <c r="N16" s="91"/>
      <c r="O16" s="91"/>
    </row>
    <row r="17" spans="1:15" ht="16.3" customHeight="1" x14ac:dyDescent="0.25">
      <c r="A17" s="2" t="b">
        <v>0</v>
      </c>
      <c r="B17" s="91" t="s">
        <v>124</v>
      </c>
      <c r="C17" s="91"/>
      <c r="D17" s="91"/>
      <c r="E17" s="91"/>
      <c r="F17" s="91"/>
      <c r="G17" s="91"/>
      <c r="H17" s="91"/>
      <c r="I17" s="91"/>
      <c r="J17" s="91"/>
      <c r="K17" s="91"/>
      <c r="L17" s="91"/>
      <c r="M17" s="91"/>
      <c r="N17" s="91"/>
      <c r="O17" s="91"/>
    </row>
    <row r="18" spans="1:15" x14ac:dyDescent="0.25">
      <c r="A18" s="2" t="b">
        <v>0</v>
      </c>
      <c r="B18" s="91" t="s">
        <v>125</v>
      </c>
      <c r="C18" s="91"/>
      <c r="D18" s="91"/>
      <c r="E18" s="91"/>
      <c r="F18" s="91"/>
      <c r="G18" s="91"/>
      <c r="H18" s="91"/>
      <c r="I18" s="91"/>
      <c r="J18" s="91"/>
      <c r="K18" s="91"/>
      <c r="L18" s="91"/>
      <c r="M18" s="91"/>
      <c r="N18" s="91"/>
      <c r="O18" s="91"/>
    </row>
    <row r="19" spans="1:15" x14ac:dyDescent="0.25">
      <c r="A19" s="2" t="b">
        <v>0</v>
      </c>
      <c r="B19" s="91" t="s">
        <v>126</v>
      </c>
      <c r="C19" s="91"/>
      <c r="D19" s="91"/>
      <c r="E19" s="91"/>
      <c r="F19" s="91"/>
      <c r="G19" s="91"/>
      <c r="H19" s="91"/>
      <c r="I19" s="91"/>
      <c r="J19" s="91"/>
      <c r="K19" s="91"/>
      <c r="L19" s="91"/>
      <c r="M19" s="91"/>
      <c r="N19" s="91"/>
      <c r="O19" s="91"/>
    </row>
    <row r="20" spans="1:15" x14ac:dyDescent="0.25">
      <c r="A20" s="2" t="b">
        <v>0</v>
      </c>
      <c r="B20" s="91" t="s">
        <v>43</v>
      </c>
      <c r="C20" s="91"/>
      <c r="D20" s="91"/>
      <c r="E20" s="91"/>
      <c r="F20" s="91"/>
      <c r="G20" s="91"/>
      <c r="H20" s="91"/>
      <c r="I20" s="91"/>
      <c r="J20" s="91"/>
      <c r="K20" s="91"/>
      <c r="L20" s="91"/>
      <c r="M20" s="91"/>
      <c r="N20" s="91"/>
      <c r="O20" s="91"/>
    </row>
    <row r="21" spans="1:15" ht="49.95" customHeight="1" x14ac:dyDescent="0.25">
      <c r="B21" s="99"/>
      <c r="C21" s="87"/>
      <c r="D21" s="87"/>
      <c r="E21" s="87"/>
      <c r="F21" s="87"/>
      <c r="G21" s="87"/>
      <c r="H21" s="87"/>
      <c r="I21" s="87"/>
      <c r="J21" s="87"/>
      <c r="K21" s="87"/>
      <c r="L21" s="87"/>
      <c r="M21" s="87"/>
      <c r="N21" s="87"/>
      <c r="O21" s="87"/>
    </row>
    <row r="22" spans="1:15" x14ac:dyDescent="0.25">
      <c r="B22" s="5"/>
      <c r="C22" s="5"/>
      <c r="D22" s="5"/>
      <c r="E22" s="5"/>
      <c r="F22" s="5"/>
      <c r="G22" s="5"/>
      <c r="H22" s="5"/>
      <c r="I22" s="5"/>
      <c r="J22" s="5"/>
      <c r="K22" s="5"/>
      <c r="L22" s="5"/>
      <c r="M22" s="5"/>
      <c r="N22" s="5"/>
      <c r="O22" s="5"/>
    </row>
    <row r="23" spans="1:15" s="12" customFormat="1" x14ac:dyDescent="0.25">
      <c r="A23" s="11"/>
      <c r="B23" s="68" t="s">
        <v>127</v>
      </c>
      <c r="C23" s="68"/>
      <c r="D23" s="68"/>
      <c r="E23" s="68"/>
      <c r="F23" s="68"/>
      <c r="G23" s="68"/>
      <c r="H23" s="68"/>
      <c r="I23" s="68"/>
      <c r="J23" s="68"/>
      <c r="K23" s="68"/>
      <c r="L23" s="68"/>
      <c r="M23" s="68"/>
      <c r="N23" s="68"/>
      <c r="O23" s="68"/>
    </row>
    <row r="24" spans="1:15" s="25" customFormat="1" ht="31.95" customHeight="1" x14ac:dyDescent="0.25">
      <c r="B24" s="82" t="s">
        <v>45</v>
      </c>
      <c r="C24" s="82"/>
      <c r="D24" s="83"/>
      <c r="E24" s="84" t="s">
        <v>46</v>
      </c>
      <c r="F24" s="84"/>
      <c r="G24" s="84"/>
      <c r="H24" s="84"/>
      <c r="I24" s="84"/>
      <c r="J24" s="84"/>
      <c r="K24" s="39"/>
      <c r="L24" s="40" t="s">
        <v>47</v>
      </c>
      <c r="M24" s="39"/>
      <c r="N24" s="40" t="s">
        <v>48</v>
      </c>
      <c r="O24" s="39"/>
    </row>
    <row r="25" spans="1:15" x14ac:dyDescent="0.25">
      <c r="A25" s="2" t="b">
        <v>0</v>
      </c>
      <c r="B25" s="91" t="s">
        <v>128</v>
      </c>
      <c r="C25" s="91"/>
      <c r="D25" s="91"/>
      <c r="E25" s="6" t="str">
        <f t="shared" ref="E25:E31" si="0">IF(A25,"→","")</f>
        <v/>
      </c>
      <c r="F25" s="85"/>
      <c r="G25" s="85"/>
      <c r="H25" s="85"/>
      <c r="I25" s="85"/>
      <c r="J25" s="86"/>
      <c r="K25" s="21"/>
      <c r="L25" s="43"/>
      <c r="M25" s="21"/>
      <c r="N25" s="43"/>
      <c r="O25" s="22"/>
    </row>
    <row r="26" spans="1:15" x14ac:dyDescent="0.25">
      <c r="A26" s="2" t="b">
        <v>0</v>
      </c>
      <c r="B26" s="91" t="s">
        <v>129</v>
      </c>
      <c r="C26" s="91"/>
      <c r="D26" s="91"/>
      <c r="E26" s="6" t="str">
        <f t="shared" si="0"/>
        <v/>
      </c>
      <c r="F26" s="85"/>
      <c r="G26" s="85"/>
      <c r="H26" s="85"/>
      <c r="I26" s="85"/>
      <c r="J26" s="86"/>
      <c r="K26" s="21"/>
      <c r="L26" s="43"/>
      <c r="M26" s="21"/>
      <c r="N26" s="43"/>
      <c r="O26" s="22"/>
    </row>
    <row r="27" spans="1:15" x14ac:dyDescent="0.25">
      <c r="A27" s="2" t="b">
        <v>0</v>
      </c>
      <c r="B27" s="91" t="s">
        <v>130</v>
      </c>
      <c r="C27" s="91"/>
      <c r="D27" s="91"/>
      <c r="E27" s="6" t="str">
        <f t="shared" si="0"/>
        <v/>
      </c>
      <c r="F27" s="85"/>
      <c r="G27" s="85"/>
      <c r="H27" s="85"/>
      <c r="I27" s="85"/>
      <c r="J27" s="86"/>
      <c r="K27" s="21"/>
      <c r="L27" s="43"/>
      <c r="M27" s="21"/>
      <c r="N27" s="43"/>
      <c r="O27" s="22"/>
    </row>
    <row r="28" spans="1:15" x14ac:dyDescent="0.25">
      <c r="A28" s="2" t="b">
        <v>0</v>
      </c>
      <c r="B28" s="91" t="s">
        <v>131</v>
      </c>
      <c r="C28" s="91"/>
      <c r="D28" s="91"/>
      <c r="E28" s="6" t="str">
        <f t="shared" si="0"/>
        <v/>
      </c>
      <c r="F28" s="85"/>
      <c r="G28" s="85"/>
      <c r="H28" s="85"/>
      <c r="I28" s="85"/>
      <c r="J28" s="86"/>
      <c r="K28" s="21"/>
      <c r="L28" s="43"/>
      <c r="M28" s="21"/>
      <c r="N28" s="43"/>
      <c r="O28" s="22"/>
    </row>
    <row r="29" spans="1:15" x14ac:dyDescent="0.25">
      <c r="A29" s="2" t="b">
        <v>0</v>
      </c>
      <c r="B29" s="5" t="s">
        <v>132</v>
      </c>
      <c r="C29" s="5"/>
      <c r="D29" s="5"/>
      <c r="E29" s="6" t="str">
        <f t="shared" si="0"/>
        <v/>
      </c>
      <c r="F29" s="21"/>
      <c r="G29" s="21"/>
      <c r="H29" s="21"/>
      <c r="I29" s="21"/>
      <c r="J29" s="22"/>
      <c r="K29" s="21"/>
      <c r="L29" s="43"/>
      <c r="M29" s="21"/>
      <c r="N29" s="43"/>
      <c r="O29" s="22"/>
    </row>
    <row r="30" spans="1:15" x14ac:dyDescent="0.25">
      <c r="A30" s="2" t="b">
        <v>0</v>
      </c>
      <c r="B30" s="91" t="s">
        <v>133</v>
      </c>
      <c r="C30" s="91"/>
      <c r="D30" s="91"/>
      <c r="E30" s="6" t="str">
        <f t="shared" si="0"/>
        <v/>
      </c>
      <c r="F30" s="85"/>
      <c r="G30" s="85"/>
      <c r="H30" s="85"/>
      <c r="I30" s="85"/>
      <c r="J30" s="86"/>
      <c r="K30" s="21"/>
      <c r="L30" s="43"/>
      <c r="M30" s="21"/>
      <c r="N30" s="43"/>
      <c r="O30" s="22"/>
    </row>
    <row r="31" spans="1:15" x14ac:dyDescent="0.25">
      <c r="A31" s="2" t="b">
        <v>0</v>
      </c>
      <c r="B31" s="91" t="s">
        <v>43</v>
      </c>
      <c r="C31" s="91"/>
      <c r="D31" s="91"/>
      <c r="E31" s="6" t="str">
        <f t="shared" si="0"/>
        <v/>
      </c>
      <c r="F31" s="85"/>
      <c r="G31" s="85"/>
      <c r="H31" s="85"/>
      <c r="I31" s="85"/>
      <c r="J31" s="86"/>
      <c r="K31" s="21"/>
      <c r="L31" s="43"/>
      <c r="M31" s="21"/>
      <c r="N31" s="43"/>
      <c r="O31" s="22"/>
    </row>
    <row r="32" spans="1:15" ht="49.95" customHeight="1" x14ac:dyDescent="0.25">
      <c r="B32" s="88"/>
      <c r="C32" s="89"/>
      <c r="D32" s="90"/>
      <c r="E32" s="6" t="str">
        <f>IF(B32="","","→")</f>
        <v/>
      </c>
      <c r="F32" s="85"/>
      <c r="G32" s="85"/>
      <c r="H32" s="85"/>
      <c r="I32" s="85"/>
      <c r="J32" s="86"/>
      <c r="K32" s="21"/>
      <c r="L32" s="43"/>
      <c r="M32" s="21"/>
      <c r="N32" s="43"/>
      <c r="O32" s="22"/>
    </row>
    <row r="34" spans="1:15" s="12" customFormat="1" x14ac:dyDescent="0.25">
      <c r="A34" s="11"/>
      <c r="B34" s="68" t="s">
        <v>134</v>
      </c>
      <c r="C34" s="68"/>
      <c r="D34" s="68"/>
      <c r="E34" s="68"/>
      <c r="F34" s="68"/>
      <c r="G34" s="68"/>
      <c r="H34" s="68"/>
      <c r="I34" s="68"/>
      <c r="J34" s="68"/>
      <c r="K34" s="68"/>
      <c r="L34" s="68"/>
      <c r="M34" s="68"/>
      <c r="N34" s="68"/>
      <c r="O34" s="68"/>
    </row>
    <row r="35" spans="1:15" ht="16.3" customHeight="1" x14ac:dyDescent="0.25">
      <c r="B35" s="93" t="s">
        <v>56</v>
      </c>
      <c r="C35" s="93"/>
      <c r="D35" s="93"/>
      <c r="E35" s="93"/>
      <c r="F35" s="93"/>
      <c r="G35" s="93"/>
      <c r="H35" s="93"/>
      <c r="I35" s="93"/>
      <c r="J35" s="93"/>
      <c r="K35" s="93"/>
      <c r="L35" s="93"/>
      <c r="M35" s="93"/>
      <c r="N35" s="93"/>
      <c r="O35" s="93"/>
    </row>
    <row r="36" spans="1:15" x14ac:dyDescent="0.25">
      <c r="A36" s="2" t="b">
        <v>0</v>
      </c>
      <c r="B36" s="91" t="s">
        <v>135</v>
      </c>
      <c r="C36" s="91"/>
      <c r="D36" s="91"/>
      <c r="E36" s="6" t="str">
        <f t="shared" ref="E36:E46" si="1">IF(A36,"→","")</f>
        <v/>
      </c>
      <c r="F36" s="85"/>
      <c r="G36" s="85"/>
      <c r="H36" s="85"/>
      <c r="I36" s="85"/>
      <c r="J36" s="85"/>
      <c r="K36" s="85"/>
      <c r="L36" s="85"/>
      <c r="M36" s="85"/>
      <c r="N36" s="85"/>
      <c r="O36" s="86"/>
    </row>
    <row r="37" spans="1:15" x14ac:dyDescent="0.25">
      <c r="A37" s="2" t="b">
        <v>0</v>
      </c>
      <c r="B37" s="91" t="s">
        <v>136</v>
      </c>
      <c r="C37" s="91"/>
      <c r="D37" s="91"/>
      <c r="E37" s="6" t="str">
        <f t="shared" si="1"/>
        <v/>
      </c>
      <c r="F37" s="85"/>
      <c r="G37" s="85"/>
      <c r="H37" s="85"/>
      <c r="I37" s="85"/>
      <c r="J37" s="85"/>
      <c r="K37" s="85"/>
      <c r="L37" s="85"/>
      <c r="M37" s="85"/>
      <c r="N37" s="85"/>
      <c r="O37" s="86"/>
    </row>
    <row r="38" spans="1:15" x14ac:dyDescent="0.25">
      <c r="A38" s="2" t="b">
        <v>0</v>
      </c>
      <c r="B38" s="91" t="s">
        <v>137</v>
      </c>
      <c r="C38" s="91"/>
      <c r="D38" s="91"/>
      <c r="E38" s="6" t="str">
        <f t="shared" si="1"/>
        <v/>
      </c>
      <c r="F38" s="85"/>
      <c r="G38" s="85"/>
      <c r="H38" s="85"/>
      <c r="I38" s="85"/>
      <c r="J38" s="85"/>
      <c r="K38" s="85"/>
      <c r="L38" s="85"/>
      <c r="M38" s="85"/>
      <c r="N38" s="85"/>
      <c r="O38" s="86"/>
    </row>
    <row r="39" spans="1:15" x14ac:dyDescent="0.25">
      <c r="A39" s="2" t="b">
        <v>0</v>
      </c>
      <c r="B39" s="91" t="s">
        <v>109</v>
      </c>
      <c r="C39" s="91"/>
      <c r="D39" s="91"/>
      <c r="E39" s="6" t="str">
        <f t="shared" si="1"/>
        <v/>
      </c>
      <c r="F39" s="85"/>
      <c r="G39" s="85"/>
      <c r="H39" s="85"/>
      <c r="I39" s="85"/>
      <c r="J39" s="85"/>
      <c r="K39" s="85"/>
      <c r="L39" s="85"/>
      <c r="M39" s="85"/>
      <c r="N39" s="85"/>
      <c r="O39" s="86"/>
    </row>
    <row r="40" spans="1:15" x14ac:dyDescent="0.25">
      <c r="A40" s="2" t="b">
        <v>0</v>
      </c>
      <c r="B40" s="91" t="s">
        <v>138</v>
      </c>
      <c r="C40" s="91"/>
      <c r="D40" s="91"/>
      <c r="E40" s="6" t="str">
        <f t="shared" si="1"/>
        <v/>
      </c>
      <c r="F40" s="85"/>
      <c r="G40" s="85"/>
      <c r="H40" s="85"/>
      <c r="I40" s="85"/>
      <c r="J40" s="85"/>
      <c r="K40" s="85"/>
      <c r="L40" s="85"/>
      <c r="M40" s="85"/>
      <c r="N40" s="85"/>
      <c r="O40" s="86"/>
    </row>
    <row r="41" spans="1:15" x14ac:dyDescent="0.25">
      <c r="A41" s="2" t="b">
        <v>0</v>
      </c>
      <c r="B41" s="91" t="s">
        <v>108</v>
      </c>
      <c r="C41" s="91"/>
      <c r="D41" s="91"/>
      <c r="E41" s="6" t="str">
        <f t="shared" si="1"/>
        <v/>
      </c>
      <c r="F41" s="85"/>
      <c r="G41" s="85"/>
      <c r="H41" s="85"/>
      <c r="I41" s="85"/>
      <c r="J41" s="85"/>
      <c r="K41" s="85"/>
      <c r="L41" s="85"/>
      <c r="M41" s="85"/>
      <c r="N41" s="85"/>
      <c r="O41" s="86"/>
    </row>
    <row r="42" spans="1:15" x14ac:dyDescent="0.25">
      <c r="A42" s="2" t="b">
        <v>0</v>
      </c>
      <c r="B42" s="91" t="s">
        <v>132</v>
      </c>
      <c r="C42" s="91"/>
      <c r="D42" s="91"/>
      <c r="E42" s="6" t="str">
        <f t="shared" si="1"/>
        <v/>
      </c>
      <c r="F42" s="21"/>
      <c r="G42" s="21"/>
      <c r="H42" s="21"/>
      <c r="I42" s="21"/>
      <c r="J42" s="21"/>
      <c r="K42" s="21"/>
      <c r="L42" s="21"/>
      <c r="M42" s="21"/>
      <c r="N42" s="21"/>
      <c r="O42" s="22"/>
    </row>
    <row r="43" spans="1:15" x14ac:dyDescent="0.25">
      <c r="A43" s="2" t="b">
        <v>0</v>
      </c>
      <c r="B43" s="91" t="s">
        <v>133</v>
      </c>
      <c r="C43" s="91"/>
      <c r="D43" s="91"/>
      <c r="E43" s="6" t="str">
        <f t="shared" si="1"/>
        <v/>
      </c>
      <c r="F43" s="85"/>
      <c r="G43" s="85"/>
      <c r="H43" s="85"/>
      <c r="I43" s="85"/>
      <c r="J43" s="85"/>
      <c r="K43" s="85"/>
      <c r="L43" s="85"/>
      <c r="M43" s="85"/>
      <c r="N43" s="85"/>
      <c r="O43" s="86"/>
    </row>
    <row r="44" spans="1:15" x14ac:dyDescent="0.25">
      <c r="A44" s="2" t="b">
        <v>0</v>
      </c>
      <c r="B44" s="91" t="s">
        <v>139</v>
      </c>
      <c r="C44" s="91"/>
      <c r="D44" s="91"/>
      <c r="E44" s="6" t="str">
        <f t="shared" si="1"/>
        <v/>
      </c>
      <c r="F44" s="85"/>
      <c r="G44" s="85"/>
      <c r="H44" s="85"/>
      <c r="I44" s="85"/>
      <c r="J44" s="85"/>
      <c r="K44" s="85"/>
      <c r="L44" s="85"/>
      <c r="M44" s="85"/>
      <c r="N44" s="85"/>
      <c r="O44" s="86"/>
    </row>
    <row r="45" spans="1:15" x14ac:dyDescent="0.25">
      <c r="A45" s="2" t="b">
        <v>0</v>
      </c>
      <c r="B45" s="91" t="s">
        <v>60</v>
      </c>
      <c r="C45" s="91"/>
      <c r="D45" s="91"/>
      <c r="E45" s="6" t="str">
        <f t="shared" si="1"/>
        <v/>
      </c>
      <c r="F45" s="85"/>
      <c r="G45" s="85"/>
      <c r="H45" s="85"/>
      <c r="I45" s="85"/>
      <c r="J45" s="85"/>
      <c r="K45" s="85"/>
      <c r="L45" s="85"/>
      <c r="M45" s="85"/>
      <c r="N45" s="85"/>
      <c r="O45" s="86"/>
    </row>
    <row r="46" spans="1:15" x14ac:dyDescent="0.25">
      <c r="A46" s="2" t="b">
        <v>0</v>
      </c>
      <c r="B46" s="91" t="s">
        <v>43</v>
      </c>
      <c r="C46" s="91"/>
      <c r="D46" s="91"/>
      <c r="E46" s="6" t="str">
        <f t="shared" si="1"/>
        <v/>
      </c>
      <c r="F46" s="85"/>
      <c r="G46" s="85"/>
      <c r="H46" s="85"/>
      <c r="I46" s="85"/>
      <c r="J46" s="85"/>
      <c r="K46" s="85"/>
      <c r="L46" s="85"/>
      <c r="M46" s="85"/>
      <c r="N46" s="85"/>
      <c r="O46" s="86"/>
    </row>
    <row r="47" spans="1:15" ht="49.95" customHeight="1" x14ac:dyDescent="0.25">
      <c r="B47" s="88"/>
      <c r="C47" s="89"/>
      <c r="D47" s="89"/>
      <c r="E47" s="89"/>
      <c r="F47" s="89"/>
      <c r="G47" s="89"/>
      <c r="H47" s="89"/>
      <c r="I47" s="89"/>
      <c r="J47" s="89"/>
      <c r="K47" s="89"/>
      <c r="L47" s="89"/>
      <c r="M47" s="89"/>
      <c r="N47" s="89"/>
      <c r="O47" s="90"/>
    </row>
    <row r="49" spans="1:15" s="12" customFormat="1" x14ac:dyDescent="0.25">
      <c r="A49" s="11"/>
      <c r="B49" s="68" t="s">
        <v>140</v>
      </c>
      <c r="C49" s="68"/>
      <c r="D49" s="68"/>
      <c r="E49" s="68"/>
      <c r="F49" s="68"/>
      <c r="G49" s="68"/>
      <c r="H49" s="68"/>
      <c r="I49" s="68"/>
      <c r="J49" s="68"/>
      <c r="K49" s="68"/>
      <c r="L49" s="68"/>
      <c r="M49" s="68"/>
      <c r="N49" s="68"/>
      <c r="O49" s="68"/>
    </row>
    <row r="50" spans="1:15" s="20" customFormat="1" ht="95.8" customHeight="1" x14ac:dyDescent="0.25">
      <c r="B50" s="87"/>
      <c r="C50" s="87"/>
      <c r="D50" s="87"/>
      <c r="E50" s="87"/>
      <c r="F50" s="87"/>
      <c r="G50" s="87"/>
      <c r="H50" s="87"/>
      <c r="I50" s="87"/>
      <c r="J50" s="87"/>
      <c r="K50" s="87"/>
      <c r="L50" s="87"/>
      <c r="M50" s="87"/>
      <c r="N50" s="87"/>
      <c r="O50" s="87"/>
    </row>
  </sheetData>
  <mergeCells count="57">
    <mergeCell ref="B47:O47"/>
    <mergeCell ref="A9:O9"/>
    <mergeCell ref="B43:D43"/>
    <mergeCell ref="F43:O43"/>
    <mergeCell ref="B44:D44"/>
    <mergeCell ref="F44:O44"/>
    <mergeCell ref="B45:D45"/>
    <mergeCell ref="F45:O45"/>
    <mergeCell ref="B39:D39"/>
    <mergeCell ref="F39:O39"/>
    <mergeCell ref="B40:D40"/>
    <mergeCell ref="F40:O40"/>
    <mergeCell ref="B41:D41"/>
    <mergeCell ref="F41:O41"/>
    <mergeCell ref="B37:D37"/>
    <mergeCell ref="F37:O37"/>
    <mergeCell ref="B38:D38"/>
    <mergeCell ref="F38:O38"/>
    <mergeCell ref="B46:D46"/>
    <mergeCell ref="F46:O46"/>
    <mergeCell ref="F32:J32"/>
    <mergeCell ref="B34:O34"/>
    <mergeCell ref="B32:D32"/>
    <mergeCell ref="B36:D36"/>
    <mergeCell ref="F36:O36"/>
    <mergeCell ref="B42:D42"/>
    <mergeCell ref="A1:O1"/>
    <mergeCell ref="A2:O2"/>
    <mergeCell ref="B3:O3"/>
    <mergeCell ref="A10:O10"/>
    <mergeCell ref="B11:O11"/>
    <mergeCell ref="B12:O12"/>
    <mergeCell ref="B14:O14"/>
    <mergeCell ref="B16:O16"/>
    <mergeCell ref="B25:D25"/>
    <mergeCell ref="B18:O18"/>
    <mergeCell ref="B19:O19"/>
    <mergeCell ref="B20:O20"/>
    <mergeCell ref="B17:O17"/>
    <mergeCell ref="B21:O21"/>
    <mergeCell ref="B23:O23"/>
    <mergeCell ref="B49:O49"/>
    <mergeCell ref="B50:O50"/>
    <mergeCell ref="B24:D24"/>
    <mergeCell ref="E24:J24"/>
    <mergeCell ref="F25:J25"/>
    <mergeCell ref="F26:J26"/>
    <mergeCell ref="F27:J27"/>
    <mergeCell ref="B26:D26"/>
    <mergeCell ref="B27:D27"/>
    <mergeCell ref="B28:D28"/>
    <mergeCell ref="F28:J28"/>
    <mergeCell ref="B35:O35"/>
    <mergeCell ref="B30:D30"/>
    <mergeCell ref="B31:D31"/>
    <mergeCell ref="F30:J30"/>
    <mergeCell ref="F31:J31"/>
  </mergeCells>
  <hyperlinks>
    <hyperlink ref="L7" location="Anexos!A1" display="ANEXOS" xr:uid="{4AFCEA02-0549-42FE-8D38-FCA09C831C69}"/>
    <hyperlink ref="D5" location="'4. Transporte Coletivo'!A1" display="TRANSPORTE COLETIVO" xr:uid="{08CC87E2-9126-405E-B4B4-4C1256E9F354}"/>
    <hyperlink ref="F5" location="'5. Circulação Viária'!A1" display="CIRCULAÇÃO VIÁRIA" xr:uid="{3BABE445-D51A-4F09-B5FC-C5F7EE230565}"/>
    <hyperlink ref="H5" location="'6. Infraestruturas'!A1" display="INFRAESTRUTURAS" xr:uid="{9CF3121F-4764-4557-9EA4-43C9B2F13F6D}"/>
    <hyperlink ref="J5" location="'7. Acessibilidade'!A1" display="ACESSIBILIDADE" xr:uid="{F49CC06D-BA37-4F6E-AA57-5AAFD645FAC8}"/>
    <hyperlink ref="L5" location="'8. Integração'!A1" display="INTEGRAÇÃO" xr:uid="{205497C8-47B7-4A5E-8A34-3CA0A8371A89}"/>
    <hyperlink ref="N5" location="'9. Transporte de Cargas'!A1" display="TRANSPORTE DE CARGAS" xr:uid="{E5C4D5FD-F707-43C6-8B46-580C91D9EB2A}"/>
    <hyperlink ref="B7" location="'10. Polos Geradores de Viagem'!A1" display="POLOS GERADORES DE VIAGEM" xr:uid="{BC621119-3E95-4EFA-9ECD-C179C3F07405}"/>
    <hyperlink ref="D7" location="'11. Estacionamento'!A1" display="ESTACIONAMENTO" xr:uid="{1D47B90E-7F3D-473D-92E8-62FDB0C0612E}"/>
    <hyperlink ref="F7" location="'12. Circulação Restrita'!A1" display="CIRCULAÇÃO RESTRITA" xr:uid="{4A13F9F6-71EE-4DE4-86F1-C983D1FC840F}"/>
    <hyperlink ref="H7" location="'13. Financiamento'!A1" display="FINANCIAMENTO" xr:uid="{B0C949BE-CB79-4EAD-ACBA-D4158395E1A9}"/>
    <hyperlink ref="J7" location="'14. Revisão e Atualização'!A1" display="REVISÃO E ATUALIZAÇÃO" xr:uid="{93A32032-A37E-49AD-B119-054E527DEA55}"/>
    <hyperlink ref="N7" location="'Minuta do Plano'!A1" display="MINUTA FINALIZADA" xr:uid="{3388D145-D114-4D75-B64B-E8968B1AF249}"/>
    <hyperlink ref="B5" location="'1. Apres. 2. Hist. 3. Caract.'!A1" display="APRESENTAÇÃO" xr:uid="{1ABB8B62-C094-42C3-B4AF-4431B55EBC5D}"/>
  </hyperlinks>
  <pageMargins left="0.511811024" right="0.511811024" top="0.78740157499999996" bottom="0.78740157499999996" header="0.31496062000000002" footer="0.31496062000000002"/>
  <pageSetup paperSize="9" scale="46"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1C1C4-19DE-4B3B-B8D7-6F9D7EB9D820}">
  <dimension ref="A1:O44"/>
  <sheetViews>
    <sheetView showGridLines="0" zoomScaleNormal="100" workbookViewId="0">
      <selection activeCell="N5" sqref="N5"/>
    </sheetView>
  </sheetViews>
  <sheetFormatPr defaultColWidth="9" defaultRowHeight="16.3" x14ac:dyDescent="0.25"/>
  <cols>
    <col min="1" max="1" width="2.625" style="3" customWidth="1"/>
    <col min="2" max="2" width="25.625" style="3" customWidth="1"/>
    <col min="3" max="3" width="2.625" style="3" customWidth="1"/>
    <col min="4" max="4" width="25.625" style="3" customWidth="1"/>
    <col min="5" max="5" width="2.625" style="3" customWidth="1"/>
    <col min="6" max="6" width="25.625" style="3" customWidth="1"/>
    <col min="7" max="7" width="2.625" style="3" customWidth="1"/>
    <col min="8" max="8" width="25.625" style="3" customWidth="1"/>
    <col min="9" max="9" width="2.625" style="3" customWidth="1"/>
    <col min="10" max="10" width="25.625" style="3" customWidth="1"/>
    <col min="11" max="11" width="2.625" style="3" customWidth="1"/>
    <col min="12" max="12" width="25.625" style="3" customWidth="1"/>
    <col min="13" max="13" width="2.625" style="3" customWidth="1"/>
    <col min="14" max="14" width="25.625" style="3" customWidth="1"/>
    <col min="15" max="15" width="2.625" style="3" customWidth="1"/>
    <col min="16" max="16384" width="9" style="3"/>
  </cols>
  <sheetData>
    <row r="1" spans="1:15" ht="19.05" x14ac:dyDescent="0.25">
      <c r="A1" s="77" t="s">
        <v>0</v>
      </c>
      <c r="B1" s="78"/>
      <c r="C1" s="78"/>
      <c r="D1" s="78"/>
      <c r="E1" s="78"/>
      <c r="F1" s="78"/>
      <c r="G1" s="78"/>
      <c r="H1" s="78"/>
      <c r="I1" s="78"/>
      <c r="J1" s="78"/>
      <c r="K1" s="78"/>
      <c r="L1" s="78"/>
      <c r="M1" s="78"/>
      <c r="N1" s="78"/>
      <c r="O1" s="79"/>
    </row>
    <row r="2" spans="1:15" x14ac:dyDescent="0.25">
      <c r="A2" s="69" t="str">
        <f>CONCATENATE("Município de ",B12)</f>
        <v xml:space="preserve">Município de </v>
      </c>
      <c r="B2" s="70"/>
      <c r="C2" s="70"/>
      <c r="D2" s="70"/>
      <c r="E2" s="70"/>
      <c r="F2" s="70"/>
      <c r="G2" s="70"/>
      <c r="H2" s="70"/>
      <c r="I2" s="70"/>
      <c r="J2" s="70"/>
      <c r="K2" s="70"/>
      <c r="L2" s="70"/>
      <c r="M2" s="70"/>
      <c r="N2" s="70"/>
      <c r="O2" s="71"/>
    </row>
    <row r="3" spans="1:15" x14ac:dyDescent="0.25">
      <c r="A3" s="13"/>
      <c r="B3" s="72" t="s">
        <v>6</v>
      </c>
      <c r="C3" s="72"/>
      <c r="D3" s="72"/>
      <c r="E3" s="72"/>
      <c r="F3" s="72"/>
      <c r="G3" s="72"/>
      <c r="H3" s="72"/>
      <c r="I3" s="72"/>
      <c r="J3" s="72"/>
      <c r="K3" s="72"/>
      <c r="L3" s="72"/>
      <c r="M3" s="72"/>
      <c r="N3" s="72"/>
      <c r="O3" s="73"/>
    </row>
    <row r="4" spans="1:15" s="10" customFormat="1" x14ac:dyDescent="0.25">
      <c r="A4" s="14"/>
      <c r="B4" s="15"/>
      <c r="C4" s="15"/>
      <c r="D4" s="15"/>
      <c r="E4" s="15"/>
      <c r="F4" s="15"/>
      <c r="G4" s="15"/>
      <c r="H4" s="15"/>
      <c r="I4" s="15"/>
      <c r="J4" s="15"/>
      <c r="K4" s="15"/>
      <c r="L4" s="15"/>
      <c r="M4" s="15"/>
      <c r="N4" s="15"/>
      <c r="O4" s="16"/>
    </row>
    <row r="5" spans="1:15" s="10" customFormat="1" ht="30.25" customHeight="1" x14ac:dyDescent="0.25">
      <c r="A5" s="8"/>
      <c r="B5" s="1" t="s">
        <v>7</v>
      </c>
      <c r="C5" s="15"/>
      <c r="D5" s="1" t="s">
        <v>8</v>
      </c>
      <c r="E5" s="15"/>
      <c r="F5" s="1" t="s">
        <v>9</v>
      </c>
      <c r="G5" s="15"/>
      <c r="H5" s="1" t="s">
        <v>10</v>
      </c>
      <c r="I5" s="15"/>
      <c r="J5" s="1" t="s">
        <v>11</v>
      </c>
      <c r="K5" s="15"/>
      <c r="L5" s="27" t="s">
        <v>12</v>
      </c>
      <c r="M5" s="9"/>
      <c r="N5" s="1" t="s">
        <v>13</v>
      </c>
      <c r="O5" s="9"/>
    </row>
    <row r="6" spans="1:15" s="10" customFormat="1" ht="10.199999999999999" customHeight="1" x14ac:dyDescent="0.25">
      <c r="A6" s="8"/>
      <c r="B6" s="15"/>
      <c r="C6" s="15"/>
      <c r="D6" s="15"/>
      <c r="E6" s="15"/>
      <c r="F6" s="15"/>
      <c r="G6" s="15"/>
      <c r="H6" s="15"/>
      <c r="I6" s="15"/>
      <c r="J6" s="15"/>
      <c r="K6" s="15"/>
      <c r="L6" s="15"/>
      <c r="M6" s="15"/>
      <c r="N6" s="15"/>
      <c r="O6" s="9"/>
    </row>
    <row r="7" spans="1:15" s="10" customFormat="1" ht="30.25" customHeight="1" x14ac:dyDescent="0.25">
      <c r="A7" s="8"/>
      <c r="B7" s="1" t="s">
        <v>14</v>
      </c>
      <c r="C7" s="15"/>
      <c r="D7" s="1" t="s">
        <v>15</v>
      </c>
      <c r="E7" s="15"/>
      <c r="F7" s="1" t="s">
        <v>16</v>
      </c>
      <c r="G7" s="15"/>
      <c r="H7" s="1" t="s">
        <v>17</v>
      </c>
      <c r="I7" s="15"/>
      <c r="J7" s="1" t="s">
        <v>18</v>
      </c>
      <c r="K7" s="15"/>
      <c r="L7" s="1" t="s">
        <v>19</v>
      </c>
      <c r="M7" s="15"/>
      <c r="N7" s="1" t="s">
        <v>20</v>
      </c>
      <c r="O7" s="9"/>
    </row>
    <row r="8" spans="1:15" s="10" customFormat="1" x14ac:dyDescent="0.25">
      <c r="A8" s="17"/>
      <c r="B8" s="18"/>
      <c r="C8" s="18"/>
      <c r="D8" s="18"/>
      <c r="E8" s="18"/>
      <c r="F8" s="18"/>
      <c r="G8" s="18"/>
      <c r="H8" s="18"/>
      <c r="I8" s="18"/>
      <c r="J8" s="18"/>
      <c r="K8" s="18"/>
      <c r="L8" s="18"/>
      <c r="M8" s="18"/>
      <c r="N8" s="18"/>
      <c r="O8" s="19"/>
    </row>
    <row r="9" spans="1:15" ht="22.1" customHeight="1" x14ac:dyDescent="0.25">
      <c r="A9" s="98" t="s">
        <v>141</v>
      </c>
      <c r="B9" s="98"/>
      <c r="C9" s="98"/>
      <c r="D9" s="98"/>
      <c r="E9" s="98"/>
      <c r="F9" s="98"/>
      <c r="G9" s="98"/>
      <c r="H9" s="98"/>
      <c r="I9" s="98"/>
      <c r="J9" s="98"/>
      <c r="K9" s="98"/>
      <c r="L9" s="98"/>
      <c r="M9" s="98"/>
      <c r="N9" s="98"/>
      <c r="O9" s="98"/>
    </row>
    <row r="10" spans="1:15" ht="28.2" customHeight="1" x14ac:dyDescent="0.25">
      <c r="A10" s="63" t="s">
        <v>142</v>
      </c>
      <c r="B10" s="63"/>
      <c r="C10" s="63"/>
      <c r="D10" s="63"/>
      <c r="E10" s="63"/>
      <c r="F10" s="63"/>
      <c r="G10" s="63"/>
      <c r="H10" s="63"/>
      <c r="I10" s="63"/>
      <c r="J10" s="63"/>
      <c r="K10" s="63"/>
      <c r="L10" s="63"/>
      <c r="M10" s="63"/>
      <c r="N10" s="63"/>
      <c r="O10" s="63"/>
    </row>
    <row r="11" spans="1:15" s="12" customFormat="1" x14ac:dyDescent="0.25">
      <c r="A11" s="11"/>
      <c r="B11" s="68" t="s">
        <v>143</v>
      </c>
      <c r="C11" s="68"/>
      <c r="D11" s="68"/>
      <c r="E11" s="68"/>
      <c r="F11" s="68"/>
      <c r="G11" s="68"/>
      <c r="H11" s="68"/>
      <c r="I11" s="68"/>
      <c r="J11" s="68"/>
      <c r="K11" s="68"/>
      <c r="L11" s="68"/>
      <c r="M11" s="68"/>
      <c r="N11" s="68"/>
      <c r="O11" s="68"/>
    </row>
    <row r="12" spans="1:15" s="20" customFormat="1" ht="200.4" customHeight="1" x14ac:dyDescent="0.25">
      <c r="B12" s="95"/>
      <c r="C12" s="96"/>
      <c r="D12" s="96"/>
      <c r="E12" s="96"/>
      <c r="F12" s="96"/>
      <c r="G12" s="96"/>
      <c r="H12" s="96"/>
      <c r="I12" s="96"/>
      <c r="J12" s="96"/>
      <c r="K12" s="96"/>
      <c r="L12" s="96"/>
      <c r="M12" s="96"/>
      <c r="N12" s="96"/>
      <c r="O12" s="97"/>
    </row>
    <row r="13" spans="1:15" x14ac:dyDescent="0.25">
      <c r="B13" s="5"/>
      <c r="C13" s="5"/>
      <c r="D13" s="5"/>
      <c r="E13" s="5"/>
      <c r="F13" s="5"/>
      <c r="G13" s="5"/>
      <c r="H13" s="5"/>
      <c r="I13" s="5"/>
      <c r="J13" s="5"/>
      <c r="K13" s="5"/>
      <c r="L13" s="5"/>
      <c r="M13" s="5"/>
      <c r="N13" s="5"/>
      <c r="O13" s="5"/>
    </row>
    <row r="14" spans="1:15" s="12" customFormat="1" x14ac:dyDescent="0.25">
      <c r="A14" s="11"/>
      <c r="B14" s="68" t="s">
        <v>144</v>
      </c>
      <c r="C14" s="68"/>
      <c r="D14" s="68"/>
      <c r="E14" s="68"/>
      <c r="F14" s="68"/>
      <c r="G14" s="68"/>
      <c r="H14" s="68"/>
      <c r="I14" s="68"/>
      <c r="J14" s="68"/>
      <c r="K14" s="68"/>
      <c r="L14" s="68"/>
      <c r="M14" s="68"/>
      <c r="N14" s="68"/>
      <c r="O14" s="68"/>
    </row>
    <row r="15" spans="1:15" x14ac:dyDescent="0.25">
      <c r="B15" s="5"/>
      <c r="C15" s="5"/>
      <c r="D15" s="5"/>
      <c r="E15" s="5"/>
      <c r="F15" s="5"/>
      <c r="G15" s="5"/>
      <c r="H15" s="5"/>
      <c r="I15" s="5"/>
      <c r="J15" s="5"/>
      <c r="K15" s="5"/>
      <c r="L15" s="5"/>
      <c r="M15" s="5"/>
      <c r="N15" s="5"/>
      <c r="O15" s="5"/>
    </row>
    <row r="16" spans="1:15" x14ac:dyDescent="0.25">
      <c r="A16" s="2" t="b">
        <v>0</v>
      </c>
      <c r="B16" s="91" t="s">
        <v>145</v>
      </c>
      <c r="C16" s="91"/>
      <c r="D16" s="91"/>
      <c r="E16" s="91"/>
      <c r="F16" s="91"/>
      <c r="G16" s="91"/>
      <c r="H16" s="91"/>
      <c r="I16" s="91"/>
      <c r="J16" s="91"/>
      <c r="K16" s="91"/>
      <c r="L16" s="91"/>
      <c r="M16" s="91"/>
      <c r="N16" s="91"/>
      <c r="O16" s="91"/>
    </row>
    <row r="17" spans="1:15" x14ac:dyDescent="0.25">
      <c r="A17" s="2" t="b">
        <v>0</v>
      </c>
      <c r="B17" s="91" t="s">
        <v>146</v>
      </c>
      <c r="C17" s="91"/>
      <c r="D17" s="91"/>
      <c r="E17" s="91"/>
      <c r="F17" s="91"/>
      <c r="G17" s="91"/>
      <c r="H17" s="91"/>
      <c r="I17" s="91"/>
      <c r="J17" s="91"/>
      <c r="K17" s="91"/>
      <c r="L17" s="91"/>
      <c r="M17" s="91"/>
      <c r="N17" s="91"/>
      <c r="O17" s="91"/>
    </row>
    <row r="18" spans="1:15" x14ac:dyDescent="0.25">
      <c r="A18" s="2" t="b">
        <v>0</v>
      </c>
      <c r="B18" s="91" t="s">
        <v>147</v>
      </c>
      <c r="C18" s="91"/>
      <c r="D18" s="91"/>
      <c r="E18" s="91"/>
      <c r="F18" s="91"/>
      <c r="G18" s="91"/>
      <c r="H18" s="91"/>
      <c r="I18" s="91"/>
      <c r="J18" s="91"/>
      <c r="K18" s="91"/>
      <c r="L18" s="91"/>
      <c r="M18" s="91"/>
      <c r="N18" s="91"/>
      <c r="O18" s="91"/>
    </row>
    <row r="19" spans="1:15" x14ac:dyDescent="0.25">
      <c r="A19" s="2" t="b">
        <v>0</v>
      </c>
      <c r="B19" s="91" t="s">
        <v>43</v>
      </c>
      <c r="C19" s="91"/>
      <c r="D19" s="91"/>
      <c r="E19" s="91"/>
      <c r="F19" s="91"/>
      <c r="G19" s="91"/>
      <c r="H19" s="91"/>
      <c r="I19" s="91"/>
      <c r="J19" s="91"/>
      <c r="K19" s="91"/>
      <c r="L19" s="91"/>
      <c r="M19" s="91"/>
      <c r="N19" s="91"/>
      <c r="O19" s="91"/>
    </row>
    <row r="20" spans="1:15" ht="49.95" customHeight="1" x14ac:dyDescent="0.25">
      <c r="B20" s="99"/>
      <c r="C20" s="87"/>
      <c r="D20" s="87"/>
      <c r="E20" s="87"/>
      <c r="F20" s="87"/>
      <c r="G20" s="87"/>
      <c r="H20" s="87"/>
      <c r="I20" s="87"/>
      <c r="J20" s="87"/>
      <c r="K20" s="87"/>
      <c r="L20" s="87"/>
      <c r="M20" s="87"/>
      <c r="N20" s="87"/>
      <c r="O20" s="87"/>
    </row>
    <row r="21" spans="1:15" x14ac:dyDescent="0.25">
      <c r="B21" s="5"/>
      <c r="C21" s="5"/>
      <c r="D21" s="5"/>
      <c r="E21" s="5"/>
      <c r="F21" s="5"/>
      <c r="G21" s="5"/>
      <c r="H21" s="5"/>
      <c r="I21" s="5"/>
      <c r="J21" s="5"/>
      <c r="K21" s="5"/>
      <c r="L21" s="5"/>
      <c r="M21" s="5"/>
      <c r="N21" s="5"/>
      <c r="O21" s="5"/>
    </row>
    <row r="22" spans="1:15" s="12" customFormat="1" x14ac:dyDescent="0.25">
      <c r="A22" s="11"/>
      <c r="B22" s="68" t="s">
        <v>148</v>
      </c>
      <c r="C22" s="68"/>
      <c r="D22" s="68"/>
      <c r="E22" s="68"/>
      <c r="F22" s="68"/>
      <c r="G22" s="68"/>
      <c r="H22" s="68"/>
      <c r="I22" s="68"/>
      <c r="J22" s="68"/>
      <c r="K22" s="68"/>
      <c r="L22" s="68"/>
      <c r="M22" s="68"/>
      <c r="N22" s="68"/>
      <c r="O22" s="68"/>
    </row>
    <row r="23" spans="1:15" s="25" customFormat="1" ht="31.95" customHeight="1" x14ac:dyDescent="0.25">
      <c r="B23" s="82" t="s">
        <v>45</v>
      </c>
      <c r="C23" s="82"/>
      <c r="D23" s="83"/>
      <c r="E23" s="84" t="s">
        <v>46</v>
      </c>
      <c r="F23" s="84"/>
      <c r="G23" s="84"/>
      <c r="H23" s="84"/>
      <c r="I23" s="84"/>
      <c r="J23" s="84"/>
      <c r="K23" s="39"/>
      <c r="L23" s="40" t="s">
        <v>47</v>
      </c>
      <c r="M23" s="39"/>
      <c r="N23" s="40" t="s">
        <v>48</v>
      </c>
      <c r="O23" s="39"/>
    </row>
    <row r="24" spans="1:15" x14ac:dyDescent="0.25">
      <c r="A24" s="2" t="b">
        <v>0</v>
      </c>
      <c r="B24" s="91" t="s">
        <v>149</v>
      </c>
      <c r="C24" s="91"/>
      <c r="D24" s="91"/>
      <c r="E24" s="6" t="str">
        <f t="shared" ref="E24:E29" si="0">IF(A24,"→","")</f>
        <v/>
      </c>
      <c r="F24" s="85"/>
      <c r="G24" s="85"/>
      <c r="H24" s="85"/>
      <c r="I24" s="85"/>
      <c r="J24" s="86"/>
      <c r="K24" s="21"/>
      <c r="L24" s="43"/>
      <c r="M24" s="21"/>
      <c r="N24" s="43"/>
      <c r="O24" s="22"/>
    </row>
    <row r="25" spans="1:15" x14ac:dyDescent="0.25">
      <c r="A25" s="2" t="b">
        <v>0</v>
      </c>
      <c r="B25" s="91" t="s">
        <v>150</v>
      </c>
      <c r="C25" s="91"/>
      <c r="D25" s="91"/>
      <c r="E25" s="6" t="str">
        <f t="shared" si="0"/>
        <v/>
      </c>
      <c r="F25" s="85"/>
      <c r="G25" s="85"/>
      <c r="H25" s="85"/>
      <c r="I25" s="85"/>
      <c r="J25" s="86"/>
      <c r="K25" s="21"/>
      <c r="L25" s="43"/>
      <c r="M25" s="21"/>
      <c r="N25" s="43"/>
      <c r="O25" s="22"/>
    </row>
    <row r="26" spans="1:15" x14ac:dyDescent="0.25">
      <c r="A26" s="2" t="b">
        <v>0</v>
      </c>
      <c r="B26" s="91" t="s">
        <v>151</v>
      </c>
      <c r="C26" s="91"/>
      <c r="D26" s="91"/>
      <c r="E26" s="6" t="str">
        <f t="shared" si="0"/>
        <v/>
      </c>
      <c r="F26" s="85"/>
      <c r="G26" s="85"/>
      <c r="H26" s="85"/>
      <c r="I26" s="85"/>
      <c r="J26" s="86"/>
      <c r="K26" s="21"/>
      <c r="L26" s="43"/>
      <c r="M26" s="21"/>
      <c r="N26" s="43"/>
      <c r="O26" s="22"/>
    </row>
    <row r="27" spans="1:15" ht="38.049999999999997" customHeight="1" x14ac:dyDescent="0.25">
      <c r="A27" s="7" t="b">
        <v>0</v>
      </c>
      <c r="B27" s="94" t="s">
        <v>152</v>
      </c>
      <c r="C27" s="94"/>
      <c r="D27" s="94"/>
      <c r="E27" s="6" t="str">
        <f t="shared" si="0"/>
        <v/>
      </c>
      <c r="F27" s="85"/>
      <c r="G27" s="85"/>
      <c r="H27" s="85"/>
      <c r="I27" s="85"/>
      <c r="J27" s="86"/>
      <c r="K27" s="21"/>
      <c r="L27" s="43"/>
      <c r="M27" s="21"/>
      <c r="N27" s="43"/>
      <c r="O27" s="22"/>
    </row>
    <row r="28" spans="1:15" x14ac:dyDescent="0.25">
      <c r="A28" s="2" t="b">
        <v>0</v>
      </c>
      <c r="B28" s="91" t="s">
        <v>153</v>
      </c>
      <c r="C28" s="91"/>
      <c r="D28" s="91"/>
      <c r="E28" s="6" t="str">
        <f t="shared" si="0"/>
        <v/>
      </c>
      <c r="F28" s="85"/>
      <c r="G28" s="85"/>
      <c r="H28" s="85"/>
      <c r="I28" s="85"/>
      <c r="J28" s="86"/>
      <c r="K28" s="21"/>
      <c r="L28" s="43"/>
      <c r="M28" s="21"/>
      <c r="N28" s="43"/>
      <c r="O28" s="22"/>
    </row>
    <row r="29" spans="1:15" x14ac:dyDescent="0.25">
      <c r="A29" s="2" t="b">
        <v>0</v>
      </c>
      <c r="B29" s="91" t="s">
        <v>43</v>
      </c>
      <c r="C29" s="91"/>
      <c r="D29" s="91"/>
      <c r="E29" s="6" t="str">
        <f t="shared" si="0"/>
        <v/>
      </c>
      <c r="F29" s="85"/>
      <c r="G29" s="85"/>
      <c r="H29" s="85"/>
      <c r="I29" s="85"/>
      <c r="J29" s="86"/>
      <c r="K29" s="21"/>
      <c r="L29" s="43"/>
      <c r="M29" s="21"/>
      <c r="N29" s="43"/>
      <c r="O29" s="22"/>
    </row>
    <row r="30" spans="1:15" ht="49.95" customHeight="1" x14ac:dyDescent="0.25">
      <c r="B30" s="88"/>
      <c r="C30" s="89"/>
      <c r="D30" s="90"/>
      <c r="E30" s="6" t="str">
        <f>IF(B30="","","→")</f>
        <v/>
      </c>
      <c r="F30" s="85"/>
      <c r="G30" s="85"/>
      <c r="H30" s="85"/>
      <c r="I30" s="85"/>
      <c r="J30" s="86"/>
      <c r="K30" s="21"/>
      <c r="L30" s="43"/>
      <c r="M30" s="21"/>
      <c r="N30" s="43"/>
      <c r="O30" s="22"/>
    </row>
    <row r="32" spans="1:15" s="12" customFormat="1" x14ac:dyDescent="0.25">
      <c r="A32" s="11"/>
      <c r="B32" s="68" t="s">
        <v>154</v>
      </c>
      <c r="C32" s="68"/>
      <c r="D32" s="68"/>
      <c r="E32" s="68"/>
      <c r="F32" s="68"/>
      <c r="G32" s="68"/>
      <c r="H32" s="68"/>
      <c r="I32" s="68"/>
      <c r="J32" s="68"/>
      <c r="K32" s="68"/>
      <c r="L32" s="68"/>
      <c r="M32" s="68"/>
      <c r="N32" s="68"/>
      <c r="O32" s="68"/>
    </row>
    <row r="33" spans="1:15" ht="16.3" customHeight="1" x14ac:dyDescent="0.25">
      <c r="B33" s="93" t="s">
        <v>56</v>
      </c>
      <c r="C33" s="93"/>
      <c r="D33" s="93"/>
      <c r="E33" s="93"/>
      <c r="F33" s="93"/>
      <c r="G33" s="93"/>
      <c r="H33" s="93"/>
      <c r="I33" s="93"/>
      <c r="J33" s="93"/>
      <c r="K33" s="93"/>
      <c r="L33" s="93"/>
      <c r="M33" s="93"/>
      <c r="N33" s="93"/>
      <c r="O33" s="93"/>
    </row>
    <row r="34" spans="1:15" x14ac:dyDescent="0.25">
      <c r="A34" s="2" t="b">
        <v>0</v>
      </c>
      <c r="B34" s="91" t="s">
        <v>155</v>
      </c>
      <c r="C34" s="91" t="s">
        <v>155</v>
      </c>
      <c r="D34" s="102" t="s">
        <v>155</v>
      </c>
      <c r="E34" s="6" t="str">
        <f t="shared" ref="E34:E40" si="1">IF(A34,"→","")</f>
        <v/>
      </c>
      <c r="F34" s="85"/>
      <c r="G34" s="85"/>
      <c r="H34" s="85"/>
      <c r="I34" s="85"/>
      <c r="J34" s="85"/>
      <c r="K34" s="85"/>
      <c r="L34" s="85"/>
      <c r="M34" s="85"/>
      <c r="N34" s="85"/>
      <c r="O34" s="86"/>
    </row>
    <row r="35" spans="1:15" x14ac:dyDescent="0.25">
      <c r="A35" s="2" t="b">
        <v>0</v>
      </c>
      <c r="B35" s="91" t="s">
        <v>150</v>
      </c>
      <c r="C35" s="91" t="s">
        <v>150</v>
      </c>
      <c r="D35" s="102" t="s">
        <v>150</v>
      </c>
      <c r="E35" s="6" t="str">
        <f t="shared" si="1"/>
        <v/>
      </c>
      <c r="F35" s="85"/>
      <c r="G35" s="85"/>
      <c r="H35" s="85"/>
      <c r="I35" s="85"/>
      <c r="J35" s="85"/>
      <c r="K35" s="85"/>
      <c r="L35" s="85"/>
      <c r="M35" s="85"/>
      <c r="N35" s="85"/>
      <c r="O35" s="86"/>
    </row>
    <row r="36" spans="1:15" x14ac:dyDescent="0.25">
      <c r="A36" s="2" t="b">
        <v>0</v>
      </c>
      <c r="B36" s="91" t="s">
        <v>151</v>
      </c>
      <c r="C36" s="91" t="s">
        <v>151</v>
      </c>
      <c r="D36" s="102" t="s">
        <v>151</v>
      </c>
      <c r="E36" s="6" t="str">
        <f t="shared" si="1"/>
        <v/>
      </c>
      <c r="F36" s="85"/>
      <c r="G36" s="85"/>
      <c r="H36" s="85"/>
      <c r="I36" s="85"/>
      <c r="J36" s="85"/>
      <c r="K36" s="85"/>
      <c r="L36" s="85"/>
      <c r="M36" s="85"/>
      <c r="N36" s="85"/>
      <c r="O36" s="86"/>
    </row>
    <row r="37" spans="1:15" ht="31.45" customHeight="1" x14ac:dyDescent="0.25">
      <c r="A37" s="2" t="b">
        <v>0</v>
      </c>
      <c r="B37" s="94" t="s">
        <v>152</v>
      </c>
      <c r="C37" s="94" t="s">
        <v>152</v>
      </c>
      <c r="D37" s="94" t="s">
        <v>152</v>
      </c>
      <c r="E37" s="6" t="str">
        <f t="shared" si="1"/>
        <v/>
      </c>
      <c r="F37" s="85"/>
      <c r="G37" s="85"/>
      <c r="H37" s="85"/>
      <c r="I37" s="85"/>
      <c r="J37" s="85"/>
      <c r="K37" s="85"/>
      <c r="L37" s="85"/>
      <c r="M37" s="85"/>
      <c r="N37" s="85"/>
      <c r="O37" s="86"/>
    </row>
    <row r="38" spans="1:15" x14ac:dyDescent="0.25">
      <c r="A38" s="2" t="b">
        <v>0</v>
      </c>
      <c r="B38" s="91" t="s">
        <v>156</v>
      </c>
      <c r="C38" s="91" t="s">
        <v>156</v>
      </c>
      <c r="D38" s="102" t="s">
        <v>156</v>
      </c>
      <c r="E38" s="6" t="str">
        <f t="shared" si="1"/>
        <v/>
      </c>
      <c r="F38" s="85"/>
      <c r="G38" s="85"/>
      <c r="H38" s="85"/>
      <c r="I38" s="85"/>
      <c r="J38" s="85"/>
      <c r="K38" s="85"/>
      <c r="L38" s="85"/>
      <c r="M38" s="85"/>
      <c r="N38" s="85"/>
      <c r="O38" s="86"/>
    </row>
    <row r="39" spans="1:15" x14ac:dyDescent="0.25">
      <c r="A39" s="2" t="b">
        <v>0</v>
      </c>
      <c r="B39" s="91" t="s">
        <v>60</v>
      </c>
      <c r="C39" s="91" t="s">
        <v>60</v>
      </c>
      <c r="D39" s="102" t="s">
        <v>60</v>
      </c>
      <c r="E39" s="6" t="str">
        <f t="shared" si="1"/>
        <v/>
      </c>
      <c r="F39" s="85"/>
      <c r="G39" s="85"/>
      <c r="H39" s="85"/>
      <c r="I39" s="85"/>
      <c r="J39" s="85"/>
      <c r="K39" s="85"/>
      <c r="L39" s="85"/>
      <c r="M39" s="85"/>
      <c r="N39" s="85"/>
      <c r="O39" s="86"/>
    </row>
    <row r="40" spans="1:15" x14ac:dyDescent="0.25">
      <c r="A40" s="2" t="b">
        <v>0</v>
      </c>
      <c r="B40" s="91" t="s">
        <v>43</v>
      </c>
      <c r="C40" s="91"/>
      <c r="D40" s="91"/>
      <c r="E40" s="6" t="str">
        <f t="shared" si="1"/>
        <v/>
      </c>
      <c r="F40" s="85"/>
      <c r="G40" s="85"/>
      <c r="H40" s="85"/>
      <c r="I40" s="85"/>
      <c r="J40" s="85"/>
      <c r="K40" s="85"/>
      <c r="L40" s="85"/>
      <c r="M40" s="85"/>
      <c r="N40" s="85"/>
      <c r="O40" s="86"/>
    </row>
    <row r="41" spans="1:15" ht="49.95" customHeight="1" x14ac:dyDescent="0.25">
      <c r="B41" s="88"/>
      <c r="C41" s="89"/>
      <c r="D41" s="89"/>
      <c r="E41" s="89"/>
      <c r="F41" s="89"/>
      <c r="G41" s="89"/>
      <c r="H41" s="89"/>
      <c r="I41" s="89"/>
      <c r="J41" s="89"/>
      <c r="K41" s="89"/>
      <c r="L41" s="89"/>
      <c r="M41" s="89"/>
      <c r="N41" s="89"/>
      <c r="O41" s="90"/>
    </row>
    <row r="43" spans="1:15" s="12" customFormat="1" x14ac:dyDescent="0.25">
      <c r="A43" s="11"/>
      <c r="B43" s="68" t="s">
        <v>157</v>
      </c>
      <c r="C43" s="68"/>
      <c r="D43" s="68"/>
      <c r="E43" s="68"/>
      <c r="F43" s="68"/>
      <c r="G43" s="68"/>
      <c r="H43" s="68"/>
      <c r="I43" s="68"/>
      <c r="J43" s="68"/>
      <c r="K43" s="68"/>
      <c r="L43" s="68"/>
      <c r="M43" s="68"/>
      <c r="N43" s="68"/>
      <c r="O43" s="68"/>
    </row>
    <row r="44" spans="1:15" s="20" customFormat="1" ht="95.8" customHeight="1" x14ac:dyDescent="0.25">
      <c r="B44" s="87"/>
      <c r="C44" s="87"/>
      <c r="D44" s="87"/>
      <c r="E44" s="87"/>
      <c r="F44" s="87"/>
      <c r="G44" s="87"/>
      <c r="H44" s="87"/>
      <c r="I44" s="87"/>
      <c r="J44" s="87"/>
      <c r="K44" s="87"/>
      <c r="L44" s="87"/>
      <c r="M44" s="87"/>
      <c r="N44" s="87"/>
      <c r="O44" s="87"/>
    </row>
  </sheetData>
  <mergeCells count="49">
    <mergeCell ref="F29:J29"/>
    <mergeCell ref="B38:D38"/>
    <mergeCell ref="F38:O38"/>
    <mergeCell ref="B39:D39"/>
    <mergeCell ref="F39:O39"/>
    <mergeCell ref="B35:D35"/>
    <mergeCell ref="F35:O35"/>
    <mergeCell ref="B36:D36"/>
    <mergeCell ref="F36:O36"/>
    <mergeCell ref="B37:D37"/>
    <mergeCell ref="F37:O37"/>
    <mergeCell ref="B22:O22"/>
    <mergeCell ref="B24:D24"/>
    <mergeCell ref="B25:D25"/>
    <mergeCell ref="B14:O14"/>
    <mergeCell ref="B16:O16"/>
    <mergeCell ref="B17:O17"/>
    <mergeCell ref="F40:O40"/>
    <mergeCell ref="B29:D29"/>
    <mergeCell ref="A1:O1"/>
    <mergeCell ref="A2:O2"/>
    <mergeCell ref="B3:O3"/>
    <mergeCell ref="A10:O10"/>
    <mergeCell ref="B11:O11"/>
    <mergeCell ref="A9:O9"/>
    <mergeCell ref="B12:O12"/>
    <mergeCell ref="B23:D23"/>
    <mergeCell ref="E23:J23"/>
    <mergeCell ref="F24:J24"/>
    <mergeCell ref="F25:J25"/>
    <mergeCell ref="B19:O19"/>
    <mergeCell ref="B18:O18"/>
    <mergeCell ref="B20:O20"/>
    <mergeCell ref="B28:D28"/>
    <mergeCell ref="F28:J28"/>
    <mergeCell ref="B43:O43"/>
    <mergeCell ref="B44:O44"/>
    <mergeCell ref="B26:D26"/>
    <mergeCell ref="B27:D27"/>
    <mergeCell ref="F26:J26"/>
    <mergeCell ref="F27:J27"/>
    <mergeCell ref="B32:O32"/>
    <mergeCell ref="B33:O33"/>
    <mergeCell ref="B34:D34"/>
    <mergeCell ref="F34:O34"/>
    <mergeCell ref="B30:D30"/>
    <mergeCell ref="F30:J30"/>
    <mergeCell ref="B41:O41"/>
    <mergeCell ref="B40:D40"/>
  </mergeCells>
  <hyperlinks>
    <hyperlink ref="L7" location="Anexos!A1" display="ANEXOS" xr:uid="{33DEF760-537A-4316-BA61-810D398DB229}"/>
    <hyperlink ref="D5" location="'4. Transporte Coletivo'!A1" display="TRANSPORTE COLETIVO" xr:uid="{B494E380-7639-4D5D-BDFE-2AC4AA818256}"/>
    <hyperlink ref="F5" location="'5. Circulação Viária'!A1" display="CIRCULAÇÃO VIÁRIA" xr:uid="{44706C38-9CBB-4B9A-8E93-53742B87BF11}"/>
    <hyperlink ref="H5" location="'6. Infraestruturas'!A1" display="INFRAESTRUTURAS" xr:uid="{E1B925FF-913F-4241-A3A2-3075C3EF8AAC}"/>
    <hyperlink ref="J5" location="'7. Acessibilidade'!A1" display="ACESSIBILIDADE" xr:uid="{EC0D10B6-C60D-432F-AE4B-033047C05CE8}"/>
    <hyperlink ref="L5" location="'8. Integração'!A1" display="INTEGRAÇÃO" xr:uid="{F0899F0E-E0CC-4002-B5B3-053B4B7B40A2}"/>
    <hyperlink ref="N5" location="'9. Transporte de Cargas'!A1" display="TRANSPORTE DE CARGAS" xr:uid="{85BDF06D-103C-46C1-91B3-425E73355D23}"/>
    <hyperlink ref="B7" location="'10. Polos Geradores de Viagem'!A1" display="POLOS GERADORES DE VIAGEM" xr:uid="{C672D764-C2D7-45C8-B0A6-912B4F39B614}"/>
    <hyperlink ref="D7" location="'11. Estacionamento'!A1" display="ESTACIONAMENTO" xr:uid="{866488BB-AF55-4F60-81A1-6EA2E733FF1F}"/>
    <hyperlink ref="F7" location="'12. Circulação Restrita'!A1" display="CIRCULAÇÃO RESTRITA" xr:uid="{94258200-120E-4CFB-9570-96D8FC9FA3E9}"/>
    <hyperlink ref="H7" location="'13. Financiamento'!A1" display="FINANCIAMENTO" xr:uid="{D40A87D2-2FD4-4829-8A4A-A1D21D6A74E2}"/>
    <hyperlink ref="J7" location="'14. Revisão e Atualização'!A1" display="REVISÃO E ATUALIZAÇÃO" xr:uid="{2D3F6350-BAAC-4C3A-A7B2-6588E14B090D}"/>
    <hyperlink ref="N7" location="'Minuta do Plano'!A1" display="MINUTA FINALIZADA" xr:uid="{637C59F7-30B8-4ACF-AA22-66D6775CB651}"/>
    <hyperlink ref="B5" location="'1. Apres. 2. Hist. 3. Caract.'!A1" display="APRESENTAÇÃO" xr:uid="{70155DD4-360E-400D-AAC2-BC17556F087B}"/>
  </hyperlinks>
  <pageMargins left="0.511811024" right="0.511811024" top="0.78740157499999996" bottom="0.78740157499999996" header="0.31496062000000002" footer="0.31496062000000002"/>
  <pageSetup paperSize="9" scale="46" orientation="portrait" r:id="rId1"/>
  <colBreaks count="1" manualBreakCount="1">
    <brk id="15" max="104857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5697D-A6D5-4363-95CA-761C931A4F49}">
  <dimension ref="A1:O50"/>
  <sheetViews>
    <sheetView showGridLines="0" zoomScaleNormal="100" workbookViewId="0">
      <selection activeCell="N7" sqref="N7"/>
    </sheetView>
  </sheetViews>
  <sheetFormatPr defaultColWidth="9" defaultRowHeight="16.3" x14ac:dyDescent="0.25"/>
  <cols>
    <col min="1" max="1" width="2.625" style="3" customWidth="1"/>
    <col min="2" max="2" width="25.625" style="3" customWidth="1"/>
    <col min="3" max="3" width="2.625" style="3" customWidth="1"/>
    <col min="4" max="4" width="25.625" style="3" customWidth="1"/>
    <col min="5" max="5" width="2.625" style="3" customWidth="1"/>
    <col min="6" max="6" width="25.625" style="3" customWidth="1"/>
    <col min="7" max="7" width="2.625" style="3" customWidth="1"/>
    <col min="8" max="8" width="25.625" style="3" customWidth="1"/>
    <col min="9" max="9" width="2.625" style="3" customWidth="1"/>
    <col min="10" max="10" width="25.625" style="3" customWidth="1"/>
    <col min="11" max="11" width="2.625" style="3" customWidth="1"/>
    <col min="12" max="12" width="25.625" style="3" customWidth="1"/>
    <col min="13" max="13" width="2.625" style="3" customWidth="1"/>
    <col min="14" max="14" width="25.625" style="3" customWidth="1"/>
    <col min="15" max="15" width="2.625" style="3" customWidth="1"/>
    <col min="16" max="16384" width="9" style="3"/>
  </cols>
  <sheetData>
    <row r="1" spans="1:15" ht="19.05" x14ac:dyDescent="0.25">
      <c r="A1" s="77" t="s">
        <v>0</v>
      </c>
      <c r="B1" s="78"/>
      <c r="C1" s="78"/>
      <c r="D1" s="78"/>
      <c r="E1" s="78"/>
      <c r="F1" s="78"/>
      <c r="G1" s="78"/>
      <c r="H1" s="78"/>
      <c r="I1" s="78"/>
      <c r="J1" s="78"/>
      <c r="K1" s="78"/>
      <c r="L1" s="78"/>
      <c r="M1" s="78"/>
      <c r="N1" s="78"/>
      <c r="O1" s="79"/>
    </row>
    <row r="2" spans="1:15" x14ac:dyDescent="0.25">
      <c r="A2" s="69" t="str">
        <f>CONCATENATE("Município de ",B12)</f>
        <v xml:space="preserve">Município de </v>
      </c>
      <c r="B2" s="70"/>
      <c r="C2" s="70"/>
      <c r="D2" s="70"/>
      <c r="E2" s="70"/>
      <c r="F2" s="70"/>
      <c r="G2" s="70"/>
      <c r="H2" s="70"/>
      <c r="I2" s="70"/>
      <c r="J2" s="70"/>
      <c r="K2" s="70"/>
      <c r="L2" s="70"/>
      <c r="M2" s="70"/>
      <c r="N2" s="70"/>
      <c r="O2" s="71"/>
    </row>
    <row r="3" spans="1:15" x14ac:dyDescent="0.25">
      <c r="A3" s="13"/>
      <c r="B3" s="72" t="s">
        <v>6</v>
      </c>
      <c r="C3" s="72"/>
      <c r="D3" s="72"/>
      <c r="E3" s="72"/>
      <c r="F3" s="72"/>
      <c r="G3" s="72"/>
      <c r="H3" s="72"/>
      <c r="I3" s="72"/>
      <c r="J3" s="72"/>
      <c r="K3" s="72"/>
      <c r="L3" s="72"/>
      <c r="M3" s="72"/>
      <c r="N3" s="72"/>
      <c r="O3" s="73"/>
    </row>
    <row r="4" spans="1:15" s="10" customFormat="1" x14ac:dyDescent="0.25">
      <c r="A4" s="14"/>
      <c r="B4" s="15"/>
      <c r="C4" s="15"/>
      <c r="D4" s="15"/>
      <c r="E4" s="15"/>
      <c r="F4" s="15"/>
      <c r="G4" s="15"/>
      <c r="H4" s="15"/>
      <c r="I4" s="15"/>
      <c r="J4" s="15"/>
      <c r="K4" s="15"/>
      <c r="L4" s="15"/>
      <c r="M4" s="15"/>
      <c r="N4" s="15"/>
      <c r="O4" s="16"/>
    </row>
    <row r="5" spans="1:15" s="10" customFormat="1" ht="30.25" customHeight="1" x14ac:dyDescent="0.25">
      <c r="A5" s="8"/>
      <c r="B5" s="1" t="s">
        <v>7</v>
      </c>
      <c r="C5" s="15"/>
      <c r="D5" s="1" t="s">
        <v>8</v>
      </c>
      <c r="E5" s="15"/>
      <c r="F5" s="1" t="s">
        <v>9</v>
      </c>
      <c r="G5" s="15"/>
      <c r="H5" s="1" t="s">
        <v>10</v>
      </c>
      <c r="I5" s="15"/>
      <c r="J5" s="1" t="s">
        <v>11</v>
      </c>
      <c r="K5" s="15"/>
      <c r="L5" s="1" t="s">
        <v>12</v>
      </c>
      <c r="M5" s="9"/>
      <c r="N5" s="27" t="s">
        <v>13</v>
      </c>
      <c r="O5" s="9"/>
    </row>
    <row r="6" spans="1:15" s="10" customFormat="1" ht="10.199999999999999" customHeight="1" x14ac:dyDescent="0.25">
      <c r="A6" s="8"/>
      <c r="B6" s="15"/>
      <c r="C6" s="15"/>
      <c r="D6" s="15"/>
      <c r="E6" s="15"/>
      <c r="F6" s="15"/>
      <c r="G6" s="15"/>
      <c r="H6" s="15"/>
      <c r="I6" s="15"/>
      <c r="J6" s="15"/>
      <c r="K6" s="15"/>
      <c r="L6" s="15"/>
      <c r="M6" s="15"/>
      <c r="N6" s="15"/>
      <c r="O6" s="9"/>
    </row>
    <row r="7" spans="1:15" s="10" customFormat="1" ht="30.25" customHeight="1" x14ac:dyDescent="0.25">
      <c r="A7" s="8"/>
      <c r="B7" s="1" t="s">
        <v>14</v>
      </c>
      <c r="C7" s="15"/>
      <c r="D7" s="1" t="s">
        <v>15</v>
      </c>
      <c r="E7" s="15"/>
      <c r="F7" s="1" t="s">
        <v>16</v>
      </c>
      <c r="G7" s="15"/>
      <c r="H7" s="1" t="s">
        <v>17</v>
      </c>
      <c r="I7" s="15"/>
      <c r="J7" s="1" t="s">
        <v>18</v>
      </c>
      <c r="K7" s="15"/>
      <c r="L7" s="1" t="s">
        <v>19</v>
      </c>
      <c r="M7" s="15"/>
      <c r="N7" s="1" t="s">
        <v>20</v>
      </c>
      <c r="O7" s="9"/>
    </row>
    <row r="8" spans="1:15" s="10" customFormat="1" x14ac:dyDescent="0.25">
      <c r="A8" s="17"/>
      <c r="B8" s="18"/>
      <c r="C8" s="18"/>
      <c r="D8" s="18"/>
      <c r="E8" s="18"/>
      <c r="F8" s="18"/>
      <c r="G8" s="18"/>
      <c r="H8" s="18"/>
      <c r="I8" s="18"/>
      <c r="J8" s="18"/>
      <c r="K8" s="18"/>
      <c r="L8" s="18"/>
      <c r="M8" s="18"/>
      <c r="N8" s="18"/>
      <c r="O8" s="19"/>
    </row>
    <row r="9" spans="1:15" ht="22.1" customHeight="1" x14ac:dyDescent="0.25">
      <c r="A9" s="100"/>
      <c r="B9" s="100"/>
      <c r="C9" s="100"/>
      <c r="D9" s="100"/>
      <c r="E9" s="100"/>
      <c r="F9" s="100"/>
      <c r="G9" s="100"/>
      <c r="H9" s="100"/>
      <c r="I9" s="100"/>
      <c r="J9" s="100"/>
      <c r="K9" s="100"/>
      <c r="L9" s="100"/>
      <c r="M9" s="100"/>
      <c r="N9" s="100"/>
      <c r="O9" s="100"/>
    </row>
    <row r="10" spans="1:15" ht="28.2" customHeight="1" x14ac:dyDescent="0.25">
      <c r="A10" s="63" t="s">
        <v>158</v>
      </c>
      <c r="B10" s="63"/>
      <c r="C10" s="63"/>
      <c r="D10" s="63"/>
      <c r="E10" s="63"/>
      <c r="F10" s="63"/>
      <c r="G10" s="63"/>
      <c r="H10" s="63"/>
      <c r="I10" s="63"/>
      <c r="J10" s="63"/>
      <c r="K10" s="63"/>
      <c r="L10" s="63"/>
      <c r="M10" s="63"/>
      <c r="N10" s="63"/>
      <c r="O10" s="63"/>
    </row>
    <row r="11" spans="1:15" s="12" customFormat="1" x14ac:dyDescent="0.25">
      <c r="A11" s="11"/>
      <c r="B11" s="68" t="s">
        <v>159</v>
      </c>
      <c r="C11" s="68"/>
      <c r="D11" s="68"/>
      <c r="E11" s="68"/>
      <c r="F11" s="68"/>
      <c r="G11" s="68"/>
      <c r="H11" s="68"/>
      <c r="I11" s="68"/>
      <c r="J11" s="68"/>
      <c r="K11" s="68"/>
      <c r="L11" s="68"/>
      <c r="M11" s="68"/>
      <c r="N11" s="68"/>
      <c r="O11" s="68"/>
    </row>
    <row r="12" spans="1:15" s="20" customFormat="1" ht="200.4" customHeight="1" x14ac:dyDescent="0.25">
      <c r="B12" s="95"/>
      <c r="C12" s="96"/>
      <c r="D12" s="96"/>
      <c r="E12" s="96"/>
      <c r="F12" s="96"/>
      <c r="G12" s="96"/>
      <c r="H12" s="96"/>
      <c r="I12" s="96"/>
      <c r="J12" s="96"/>
      <c r="K12" s="96"/>
      <c r="L12" s="96"/>
      <c r="M12" s="96"/>
      <c r="N12" s="96"/>
      <c r="O12" s="97"/>
    </row>
    <row r="13" spans="1:15" x14ac:dyDescent="0.25">
      <c r="B13" s="5"/>
      <c r="C13" s="5"/>
      <c r="D13" s="5"/>
      <c r="E13" s="5"/>
      <c r="F13" s="5"/>
      <c r="G13" s="5"/>
      <c r="H13" s="5"/>
      <c r="I13" s="5"/>
      <c r="J13" s="5"/>
      <c r="K13" s="5"/>
      <c r="L13" s="5"/>
      <c r="M13" s="5"/>
      <c r="N13" s="5"/>
      <c r="O13" s="5"/>
    </row>
    <row r="14" spans="1:15" s="12" customFormat="1" x14ac:dyDescent="0.25">
      <c r="A14" s="11"/>
      <c r="B14" s="68" t="s">
        <v>160</v>
      </c>
      <c r="C14" s="68"/>
      <c r="D14" s="68"/>
      <c r="E14" s="68"/>
      <c r="F14" s="68"/>
      <c r="G14" s="68"/>
      <c r="H14" s="68"/>
      <c r="I14" s="68"/>
      <c r="J14" s="68"/>
      <c r="K14" s="68"/>
      <c r="L14" s="68"/>
      <c r="M14" s="68"/>
      <c r="N14" s="68"/>
      <c r="O14" s="68"/>
    </row>
    <row r="15" spans="1:15" x14ac:dyDescent="0.25">
      <c r="B15" s="5"/>
      <c r="C15" s="5"/>
      <c r="D15" s="5"/>
      <c r="E15" s="5"/>
      <c r="F15" s="5"/>
      <c r="G15" s="5"/>
      <c r="H15" s="5"/>
      <c r="I15" s="5"/>
      <c r="J15" s="5"/>
      <c r="K15" s="5"/>
      <c r="L15" s="5"/>
      <c r="M15" s="5"/>
      <c r="N15" s="5"/>
      <c r="O15" s="5"/>
    </row>
    <row r="16" spans="1:15" x14ac:dyDescent="0.25">
      <c r="A16" s="2" t="b">
        <v>0</v>
      </c>
      <c r="B16" s="91" t="s">
        <v>161</v>
      </c>
      <c r="C16" s="91" t="s">
        <v>161</v>
      </c>
      <c r="D16" s="91" t="s">
        <v>161</v>
      </c>
      <c r="E16" s="91" t="s">
        <v>161</v>
      </c>
      <c r="F16" s="91" t="s">
        <v>161</v>
      </c>
      <c r="G16" s="91" t="s">
        <v>161</v>
      </c>
      <c r="H16" s="91" t="s">
        <v>161</v>
      </c>
      <c r="I16" s="91" t="s">
        <v>161</v>
      </c>
      <c r="J16" s="91" t="s">
        <v>161</v>
      </c>
      <c r="K16" s="91" t="s">
        <v>161</v>
      </c>
      <c r="L16" s="91" t="s">
        <v>161</v>
      </c>
      <c r="M16" s="91" t="s">
        <v>161</v>
      </c>
      <c r="N16" s="91" t="s">
        <v>161</v>
      </c>
      <c r="O16" s="91" t="s">
        <v>161</v>
      </c>
    </row>
    <row r="17" spans="1:15" x14ac:dyDescent="0.25">
      <c r="A17" s="2" t="b">
        <v>0</v>
      </c>
      <c r="B17" s="91" t="s">
        <v>162</v>
      </c>
      <c r="C17" s="91" t="s">
        <v>163</v>
      </c>
      <c r="D17" s="91" t="s">
        <v>163</v>
      </c>
      <c r="E17" s="91" t="s">
        <v>163</v>
      </c>
      <c r="F17" s="91" t="s">
        <v>163</v>
      </c>
      <c r="G17" s="91" t="s">
        <v>163</v>
      </c>
      <c r="H17" s="91" t="s">
        <v>163</v>
      </c>
      <c r="I17" s="91" t="s">
        <v>163</v>
      </c>
      <c r="J17" s="91" t="s">
        <v>163</v>
      </c>
      <c r="K17" s="91" t="s">
        <v>163</v>
      </c>
      <c r="L17" s="91" t="s">
        <v>163</v>
      </c>
      <c r="M17" s="91" t="s">
        <v>163</v>
      </c>
      <c r="N17" s="91" t="s">
        <v>163</v>
      </c>
      <c r="O17" s="91" t="s">
        <v>163</v>
      </c>
    </row>
    <row r="18" spans="1:15" x14ac:dyDescent="0.25">
      <c r="A18" s="2" t="b">
        <v>0</v>
      </c>
      <c r="B18" s="91" t="s">
        <v>164</v>
      </c>
      <c r="C18" s="91" t="s">
        <v>164</v>
      </c>
      <c r="D18" s="91" t="s">
        <v>164</v>
      </c>
      <c r="E18" s="91" t="s">
        <v>164</v>
      </c>
      <c r="F18" s="91" t="s">
        <v>164</v>
      </c>
      <c r="G18" s="91" t="s">
        <v>164</v>
      </c>
      <c r="H18" s="91" t="s">
        <v>164</v>
      </c>
      <c r="I18" s="91" t="s">
        <v>164</v>
      </c>
      <c r="J18" s="91" t="s">
        <v>164</v>
      </c>
      <c r="K18" s="91" t="s">
        <v>164</v>
      </c>
      <c r="L18" s="91" t="s">
        <v>164</v>
      </c>
      <c r="M18" s="91" t="s">
        <v>164</v>
      </c>
      <c r="N18" s="91" t="s">
        <v>164</v>
      </c>
      <c r="O18" s="91" t="s">
        <v>164</v>
      </c>
    </row>
    <row r="19" spans="1:15" x14ac:dyDescent="0.25">
      <c r="A19" s="2" t="b">
        <v>0</v>
      </c>
      <c r="B19" s="91" t="s">
        <v>165</v>
      </c>
      <c r="C19" s="91" t="s">
        <v>165</v>
      </c>
      <c r="D19" s="91" t="s">
        <v>165</v>
      </c>
      <c r="E19" s="91" t="s">
        <v>165</v>
      </c>
      <c r="F19" s="91" t="s">
        <v>165</v>
      </c>
      <c r="G19" s="91" t="s">
        <v>165</v>
      </c>
      <c r="H19" s="91" t="s">
        <v>165</v>
      </c>
      <c r="I19" s="91" t="s">
        <v>165</v>
      </c>
      <c r="J19" s="91" t="s">
        <v>165</v>
      </c>
      <c r="K19" s="91" t="s">
        <v>165</v>
      </c>
      <c r="L19" s="91" t="s">
        <v>165</v>
      </c>
      <c r="M19" s="91" t="s">
        <v>165</v>
      </c>
      <c r="N19" s="91" t="s">
        <v>165</v>
      </c>
      <c r="O19" s="91" t="s">
        <v>165</v>
      </c>
    </row>
    <row r="20" spans="1:15" x14ac:dyDescent="0.25">
      <c r="A20" s="2" t="b">
        <v>0</v>
      </c>
      <c r="B20" s="91" t="s">
        <v>166</v>
      </c>
      <c r="C20" s="91" t="s">
        <v>166</v>
      </c>
      <c r="D20" s="91" t="s">
        <v>166</v>
      </c>
      <c r="E20" s="91" t="s">
        <v>166</v>
      </c>
      <c r="F20" s="91" t="s">
        <v>166</v>
      </c>
      <c r="G20" s="91" t="s">
        <v>166</v>
      </c>
      <c r="H20" s="91" t="s">
        <v>166</v>
      </c>
      <c r="I20" s="91" t="s">
        <v>166</v>
      </c>
      <c r="J20" s="91" t="s">
        <v>166</v>
      </c>
      <c r="K20" s="91" t="s">
        <v>166</v>
      </c>
      <c r="L20" s="91" t="s">
        <v>166</v>
      </c>
      <c r="M20" s="91" t="s">
        <v>166</v>
      </c>
      <c r="N20" s="91" t="s">
        <v>166</v>
      </c>
      <c r="O20" s="91" t="s">
        <v>166</v>
      </c>
    </row>
    <row r="21" spans="1:15" x14ac:dyDescent="0.25">
      <c r="A21" s="2" t="b">
        <v>0</v>
      </c>
      <c r="B21" s="91" t="s">
        <v>43</v>
      </c>
      <c r="C21" s="91"/>
      <c r="D21" s="91"/>
      <c r="E21" s="91"/>
      <c r="F21" s="91"/>
      <c r="G21" s="91"/>
      <c r="H21" s="91"/>
      <c r="I21" s="91"/>
      <c r="J21" s="91"/>
      <c r="K21" s="91"/>
      <c r="L21" s="91"/>
      <c r="M21" s="91"/>
      <c r="N21" s="91"/>
      <c r="O21" s="91"/>
    </row>
    <row r="22" spans="1:15" ht="49.95" customHeight="1" x14ac:dyDescent="0.25">
      <c r="B22" s="99"/>
      <c r="C22" s="87"/>
      <c r="D22" s="87"/>
      <c r="E22" s="87"/>
      <c r="F22" s="87"/>
      <c r="G22" s="87"/>
      <c r="H22" s="87"/>
      <c r="I22" s="87"/>
      <c r="J22" s="87"/>
      <c r="K22" s="87"/>
      <c r="L22" s="87"/>
      <c r="M22" s="87"/>
      <c r="N22" s="87"/>
      <c r="O22" s="87"/>
    </row>
    <row r="23" spans="1:15" x14ac:dyDescent="0.25">
      <c r="B23" s="5"/>
      <c r="C23" s="5"/>
      <c r="D23" s="5"/>
      <c r="E23" s="5"/>
      <c r="F23" s="5"/>
      <c r="G23" s="5"/>
      <c r="H23" s="5"/>
      <c r="I23" s="5"/>
      <c r="J23" s="5"/>
      <c r="K23" s="5"/>
      <c r="L23" s="5"/>
      <c r="M23" s="5"/>
      <c r="N23" s="5"/>
      <c r="O23" s="5"/>
    </row>
    <row r="24" spans="1:15" s="12" customFormat="1" x14ac:dyDescent="0.25">
      <c r="A24" s="11"/>
      <c r="B24" s="68" t="s">
        <v>167</v>
      </c>
      <c r="C24" s="68"/>
      <c r="D24" s="68"/>
      <c r="E24" s="68"/>
      <c r="F24" s="68"/>
      <c r="G24" s="68"/>
      <c r="H24" s="68"/>
      <c r="I24" s="68"/>
      <c r="J24" s="68"/>
      <c r="K24" s="68"/>
      <c r="L24" s="68"/>
      <c r="M24" s="68"/>
      <c r="N24" s="68"/>
      <c r="O24" s="68"/>
    </row>
    <row r="25" spans="1:15" s="25" customFormat="1" ht="31.95" customHeight="1" x14ac:dyDescent="0.25">
      <c r="B25" s="104" t="s">
        <v>168</v>
      </c>
      <c r="C25" s="105"/>
      <c r="D25" s="106"/>
      <c r="E25" s="84" t="s">
        <v>46</v>
      </c>
      <c r="F25" s="84"/>
      <c r="G25" s="84"/>
      <c r="H25" s="84"/>
      <c r="I25" s="84"/>
      <c r="J25" s="84"/>
      <c r="K25" s="39"/>
      <c r="L25" s="40" t="s">
        <v>47</v>
      </c>
      <c r="M25" s="39"/>
      <c r="N25" s="40" t="s">
        <v>48</v>
      </c>
      <c r="O25" s="39"/>
    </row>
    <row r="26" spans="1:15" x14ac:dyDescent="0.25">
      <c r="A26" s="2" t="b">
        <v>0</v>
      </c>
      <c r="B26" s="91" t="s">
        <v>169</v>
      </c>
      <c r="C26" s="91" t="s">
        <v>169</v>
      </c>
      <c r="D26" s="102" t="s">
        <v>169</v>
      </c>
      <c r="E26" s="6" t="str">
        <f t="shared" ref="E26:E33" si="0">IF(A26,"→","")</f>
        <v/>
      </c>
      <c r="F26" s="85"/>
      <c r="G26" s="85"/>
      <c r="H26" s="85"/>
      <c r="I26" s="85"/>
      <c r="J26" s="86"/>
      <c r="K26" s="36"/>
      <c r="L26" s="38"/>
      <c r="M26" s="36"/>
      <c r="N26" s="38"/>
      <c r="O26" s="37"/>
    </row>
    <row r="27" spans="1:15" x14ac:dyDescent="0.25">
      <c r="A27" s="2" t="b">
        <v>0</v>
      </c>
      <c r="B27" s="91" t="s">
        <v>170</v>
      </c>
      <c r="C27" s="91" t="s">
        <v>170</v>
      </c>
      <c r="D27" s="102" t="s">
        <v>170</v>
      </c>
      <c r="E27" s="6" t="str">
        <f t="shared" si="0"/>
        <v/>
      </c>
      <c r="F27" s="85"/>
      <c r="G27" s="85"/>
      <c r="H27" s="85"/>
      <c r="I27" s="85"/>
      <c r="J27" s="86"/>
      <c r="K27" s="36"/>
      <c r="L27" s="38"/>
      <c r="M27" s="36"/>
      <c r="N27" s="38"/>
      <c r="O27" s="37"/>
    </row>
    <row r="28" spans="1:15" x14ac:dyDescent="0.25">
      <c r="A28" s="2" t="b">
        <v>0</v>
      </c>
      <c r="B28" s="91" t="s">
        <v>171</v>
      </c>
      <c r="C28" s="91" t="s">
        <v>171</v>
      </c>
      <c r="D28" s="102" t="s">
        <v>171</v>
      </c>
      <c r="E28" s="6" t="str">
        <f t="shared" si="0"/>
        <v/>
      </c>
      <c r="F28" s="85"/>
      <c r="G28" s="85"/>
      <c r="H28" s="85"/>
      <c r="I28" s="85"/>
      <c r="J28" s="86"/>
      <c r="K28" s="36"/>
      <c r="L28" s="38"/>
      <c r="M28" s="36"/>
      <c r="N28" s="38"/>
      <c r="O28" s="37"/>
    </row>
    <row r="29" spans="1:15" x14ac:dyDescent="0.25">
      <c r="A29" s="2" t="b">
        <v>0</v>
      </c>
      <c r="B29" s="91" t="s">
        <v>172</v>
      </c>
      <c r="C29" s="91" t="s">
        <v>172</v>
      </c>
      <c r="D29" s="102" t="s">
        <v>172</v>
      </c>
      <c r="E29" s="6" t="str">
        <f t="shared" si="0"/>
        <v/>
      </c>
      <c r="F29" s="85"/>
      <c r="G29" s="85"/>
      <c r="H29" s="85"/>
      <c r="I29" s="85"/>
      <c r="J29" s="86"/>
      <c r="K29" s="36"/>
      <c r="L29" s="38"/>
      <c r="M29" s="36"/>
      <c r="N29" s="38"/>
      <c r="O29" s="37"/>
    </row>
    <row r="30" spans="1:15" x14ac:dyDescent="0.25">
      <c r="A30" s="2" t="b">
        <v>0</v>
      </c>
      <c r="B30" s="91" t="s">
        <v>173</v>
      </c>
      <c r="C30" s="91" t="s">
        <v>173</v>
      </c>
      <c r="D30" s="102" t="s">
        <v>173</v>
      </c>
      <c r="E30" s="6" t="str">
        <f t="shared" si="0"/>
        <v/>
      </c>
      <c r="F30" s="85"/>
      <c r="G30" s="85"/>
      <c r="H30" s="85"/>
      <c r="I30" s="85"/>
      <c r="J30" s="86"/>
      <c r="K30" s="36"/>
      <c r="L30" s="38"/>
      <c r="M30" s="36"/>
      <c r="N30" s="38"/>
      <c r="O30" s="37"/>
    </row>
    <row r="31" spans="1:15" x14ac:dyDescent="0.25">
      <c r="A31" s="2" t="b">
        <v>0</v>
      </c>
      <c r="B31" s="91" t="s">
        <v>174</v>
      </c>
      <c r="C31" s="91" t="s">
        <v>174</v>
      </c>
      <c r="D31" s="102" t="s">
        <v>174</v>
      </c>
      <c r="E31" s="6" t="str">
        <f t="shared" si="0"/>
        <v/>
      </c>
      <c r="F31" s="85"/>
      <c r="G31" s="85"/>
      <c r="H31" s="85"/>
      <c r="I31" s="85"/>
      <c r="J31" s="86"/>
      <c r="K31" s="36"/>
      <c r="L31" s="38"/>
      <c r="M31" s="36"/>
      <c r="N31" s="38"/>
      <c r="O31" s="37"/>
    </row>
    <row r="32" spans="1:15" x14ac:dyDescent="0.25">
      <c r="A32" s="2" t="b">
        <v>0</v>
      </c>
      <c r="B32" s="91" t="s">
        <v>175</v>
      </c>
      <c r="C32" s="91" t="s">
        <v>174</v>
      </c>
      <c r="D32" s="102" t="s">
        <v>174</v>
      </c>
      <c r="E32" s="6" t="str">
        <f t="shared" ref="E32" si="1">IF(A32,"→","")</f>
        <v/>
      </c>
      <c r="F32" s="85"/>
      <c r="G32" s="85"/>
      <c r="H32" s="85"/>
      <c r="I32" s="85"/>
      <c r="J32" s="86"/>
      <c r="K32" s="36"/>
      <c r="L32" s="38"/>
      <c r="M32" s="36"/>
      <c r="N32" s="38"/>
      <c r="O32" s="37"/>
    </row>
    <row r="33" spans="1:15" x14ac:dyDescent="0.25">
      <c r="A33" s="2" t="b">
        <v>0</v>
      </c>
      <c r="B33" s="91" t="s">
        <v>43</v>
      </c>
      <c r="C33" s="91"/>
      <c r="D33" s="91"/>
      <c r="E33" s="6" t="str">
        <f t="shared" si="0"/>
        <v/>
      </c>
      <c r="F33" s="85"/>
      <c r="G33" s="85"/>
      <c r="H33" s="85"/>
      <c r="I33" s="85"/>
      <c r="J33" s="86"/>
      <c r="K33" s="36"/>
      <c r="L33" s="38"/>
      <c r="M33" s="36"/>
      <c r="N33" s="38"/>
      <c r="O33" s="37"/>
    </row>
    <row r="34" spans="1:15" ht="49.95" customHeight="1" x14ac:dyDescent="0.25">
      <c r="B34" s="88"/>
      <c r="C34" s="89"/>
      <c r="D34" s="90"/>
      <c r="E34" s="6" t="str">
        <f>IF(B34="","","→")</f>
        <v/>
      </c>
      <c r="F34" s="85"/>
      <c r="G34" s="85"/>
      <c r="H34" s="85"/>
      <c r="I34" s="85"/>
      <c r="J34" s="86"/>
      <c r="K34" s="36"/>
      <c r="L34" s="38"/>
      <c r="M34" s="36"/>
      <c r="N34" s="38"/>
      <c r="O34" s="37"/>
    </row>
    <row r="36" spans="1:15" s="12" customFormat="1" x14ac:dyDescent="0.25">
      <c r="A36" s="11"/>
      <c r="B36" s="68" t="s">
        <v>176</v>
      </c>
      <c r="C36" s="68"/>
      <c r="D36" s="68"/>
      <c r="E36" s="68"/>
      <c r="F36" s="68"/>
      <c r="G36" s="68"/>
      <c r="H36" s="68"/>
      <c r="I36" s="68"/>
      <c r="J36" s="68"/>
      <c r="K36" s="68"/>
      <c r="L36" s="68"/>
      <c r="M36" s="68"/>
      <c r="N36" s="68"/>
      <c r="O36" s="68"/>
    </row>
    <row r="37" spans="1:15" ht="16.3" customHeight="1" x14ac:dyDescent="0.25">
      <c r="B37" s="93" t="s">
        <v>56</v>
      </c>
      <c r="C37" s="93"/>
      <c r="D37" s="93"/>
      <c r="E37" s="93"/>
      <c r="F37" s="93"/>
      <c r="G37" s="93"/>
      <c r="H37" s="93"/>
      <c r="I37" s="93"/>
      <c r="J37" s="93"/>
      <c r="K37" s="93"/>
      <c r="L37" s="93"/>
      <c r="M37" s="93"/>
      <c r="N37" s="93"/>
      <c r="O37" s="93"/>
    </row>
    <row r="38" spans="1:15" x14ac:dyDescent="0.25">
      <c r="A38" s="2" t="b">
        <v>0</v>
      </c>
      <c r="B38" s="91" t="s">
        <v>60</v>
      </c>
      <c r="C38" s="91" t="s">
        <v>60</v>
      </c>
      <c r="D38" s="102" t="s">
        <v>60</v>
      </c>
      <c r="E38" s="6" t="str">
        <f t="shared" ref="E38:E46" si="2">IF(A38,"→","")</f>
        <v/>
      </c>
      <c r="F38" s="85"/>
      <c r="G38" s="85"/>
      <c r="H38" s="85"/>
      <c r="I38" s="85"/>
      <c r="J38" s="85"/>
      <c r="K38" s="85"/>
      <c r="L38" s="85"/>
      <c r="M38" s="85"/>
      <c r="N38" s="85"/>
      <c r="O38" s="86"/>
    </row>
    <row r="39" spans="1:15" x14ac:dyDescent="0.25">
      <c r="A39" s="2" t="b">
        <v>0</v>
      </c>
      <c r="B39" s="91" t="s">
        <v>177</v>
      </c>
      <c r="C39" s="91" t="s">
        <v>170</v>
      </c>
      <c r="D39" s="102" t="s">
        <v>170</v>
      </c>
      <c r="E39" s="6" t="str">
        <f t="shared" si="2"/>
        <v/>
      </c>
      <c r="F39" s="85"/>
      <c r="G39" s="85"/>
      <c r="H39" s="85"/>
      <c r="I39" s="85"/>
      <c r="J39" s="85"/>
      <c r="K39" s="85"/>
      <c r="L39" s="85"/>
      <c r="M39" s="85"/>
      <c r="N39" s="85"/>
      <c r="O39" s="86"/>
    </row>
    <row r="40" spans="1:15" x14ac:dyDescent="0.25">
      <c r="A40" s="2" t="b">
        <v>0</v>
      </c>
      <c r="B40" s="91" t="s">
        <v>171</v>
      </c>
      <c r="C40" s="91" t="s">
        <v>171</v>
      </c>
      <c r="D40" s="102" t="s">
        <v>171</v>
      </c>
      <c r="E40" s="6" t="str">
        <f t="shared" si="2"/>
        <v/>
      </c>
      <c r="F40" s="85"/>
      <c r="G40" s="85"/>
      <c r="H40" s="85"/>
      <c r="I40" s="85"/>
      <c r="J40" s="85"/>
      <c r="K40" s="85"/>
      <c r="L40" s="85"/>
      <c r="M40" s="85"/>
      <c r="N40" s="85"/>
      <c r="O40" s="86"/>
    </row>
    <row r="41" spans="1:15" ht="34" customHeight="1" x14ac:dyDescent="0.25">
      <c r="A41" s="2" t="b">
        <v>0</v>
      </c>
      <c r="B41" s="94" t="s">
        <v>178</v>
      </c>
      <c r="C41" s="94"/>
      <c r="D41" s="103"/>
      <c r="E41" s="6" t="str">
        <f t="shared" ref="E41" si="3">IF(A41,"→","")</f>
        <v/>
      </c>
      <c r="F41" s="85"/>
      <c r="G41" s="85"/>
      <c r="H41" s="85"/>
      <c r="I41" s="85"/>
      <c r="J41" s="85"/>
      <c r="K41" s="85"/>
      <c r="L41" s="85"/>
      <c r="M41" s="85"/>
      <c r="N41" s="85"/>
      <c r="O41" s="86"/>
    </row>
    <row r="42" spans="1:15" x14ac:dyDescent="0.25">
      <c r="A42" s="2" t="b">
        <v>0</v>
      </c>
      <c r="B42" s="91" t="s">
        <v>172</v>
      </c>
      <c r="C42" s="91" t="s">
        <v>172</v>
      </c>
      <c r="D42" s="102" t="s">
        <v>172</v>
      </c>
      <c r="E42" s="6" t="str">
        <f t="shared" si="2"/>
        <v/>
      </c>
      <c r="F42" s="85"/>
      <c r="G42" s="85"/>
      <c r="H42" s="85"/>
      <c r="I42" s="85"/>
      <c r="J42" s="85"/>
      <c r="K42" s="85"/>
      <c r="L42" s="85"/>
      <c r="M42" s="85"/>
      <c r="N42" s="85"/>
      <c r="O42" s="86"/>
    </row>
    <row r="43" spans="1:15" x14ac:dyDescent="0.25">
      <c r="A43" s="2" t="b">
        <v>0</v>
      </c>
      <c r="B43" s="91" t="s">
        <v>173</v>
      </c>
      <c r="C43" s="91" t="s">
        <v>173</v>
      </c>
      <c r="D43" s="102" t="s">
        <v>173</v>
      </c>
      <c r="E43" s="6" t="str">
        <f t="shared" si="2"/>
        <v/>
      </c>
      <c r="F43" s="85"/>
      <c r="G43" s="85"/>
      <c r="H43" s="85"/>
      <c r="I43" s="85"/>
      <c r="J43" s="85"/>
      <c r="K43" s="85"/>
      <c r="L43" s="85"/>
      <c r="M43" s="85"/>
      <c r="N43" s="85"/>
      <c r="O43" s="86"/>
    </row>
    <row r="44" spans="1:15" x14ac:dyDescent="0.25">
      <c r="A44" s="2" t="b">
        <v>0</v>
      </c>
      <c r="B44" s="91" t="s">
        <v>174</v>
      </c>
      <c r="C44" s="91" t="s">
        <v>174</v>
      </c>
      <c r="D44" s="102" t="s">
        <v>174</v>
      </c>
      <c r="E44" s="6" t="str">
        <f t="shared" si="2"/>
        <v/>
      </c>
      <c r="F44" s="85"/>
      <c r="G44" s="85"/>
      <c r="H44" s="85"/>
      <c r="I44" s="85"/>
      <c r="J44" s="85"/>
      <c r="K44" s="85"/>
      <c r="L44" s="85"/>
      <c r="M44" s="85"/>
      <c r="N44" s="85"/>
      <c r="O44" s="86"/>
    </row>
    <row r="45" spans="1:15" x14ac:dyDescent="0.25">
      <c r="A45" s="2" t="b">
        <v>0</v>
      </c>
      <c r="B45" s="91" t="s">
        <v>75</v>
      </c>
      <c r="C45" s="91" t="s">
        <v>75</v>
      </c>
      <c r="D45" s="102" t="s">
        <v>75</v>
      </c>
      <c r="E45" s="6" t="str">
        <f t="shared" si="2"/>
        <v/>
      </c>
      <c r="F45" s="85"/>
      <c r="G45" s="85"/>
      <c r="H45" s="85"/>
      <c r="I45" s="85"/>
      <c r="J45" s="85"/>
      <c r="K45" s="85"/>
      <c r="L45" s="85"/>
      <c r="M45" s="85"/>
      <c r="N45" s="85"/>
      <c r="O45" s="86"/>
    </row>
    <row r="46" spans="1:15" x14ac:dyDescent="0.25">
      <c r="A46" s="2" t="b">
        <v>0</v>
      </c>
      <c r="B46" s="91" t="s">
        <v>43</v>
      </c>
      <c r="C46" s="91"/>
      <c r="D46" s="91"/>
      <c r="E46" s="6" t="str">
        <f t="shared" si="2"/>
        <v/>
      </c>
      <c r="F46" s="85"/>
      <c r="G46" s="85"/>
      <c r="H46" s="85"/>
      <c r="I46" s="85"/>
      <c r="J46" s="85"/>
      <c r="K46" s="85"/>
      <c r="L46" s="85"/>
      <c r="M46" s="85"/>
      <c r="N46" s="85"/>
      <c r="O46" s="86"/>
    </row>
    <row r="47" spans="1:15" ht="49.95" customHeight="1" x14ac:dyDescent="0.25">
      <c r="B47" s="88"/>
      <c r="C47" s="89"/>
      <c r="D47" s="89"/>
      <c r="E47" s="89"/>
      <c r="F47" s="89"/>
      <c r="G47" s="89"/>
      <c r="H47" s="89"/>
      <c r="I47" s="89"/>
      <c r="J47" s="89"/>
      <c r="K47" s="89"/>
      <c r="L47" s="89"/>
      <c r="M47" s="89"/>
      <c r="N47" s="89"/>
      <c r="O47" s="90"/>
    </row>
    <row r="49" spans="1:15" s="12" customFormat="1" x14ac:dyDescent="0.25">
      <c r="A49" s="11"/>
      <c r="B49" s="68" t="s">
        <v>179</v>
      </c>
      <c r="C49" s="68"/>
      <c r="D49" s="68"/>
      <c r="E49" s="68"/>
      <c r="F49" s="68"/>
      <c r="G49" s="68"/>
      <c r="H49" s="68"/>
      <c r="I49" s="68"/>
      <c r="J49" s="68"/>
      <c r="K49" s="68"/>
      <c r="L49" s="68"/>
      <c r="M49" s="68"/>
      <c r="N49" s="68"/>
      <c r="O49" s="68"/>
    </row>
    <row r="50" spans="1:15" s="20" customFormat="1" ht="95.8" customHeight="1" x14ac:dyDescent="0.25">
      <c r="B50" s="87"/>
      <c r="C50" s="87"/>
      <c r="D50" s="87"/>
      <c r="E50" s="87"/>
      <c r="F50" s="87"/>
      <c r="G50" s="87"/>
      <c r="H50" s="87"/>
      <c r="I50" s="87"/>
      <c r="J50" s="87"/>
      <c r="K50" s="87"/>
      <c r="L50" s="87"/>
      <c r="M50" s="87"/>
      <c r="N50" s="87"/>
      <c r="O50" s="87"/>
    </row>
  </sheetData>
  <mergeCells count="59">
    <mergeCell ref="B47:O47"/>
    <mergeCell ref="B45:D45"/>
    <mergeCell ref="F45:O45"/>
    <mergeCell ref="B46:D46"/>
    <mergeCell ref="F46:O46"/>
    <mergeCell ref="B12:O12"/>
    <mergeCell ref="B14:O14"/>
    <mergeCell ref="F42:O42"/>
    <mergeCell ref="B43:D43"/>
    <mergeCell ref="F38:O38"/>
    <mergeCell ref="F39:O39"/>
    <mergeCell ref="B16:O16"/>
    <mergeCell ref="B19:O19"/>
    <mergeCell ref="B20:O20"/>
    <mergeCell ref="B25:D25"/>
    <mergeCell ref="E25:J25"/>
    <mergeCell ref="B17:O17"/>
    <mergeCell ref="B18:O18"/>
    <mergeCell ref="B21:O21"/>
    <mergeCell ref="B22:O22"/>
    <mergeCell ref="B24:O24"/>
    <mergeCell ref="A1:O1"/>
    <mergeCell ref="A2:O2"/>
    <mergeCell ref="B3:O3"/>
    <mergeCell ref="A10:O10"/>
    <mergeCell ref="B11:O11"/>
    <mergeCell ref="A9:O9"/>
    <mergeCell ref="B50:O50"/>
    <mergeCell ref="F29:J29"/>
    <mergeCell ref="F30:J30"/>
    <mergeCell ref="F31:J31"/>
    <mergeCell ref="F33:J33"/>
    <mergeCell ref="B49:O49"/>
    <mergeCell ref="B29:D29"/>
    <mergeCell ref="B31:D31"/>
    <mergeCell ref="B33:D33"/>
    <mergeCell ref="B34:D34"/>
    <mergeCell ref="F34:J34"/>
    <mergeCell ref="B36:O36"/>
    <mergeCell ref="B30:D30"/>
    <mergeCell ref="B44:D44"/>
    <mergeCell ref="F44:O44"/>
    <mergeCell ref="B40:D40"/>
    <mergeCell ref="B37:O37"/>
    <mergeCell ref="F43:O43"/>
    <mergeCell ref="B39:D39"/>
    <mergeCell ref="B38:D38"/>
    <mergeCell ref="F26:J26"/>
    <mergeCell ref="F27:J27"/>
    <mergeCell ref="F28:J28"/>
    <mergeCell ref="B27:D27"/>
    <mergeCell ref="F40:O40"/>
    <mergeCell ref="B42:D42"/>
    <mergeCell ref="B26:D26"/>
    <mergeCell ref="B28:D28"/>
    <mergeCell ref="B32:D32"/>
    <mergeCell ref="F32:J32"/>
    <mergeCell ref="B41:D41"/>
    <mergeCell ref="F41:O41"/>
  </mergeCells>
  <hyperlinks>
    <hyperlink ref="L7" location="Anexos!A1" display="ANEXOS" xr:uid="{93C4E666-21AC-481C-B0D3-513BC0E452BE}"/>
    <hyperlink ref="D5" location="'4. Transporte Coletivo'!A1" display="TRANSPORTE COLETIVO" xr:uid="{5793170A-2376-4638-B142-BE85EABC1523}"/>
    <hyperlink ref="F5" location="'5. Circulação Viária'!A1" display="CIRCULAÇÃO VIÁRIA" xr:uid="{8D743B64-3F00-4A9C-8D7E-1858108C4312}"/>
    <hyperlink ref="H5" location="'6. Infraestruturas'!A1" display="INFRAESTRUTURAS" xr:uid="{A39E19C1-3AAD-475B-A16A-FD962CDBA937}"/>
    <hyperlink ref="J5" location="'7. Acessibilidade'!A1" display="ACESSIBILIDADE" xr:uid="{392D1BDA-D285-464C-895A-BB0545EB0FAC}"/>
    <hyperlink ref="L5" location="'8. Integração'!A1" display="INTEGRAÇÃO" xr:uid="{7516EC99-8638-4D61-8278-00E218367039}"/>
    <hyperlink ref="N5" location="'9. Transporte de Cargas'!A1" display="TRANSPORTE DE CARGAS" xr:uid="{38B32D24-91BF-4588-AEC8-A5F671FD8828}"/>
    <hyperlink ref="B7" location="'10. Polos Geradores de Viagem'!A1" display="POLOS GERADORES DE VIAGEM" xr:uid="{F231CFBB-BE6C-4899-993D-AC24473058EB}"/>
    <hyperlink ref="D7" location="'11. Estacionamento'!A1" display="ESTACIONAMENTO" xr:uid="{448A55C5-16CF-47F4-9117-B755F06A8BA4}"/>
    <hyperlink ref="F7" location="'12. Circulação Restrita'!A1" display="CIRCULAÇÃO RESTRITA" xr:uid="{4CEAA870-AFFA-41BD-AADB-5194CC54A790}"/>
    <hyperlink ref="H7" location="'13. Financiamento'!A1" display="FINANCIAMENTO" xr:uid="{9004B5A3-0818-4DBA-874F-1B831AC829ED}"/>
    <hyperlink ref="J7" location="'14. Revisão e Atualização'!A1" display="REVISÃO E ATUALIZAÇÃO" xr:uid="{103A509A-42FF-426F-952E-DD04013F23C6}"/>
    <hyperlink ref="N7" location="'Minuta do Plano'!A1" display="MINUTA FINALIZADA" xr:uid="{6888DC0B-3E96-4270-A729-611DCBDBE5ED}"/>
    <hyperlink ref="B5" location="'1. Apres. 2. Hist. 3. Caract.'!A1" display="APRESENTAÇÃO" xr:uid="{E0DB31F2-A817-443F-8244-D35F42F93D30}"/>
  </hyperlinks>
  <pageMargins left="0.51181102362204722" right="0.51181102362204722" top="0.78740157480314965" bottom="0.78740157480314965" header="0.31496062992125984" footer="0.31496062992125984"/>
  <pageSetup paperSize="9" scale="46" orientation="portrait" r:id="rId1"/>
  <colBreaks count="1" manualBreakCount="1">
    <brk id="15" max="1048575" man="1"/>
  </col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2A52B-EE86-43F5-844E-95BCBA69417E}">
  <dimension ref="A1:O46"/>
  <sheetViews>
    <sheetView showGridLines="0" zoomScaleNormal="100" workbookViewId="0">
      <selection activeCell="D7" sqref="D7"/>
    </sheetView>
  </sheetViews>
  <sheetFormatPr defaultColWidth="9" defaultRowHeight="16.3" x14ac:dyDescent="0.25"/>
  <cols>
    <col min="1" max="1" width="2.625" style="3" customWidth="1"/>
    <col min="2" max="2" width="25.625" style="3" customWidth="1"/>
    <col min="3" max="3" width="2.625" style="3" customWidth="1"/>
    <col min="4" max="4" width="25.625" style="3" customWidth="1"/>
    <col min="5" max="5" width="2.625" style="3" customWidth="1"/>
    <col min="6" max="6" width="25.625" style="3" customWidth="1"/>
    <col min="7" max="7" width="2.625" style="3" customWidth="1"/>
    <col min="8" max="8" width="25.625" style="3" customWidth="1"/>
    <col min="9" max="9" width="2.625" style="3" customWidth="1"/>
    <col min="10" max="10" width="25.625" style="3" customWidth="1"/>
    <col min="11" max="11" width="2.625" style="3" customWidth="1"/>
    <col min="12" max="12" width="25.625" style="3" customWidth="1"/>
    <col min="13" max="13" width="2.625" style="3" customWidth="1"/>
    <col min="14" max="14" width="25.625" style="3" customWidth="1"/>
    <col min="15" max="15" width="2.625" style="3" customWidth="1"/>
    <col min="16" max="16384" width="9" style="3"/>
  </cols>
  <sheetData>
    <row r="1" spans="1:15" ht="19.05" x14ac:dyDescent="0.25">
      <c r="A1" s="77" t="s">
        <v>0</v>
      </c>
      <c r="B1" s="78"/>
      <c r="C1" s="78"/>
      <c r="D1" s="78"/>
      <c r="E1" s="78"/>
      <c r="F1" s="78"/>
      <c r="G1" s="78"/>
      <c r="H1" s="78"/>
      <c r="I1" s="78"/>
      <c r="J1" s="78"/>
      <c r="K1" s="78"/>
      <c r="L1" s="78"/>
      <c r="M1" s="78"/>
      <c r="N1" s="78"/>
      <c r="O1" s="79"/>
    </row>
    <row r="2" spans="1:15" x14ac:dyDescent="0.25">
      <c r="A2" s="69" t="str">
        <f>CONCATENATE("Município de ",B12)</f>
        <v xml:space="preserve">Município de </v>
      </c>
      <c r="B2" s="70"/>
      <c r="C2" s="70"/>
      <c r="D2" s="70"/>
      <c r="E2" s="70"/>
      <c r="F2" s="70"/>
      <c r="G2" s="70"/>
      <c r="H2" s="70"/>
      <c r="I2" s="70"/>
      <c r="J2" s="70"/>
      <c r="K2" s="70"/>
      <c r="L2" s="70"/>
      <c r="M2" s="70"/>
      <c r="N2" s="70"/>
      <c r="O2" s="71"/>
    </row>
    <row r="3" spans="1:15" x14ac:dyDescent="0.25">
      <c r="A3" s="13"/>
      <c r="B3" s="72" t="s">
        <v>6</v>
      </c>
      <c r="C3" s="72"/>
      <c r="D3" s="72"/>
      <c r="E3" s="72"/>
      <c r="F3" s="72"/>
      <c r="G3" s="72"/>
      <c r="H3" s="72"/>
      <c r="I3" s="72"/>
      <c r="J3" s="72"/>
      <c r="K3" s="72"/>
      <c r="L3" s="72"/>
      <c r="M3" s="72"/>
      <c r="N3" s="72"/>
      <c r="O3" s="73"/>
    </row>
    <row r="4" spans="1:15" s="10" customFormat="1" x14ac:dyDescent="0.25">
      <c r="A4" s="14"/>
      <c r="B4" s="15"/>
      <c r="C4" s="15"/>
      <c r="D4" s="15"/>
      <c r="E4" s="15"/>
      <c r="F4" s="15"/>
      <c r="G4" s="15"/>
      <c r="H4" s="15"/>
      <c r="I4" s="15"/>
      <c r="J4" s="15"/>
      <c r="K4" s="15"/>
      <c r="L4" s="15"/>
      <c r="M4" s="15"/>
      <c r="N4" s="15"/>
      <c r="O4" s="16"/>
    </row>
    <row r="5" spans="1:15" s="10" customFormat="1" ht="30.25" customHeight="1" x14ac:dyDescent="0.25">
      <c r="A5" s="8"/>
      <c r="B5" s="1" t="s">
        <v>7</v>
      </c>
      <c r="C5" s="15"/>
      <c r="D5" s="1" t="s">
        <v>8</v>
      </c>
      <c r="E5" s="15"/>
      <c r="F5" s="1" t="s">
        <v>9</v>
      </c>
      <c r="G5" s="15"/>
      <c r="H5" s="1" t="s">
        <v>10</v>
      </c>
      <c r="I5" s="15"/>
      <c r="J5" s="1" t="s">
        <v>11</v>
      </c>
      <c r="K5" s="15"/>
      <c r="L5" s="1" t="s">
        <v>12</v>
      </c>
      <c r="M5" s="9"/>
      <c r="N5" s="1" t="s">
        <v>13</v>
      </c>
      <c r="O5" s="9"/>
    </row>
    <row r="6" spans="1:15" s="10" customFormat="1" ht="10.199999999999999" customHeight="1" x14ac:dyDescent="0.25">
      <c r="A6" s="8"/>
      <c r="B6" s="15"/>
      <c r="C6" s="15"/>
      <c r="D6" s="15"/>
      <c r="E6" s="15"/>
      <c r="F6" s="15"/>
      <c r="G6" s="15"/>
      <c r="H6" s="15"/>
      <c r="I6" s="15"/>
      <c r="J6" s="15"/>
      <c r="K6" s="15"/>
      <c r="L6" s="15"/>
      <c r="M6" s="15"/>
      <c r="N6" s="15"/>
      <c r="O6" s="9"/>
    </row>
    <row r="7" spans="1:15" s="10" customFormat="1" ht="30.25" customHeight="1" x14ac:dyDescent="0.25">
      <c r="A7" s="8"/>
      <c r="B7" s="27" t="s">
        <v>14</v>
      </c>
      <c r="C7" s="15"/>
      <c r="D7" s="1" t="s">
        <v>15</v>
      </c>
      <c r="E7" s="15"/>
      <c r="F7" s="1" t="s">
        <v>16</v>
      </c>
      <c r="G7" s="15"/>
      <c r="H7" s="1" t="s">
        <v>17</v>
      </c>
      <c r="I7" s="15"/>
      <c r="J7" s="1" t="s">
        <v>18</v>
      </c>
      <c r="K7" s="15"/>
      <c r="L7" s="1" t="s">
        <v>19</v>
      </c>
      <c r="M7" s="15"/>
      <c r="N7" s="1" t="s">
        <v>20</v>
      </c>
      <c r="O7" s="9"/>
    </row>
    <row r="8" spans="1:15" s="10" customFormat="1" x14ac:dyDescent="0.25">
      <c r="A8" s="17"/>
      <c r="B8" s="18"/>
      <c r="C8" s="18"/>
      <c r="D8" s="18"/>
      <c r="E8" s="18"/>
      <c r="F8" s="18"/>
      <c r="G8" s="18"/>
      <c r="H8" s="18"/>
      <c r="I8" s="18"/>
      <c r="J8" s="18"/>
      <c r="K8" s="18"/>
      <c r="L8" s="18"/>
      <c r="M8" s="18"/>
      <c r="N8" s="18"/>
      <c r="O8" s="19"/>
    </row>
    <row r="9" spans="1:15" ht="22.1" customHeight="1" x14ac:dyDescent="0.25">
      <c r="A9" s="100"/>
      <c r="B9" s="100"/>
      <c r="C9" s="100"/>
      <c r="D9" s="100"/>
      <c r="E9" s="100"/>
      <c r="F9" s="100"/>
      <c r="G9" s="100"/>
      <c r="H9" s="100"/>
      <c r="I9" s="100"/>
      <c r="J9" s="100"/>
      <c r="K9" s="100"/>
      <c r="L9" s="100"/>
      <c r="M9" s="100"/>
      <c r="N9" s="100"/>
      <c r="O9" s="100"/>
    </row>
    <row r="10" spans="1:15" ht="28.2" customHeight="1" x14ac:dyDescent="0.25">
      <c r="A10" s="63" t="s">
        <v>180</v>
      </c>
      <c r="B10" s="63"/>
      <c r="C10" s="63"/>
      <c r="D10" s="63"/>
      <c r="E10" s="63"/>
      <c r="F10" s="63"/>
      <c r="G10" s="63"/>
      <c r="H10" s="63"/>
      <c r="I10" s="63"/>
      <c r="J10" s="63"/>
      <c r="K10" s="63"/>
      <c r="L10" s="63"/>
      <c r="M10" s="63"/>
      <c r="N10" s="63"/>
      <c r="O10" s="63"/>
    </row>
    <row r="11" spans="1:15" s="12" customFormat="1" x14ac:dyDescent="0.25">
      <c r="A11" s="11"/>
      <c r="B11" s="68" t="s">
        <v>181</v>
      </c>
      <c r="C11" s="68"/>
      <c r="D11" s="68"/>
      <c r="E11" s="68"/>
      <c r="F11" s="68"/>
      <c r="G11" s="68"/>
      <c r="H11" s="68"/>
      <c r="I11" s="68"/>
      <c r="J11" s="68"/>
      <c r="K11" s="68"/>
      <c r="L11" s="68"/>
      <c r="M11" s="68"/>
      <c r="N11" s="68"/>
      <c r="O11" s="68"/>
    </row>
    <row r="12" spans="1:15" s="20" customFormat="1" ht="200.4" customHeight="1" x14ac:dyDescent="0.25">
      <c r="B12" s="95"/>
      <c r="C12" s="96"/>
      <c r="D12" s="96"/>
      <c r="E12" s="96"/>
      <c r="F12" s="96"/>
      <c r="G12" s="96"/>
      <c r="H12" s="96"/>
      <c r="I12" s="96"/>
      <c r="J12" s="96"/>
      <c r="K12" s="96"/>
      <c r="L12" s="96"/>
      <c r="M12" s="96"/>
      <c r="N12" s="96"/>
      <c r="O12" s="97"/>
    </row>
    <row r="13" spans="1:15" x14ac:dyDescent="0.25">
      <c r="B13" s="5"/>
      <c r="C13" s="5"/>
      <c r="D13" s="5"/>
      <c r="E13" s="5"/>
      <c r="F13" s="5"/>
      <c r="G13" s="5"/>
      <c r="H13" s="5"/>
      <c r="I13" s="5"/>
      <c r="J13" s="5"/>
      <c r="K13" s="5"/>
      <c r="L13" s="5"/>
      <c r="M13" s="5"/>
      <c r="N13" s="5"/>
      <c r="O13" s="5"/>
    </row>
    <row r="14" spans="1:15" s="12" customFormat="1" x14ac:dyDescent="0.25">
      <c r="A14" s="11"/>
      <c r="B14" s="68" t="s">
        <v>182</v>
      </c>
      <c r="C14" s="68"/>
      <c r="D14" s="68"/>
      <c r="E14" s="68"/>
      <c r="F14" s="68"/>
      <c r="G14" s="68"/>
      <c r="H14" s="68"/>
      <c r="I14" s="68"/>
      <c r="J14" s="68"/>
      <c r="K14" s="68"/>
      <c r="L14" s="68"/>
      <c r="M14" s="68"/>
      <c r="N14" s="68"/>
      <c r="O14" s="68"/>
    </row>
    <row r="15" spans="1:15" x14ac:dyDescent="0.25">
      <c r="B15" s="5"/>
      <c r="C15" s="5"/>
      <c r="D15" s="5"/>
      <c r="E15" s="5"/>
      <c r="F15" s="5"/>
      <c r="G15" s="5"/>
      <c r="H15" s="5"/>
      <c r="I15" s="5"/>
      <c r="J15" s="5"/>
      <c r="K15" s="5"/>
      <c r="L15" s="5"/>
      <c r="M15" s="5"/>
      <c r="N15" s="5"/>
      <c r="O15" s="5"/>
    </row>
    <row r="16" spans="1:15" x14ac:dyDescent="0.25">
      <c r="A16" s="2" t="b">
        <v>0</v>
      </c>
      <c r="B16" s="91" t="s">
        <v>183</v>
      </c>
      <c r="C16" s="91"/>
      <c r="D16" s="91"/>
      <c r="E16" s="91"/>
      <c r="F16" s="91"/>
      <c r="G16" s="91"/>
      <c r="H16" s="91"/>
      <c r="I16" s="91"/>
      <c r="J16" s="91"/>
      <c r="K16" s="91"/>
      <c r="L16" s="91"/>
      <c r="M16" s="91"/>
      <c r="N16" s="91"/>
      <c r="O16" s="91"/>
    </row>
    <row r="17" spans="1:15" x14ac:dyDescent="0.25">
      <c r="A17" s="2" t="b">
        <v>0</v>
      </c>
      <c r="B17" s="91" t="s">
        <v>184</v>
      </c>
      <c r="C17" s="91"/>
      <c r="D17" s="91"/>
      <c r="E17" s="91"/>
      <c r="F17" s="91"/>
      <c r="G17" s="91"/>
      <c r="H17" s="91"/>
      <c r="I17" s="91"/>
      <c r="J17" s="91"/>
      <c r="K17" s="91"/>
      <c r="L17" s="91"/>
      <c r="M17" s="91"/>
      <c r="N17" s="91"/>
      <c r="O17" s="91"/>
    </row>
    <row r="18" spans="1:15" x14ac:dyDescent="0.25">
      <c r="A18" s="2" t="b">
        <v>0</v>
      </c>
      <c r="B18" s="91" t="s">
        <v>185</v>
      </c>
      <c r="C18" s="91"/>
      <c r="D18" s="91"/>
      <c r="E18" s="91"/>
      <c r="F18" s="91"/>
      <c r="G18" s="91"/>
      <c r="H18" s="91"/>
      <c r="I18" s="91"/>
      <c r="J18" s="91"/>
      <c r="K18" s="91"/>
      <c r="L18" s="91"/>
      <c r="M18" s="91"/>
      <c r="N18" s="91"/>
      <c r="O18" s="91"/>
    </row>
    <row r="19" spans="1:15" x14ac:dyDescent="0.25">
      <c r="A19" s="2" t="b">
        <v>0</v>
      </c>
      <c r="B19" s="91" t="s">
        <v>186</v>
      </c>
      <c r="C19" s="91"/>
      <c r="D19" s="91"/>
      <c r="E19" s="91"/>
      <c r="F19" s="91"/>
      <c r="G19" s="91"/>
      <c r="H19" s="91"/>
      <c r="I19" s="91"/>
      <c r="J19" s="91"/>
      <c r="K19" s="91"/>
      <c r="L19" s="91"/>
      <c r="M19" s="91"/>
      <c r="N19" s="91"/>
      <c r="O19" s="91"/>
    </row>
    <row r="20" spans="1:15" x14ac:dyDescent="0.25">
      <c r="A20" s="2" t="b">
        <v>0</v>
      </c>
      <c r="B20" s="91" t="s">
        <v>187</v>
      </c>
      <c r="C20" s="91"/>
      <c r="D20" s="91"/>
      <c r="E20" s="91"/>
      <c r="F20" s="91"/>
      <c r="G20" s="91"/>
      <c r="H20" s="91"/>
      <c r="I20" s="91"/>
      <c r="J20" s="91"/>
      <c r="K20" s="91"/>
      <c r="L20" s="91"/>
      <c r="M20" s="91"/>
      <c r="N20" s="91"/>
      <c r="O20" s="91"/>
    </row>
    <row r="21" spans="1:15" x14ac:dyDescent="0.25">
      <c r="A21" s="2" t="b">
        <v>0</v>
      </c>
      <c r="B21" s="91" t="s">
        <v>188</v>
      </c>
      <c r="C21" s="91"/>
      <c r="D21" s="91"/>
      <c r="E21" s="91"/>
      <c r="F21" s="91"/>
      <c r="G21" s="91"/>
      <c r="H21" s="91"/>
      <c r="I21" s="91"/>
      <c r="J21" s="91"/>
      <c r="K21" s="91"/>
      <c r="L21" s="91"/>
      <c r="M21" s="91"/>
      <c r="N21" s="91"/>
      <c r="O21" s="91"/>
    </row>
    <row r="22" spans="1:15" x14ac:dyDescent="0.25">
      <c r="A22" s="2" t="b">
        <v>0</v>
      </c>
      <c r="B22" s="91" t="s">
        <v>189</v>
      </c>
      <c r="C22" s="91"/>
      <c r="D22" s="91"/>
      <c r="E22" s="91"/>
      <c r="F22" s="91"/>
      <c r="G22" s="91"/>
      <c r="H22" s="91"/>
      <c r="I22" s="91"/>
      <c r="J22" s="91"/>
      <c r="K22" s="91"/>
      <c r="L22" s="91"/>
      <c r="M22" s="91"/>
      <c r="N22" s="91"/>
      <c r="O22" s="91"/>
    </row>
    <row r="23" spans="1:15" x14ac:dyDescent="0.25">
      <c r="A23" s="2" t="b">
        <v>0</v>
      </c>
      <c r="B23" s="91" t="s">
        <v>43</v>
      </c>
      <c r="C23" s="91"/>
      <c r="D23" s="91"/>
      <c r="E23" s="91"/>
      <c r="F23" s="91"/>
      <c r="G23" s="91"/>
      <c r="H23" s="91"/>
      <c r="I23" s="91"/>
      <c r="J23" s="91"/>
      <c r="K23" s="91"/>
      <c r="L23" s="91"/>
      <c r="M23" s="91"/>
      <c r="N23" s="91"/>
      <c r="O23" s="91"/>
    </row>
    <row r="24" spans="1:15" ht="49.95" customHeight="1" x14ac:dyDescent="0.25">
      <c r="B24" s="99"/>
      <c r="C24" s="87"/>
      <c r="D24" s="87"/>
      <c r="E24" s="87"/>
      <c r="F24" s="87"/>
      <c r="G24" s="87"/>
      <c r="H24" s="87"/>
      <c r="I24" s="87"/>
      <c r="J24" s="87"/>
      <c r="K24" s="87"/>
      <c r="L24" s="87"/>
      <c r="M24" s="87"/>
      <c r="N24" s="87"/>
      <c r="O24" s="87"/>
    </row>
    <row r="25" spans="1:15" x14ac:dyDescent="0.25">
      <c r="B25" s="5"/>
      <c r="C25" s="5"/>
      <c r="D25" s="5"/>
      <c r="E25" s="5"/>
      <c r="F25" s="5"/>
      <c r="G25" s="5"/>
      <c r="H25" s="5"/>
      <c r="I25" s="5"/>
      <c r="J25" s="5"/>
      <c r="K25" s="5"/>
      <c r="L25" s="5"/>
      <c r="M25" s="5"/>
      <c r="N25" s="5"/>
      <c r="O25" s="5"/>
    </row>
    <row r="26" spans="1:15" s="12" customFormat="1" x14ac:dyDescent="0.25">
      <c r="A26" s="11"/>
      <c r="B26" s="68" t="s">
        <v>190</v>
      </c>
      <c r="C26" s="68"/>
      <c r="D26" s="68"/>
      <c r="E26" s="68"/>
      <c r="F26" s="68"/>
      <c r="G26" s="68"/>
      <c r="H26" s="68"/>
      <c r="I26" s="68"/>
      <c r="J26" s="68"/>
      <c r="K26" s="68"/>
      <c r="L26" s="68"/>
      <c r="M26" s="68"/>
      <c r="N26" s="68"/>
      <c r="O26" s="68"/>
    </row>
    <row r="27" spans="1:15" s="25" customFormat="1" ht="31.95" customHeight="1" x14ac:dyDescent="0.25">
      <c r="B27" s="82" t="s">
        <v>45</v>
      </c>
      <c r="C27" s="82"/>
      <c r="D27" s="83"/>
      <c r="E27" s="84" t="s">
        <v>46</v>
      </c>
      <c r="F27" s="84"/>
      <c r="G27" s="84"/>
      <c r="H27" s="84"/>
      <c r="I27" s="84"/>
      <c r="J27" s="84"/>
      <c r="K27" s="39"/>
      <c r="L27" s="40" t="s">
        <v>47</v>
      </c>
      <c r="M27" s="39"/>
      <c r="N27" s="40" t="s">
        <v>48</v>
      </c>
      <c r="O27" s="39"/>
    </row>
    <row r="28" spans="1:15" x14ac:dyDescent="0.25">
      <c r="A28" s="2" t="b">
        <v>0</v>
      </c>
      <c r="B28" s="91" t="s">
        <v>191</v>
      </c>
      <c r="C28" s="91" t="s">
        <v>191</v>
      </c>
      <c r="D28" s="102" t="s">
        <v>191</v>
      </c>
      <c r="E28" s="6" t="str">
        <f>IF(A28,"→","")</f>
        <v/>
      </c>
      <c r="F28" s="85"/>
      <c r="G28" s="85"/>
      <c r="H28" s="85"/>
      <c r="I28" s="85"/>
      <c r="J28" s="86"/>
      <c r="K28" s="21"/>
      <c r="L28" s="43"/>
      <c r="M28" s="21"/>
      <c r="N28" s="43"/>
      <c r="O28" s="22"/>
    </row>
    <row r="29" spans="1:15" x14ac:dyDescent="0.25">
      <c r="A29" s="2" t="b">
        <v>0</v>
      </c>
      <c r="B29" s="91" t="s">
        <v>192</v>
      </c>
      <c r="C29" s="91" t="s">
        <v>193</v>
      </c>
      <c r="D29" s="102" t="s">
        <v>193</v>
      </c>
      <c r="E29" s="6" t="str">
        <f>IF(A29,"→","")</f>
        <v/>
      </c>
      <c r="F29" s="85"/>
      <c r="G29" s="85"/>
      <c r="H29" s="85"/>
      <c r="I29" s="85"/>
      <c r="J29" s="86"/>
      <c r="K29" s="21"/>
      <c r="L29" s="43"/>
      <c r="M29" s="21"/>
      <c r="N29" s="43"/>
      <c r="O29" s="22"/>
    </row>
    <row r="30" spans="1:15" x14ac:dyDescent="0.25">
      <c r="A30" s="2" t="b">
        <v>0</v>
      </c>
      <c r="B30" s="91" t="s">
        <v>194</v>
      </c>
      <c r="C30" s="91" t="s">
        <v>194</v>
      </c>
      <c r="D30" s="102" t="s">
        <v>194</v>
      </c>
      <c r="E30" s="6" t="str">
        <f>IF(A30,"→","")</f>
        <v/>
      </c>
      <c r="F30" s="85"/>
      <c r="G30" s="85"/>
      <c r="H30" s="85"/>
      <c r="I30" s="85"/>
      <c r="J30" s="86"/>
      <c r="K30" s="21"/>
      <c r="L30" s="43"/>
      <c r="M30" s="21"/>
      <c r="N30" s="43"/>
      <c r="O30" s="22"/>
    </row>
    <row r="31" spans="1:15" x14ac:dyDescent="0.25">
      <c r="A31" s="2" t="b">
        <v>0</v>
      </c>
      <c r="B31" s="91" t="s">
        <v>195</v>
      </c>
      <c r="C31" s="91" t="s">
        <v>195</v>
      </c>
      <c r="D31" s="102" t="s">
        <v>195</v>
      </c>
      <c r="E31" s="6" t="str">
        <f>IF(A31,"→","")</f>
        <v/>
      </c>
      <c r="F31" s="85"/>
      <c r="G31" s="85"/>
      <c r="H31" s="85"/>
      <c r="I31" s="85"/>
      <c r="J31" s="86"/>
      <c r="K31" s="21"/>
      <c r="L31" s="43"/>
      <c r="M31" s="21"/>
      <c r="N31" s="43"/>
      <c r="O31" s="22"/>
    </row>
    <row r="32" spans="1:15" x14ac:dyDescent="0.25">
      <c r="A32" s="2" t="b">
        <v>0</v>
      </c>
      <c r="B32" s="91" t="s">
        <v>43</v>
      </c>
      <c r="C32" s="91"/>
      <c r="D32" s="91"/>
      <c r="E32" s="6" t="str">
        <f>IF(A32,"→","")</f>
        <v/>
      </c>
      <c r="F32" s="85"/>
      <c r="G32" s="85"/>
      <c r="H32" s="85"/>
      <c r="I32" s="85"/>
      <c r="J32" s="86"/>
      <c r="K32" s="21"/>
      <c r="L32" s="43"/>
      <c r="M32" s="21"/>
      <c r="N32" s="43"/>
      <c r="O32" s="22"/>
    </row>
    <row r="33" spans="1:15" ht="49.95" customHeight="1" x14ac:dyDescent="0.25">
      <c r="B33" s="88"/>
      <c r="C33" s="89"/>
      <c r="D33" s="90"/>
      <c r="E33" s="6" t="str">
        <f>IF(B33="","","→")</f>
        <v/>
      </c>
      <c r="F33" s="85"/>
      <c r="G33" s="85"/>
      <c r="H33" s="85"/>
      <c r="I33" s="85"/>
      <c r="J33" s="86"/>
      <c r="K33" s="21"/>
      <c r="L33" s="43"/>
      <c r="M33" s="21"/>
      <c r="N33" s="43"/>
      <c r="O33" s="22"/>
    </row>
    <row r="35" spans="1:15" s="12" customFormat="1" x14ac:dyDescent="0.25">
      <c r="A35" s="11"/>
      <c r="B35" s="68" t="s">
        <v>196</v>
      </c>
      <c r="C35" s="68"/>
      <c r="D35" s="68"/>
      <c r="E35" s="68"/>
      <c r="F35" s="68"/>
      <c r="G35" s="68"/>
      <c r="H35" s="68"/>
      <c r="I35" s="68"/>
      <c r="J35" s="68"/>
      <c r="K35" s="68"/>
      <c r="L35" s="68"/>
      <c r="M35" s="68"/>
      <c r="N35" s="68"/>
      <c r="O35" s="68"/>
    </row>
    <row r="36" spans="1:15" ht="16.3" customHeight="1" x14ac:dyDescent="0.25">
      <c r="B36" s="93" t="s">
        <v>56</v>
      </c>
      <c r="C36" s="93"/>
      <c r="D36" s="93"/>
      <c r="E36" s="93"/>
      <c r="F36" s="93"/>
      <c r="G36" s="93"/>
      <c r="H36" s="93"/>
      <c r="I36" s="93"/>
      <c r="J36" s="93"/>
      <c r="K36" s="93"/>
      <c r="L36" s="93"/>
      <c r="M36" s="93"/>
      <c r="N36" s="93"/>
      <c r="O36" s="93"/>
    </row>
    <row r="37" spans="1:15" x14ac:dyDescent="0.25">
      <c r="A37" s="2" t="b">
        <v>0</v>
      </c>
      <c r="B37" s="91" t="s">
        <v>191</v>
      </c>
      <c r="C37" s="91" t="s">
        <v>191</v>
      </c>
      <c r="D37" s="102" t="s">
        <v>191</v>
      </c>
      <c r="E37" s="6" t="str">
        <f t="shared" ref="E37:E42" si="0">IF(A37,"→","")</f>
        <v/>
      </c>
      <c r="F37" s="85"/>
      <c r="G37" s="85"/>
      <c r="H37" s="85"/>
      <c r="I37" s="85"/>
      <c r="J37" s="85"/>
      <c r="K37" s="85"/>
      <c r="L37" s="85"/>
      <c r="M37" s="85"/>
      <c r="N37" s="85"/>
      <c r="O37" s="86"/>
    </row>
    <row r="38" spans="1:15" x14ac:dyDescent="0.25">
      <c r="A38" s="2" t="b">
        <v>0</v>
      </c>
      <c r="B38" s="91" t="s">
        <v>197</v>
      </c>
      <c r="C38" s="91" t="s">
        <v>193</v>
      </c>
      <c r="D38" s="102" t="s">
        <v>193</v>
      </c>
      <c r="E38" s="6" t="str">
        <f t="shared" si="0"/>
        <v/>
      </c>
      <c r="F38" s="85"/>
      <c r="G38" s="85"/>
      <c r="H38" s="85"/>
      <c r="I38" s="85"/>
      <c r="J38" s="85"/>
      <c r="K38" s="85"/>
      <c r="L38" s="85"/>
      <c r="M38" s="85"/>
      <c r="N38" s="85"/>
      <c r="O38" s="86"/>
    </row>
    <row r="39" spans="1:15" x14ac:dyDescent="0.25">
      <c r="A39" s="2" t="b">
        <v>0</v>
      </c>
      <c r="B39" s="91" t="s">
        <v>194</v>
      </c>
      <c r="C39" s="91" t="s">
        <v>194</v>
      </c>
      <c r="D39" s="102" t="s">
        <v>194</v>
      </c>
      <c r="E39" s="6" t="str">
        <f t="shared" si="0"/>
        <v/>
      </c>
      <c r="F39" s="85"/>
      <c r="G39" s="85"/>
      <c r="H39" s="85"/>
      <c r="I39" s="85"/>
      <c r="J39" s="85"/>
      <c r="K39" s="85"/>
      <c r="L39" s="85"/>
      <c r="M39" s="85"/>
      <c r="N39" s="85"/>
      <c r="O39" s="86"/>
    </row>
    <row r="40" spans="1:15" x14ac:dyDescent="0.25">
      <c r="A40" s="2" t="b">
        <v>0</v>
      </c>
      <c r="B40" s="91" t="s">
        <v>195</v>
      </c>
      <c r="C40" s="91" t="s">
        <v>195</v>
      </c>
      <c r="D40" s="102" t="s">
        <v>195</v>
      </c>
      <c r="E40" s="6" t="str">
        <f t="shared" si="0"/>
        <v/>
      </c>
      <c r="F40" s="85"/>
      <c r="G40" s="85"/>
      <c r="H40" s="85"/>
      <c r="I40" s="85"/>
      <c r="J40" s="85"/>
      <c r="K40" s="85"/>
      <c r="L40" s="85"/>
      <c r="M40" s="85"/>
      <c r="N40" s="85"/>
      <c r="O40" s="86"/>
    </row>
    <row r="41" spans="1:15" x14ac:dyDescent="0.25">
      <c r="A41" s="2" t="b">
        <v>0</v>
      </c>
      <c r="B41" s="91" t="s">
        <v>60</v>
      </c>
      <c r="C41" s="91" t="s">
        <v>60</v>
      </c>
      <c r="D41" s="102" t="s">
        <v>60</v>
      </c>
      <c r="E41" s="6" t="str">
        <f t="shared" si="0"/>
        <v/>
      </c>
      <c r="F41" s="85"/>
      <c r="G41" s="85"/>
      <c r="H41" s="85"/>
      <c r="I41" s="85"/>
      <c r="J41" s="85"/>
      <c r="K41" s="85"/>
      <c r="L41" s="85"/>
      <c r="M41" s="85"/>
      <c r="N41" s="85"/>
      <c r="O41" s="86"/>
    </row>
    <row r="42" spans="1:15" x14ac:dyDescent="0.25">
      <c r="A42" s="2" t="b">
        <v>0</v>
      </c>
      <c r="B42" s="91" t="s">
        <v>43</v>
      </c>
      <c r="C42" s="91"/>
      <c r="D42" s="91"/>
      <c r="E42" s="6" t="str">
        <f t="shared" si="0"/>
        <v/>
      </c>
      <c r="F42" s="85"/>
      <c r="G42" s="85"/>
      <c r="H42" s="85"/>
      <c r="I42" s="85"/>
      <c r="J42" s="85"/>
      <c r="K42" s="85"/>
      <c r="L42" s="85"/>
      <c r="M42" s="85"/>
      <c r="N42" s="85"/>
      <c r="O42" s="86"/>
    </row>
    <row r="43" spans="1:15" ht="49.95" customHeight="1" x14ac:dyDescent="0.25">
      <c r="B43" s="88"/>
      <c r="C43" s="89"/>
      <c r="D43" s="89"/>
      <c r="E43" s="89"/>
      <c r="F43" s="89"/>
      <c r="G43" s="89"/>
      <c r="H43" s="89"/>
      <c r="I43" s="89"/>
      <c r="J43" s="89"/>
      <c r="K43" s="89"/>
      <c r="L43" s="89"/>
      <c r="M43" s="89"/>
      <c r="N43" s="89"/>
      <c r="O43" s="90"/>
    </row>
    <row r="45" spans="1:15" s="12" customFormat="1" x14ac:dyDescent="0.25">
      <c r="A45" s="11"/>
      <c r="B45" s="68" t="s">
        <v>198</v>
      </c>
      <c r="C45" s="68"/>
      <c r="D45" s="68"/>
      <c r="E45" s="68"/>
      <c r="F45" s="68"/>
      <c r="G45" s="68"/>
      <c r="H45" s="68"/>
      <c r="I45" s="68"/>
      <c r="J45" s="68"/>
      <c r="K45" s="68"/>
      <c r="L45" s="68"/>
      <c r="M45" s="68"/>
      <c r="N45" s="68"/>
      <c r="O45" s="68"/>
    </row>
    <row r="46" spans="1:15" s="20" customFormat="1" ht="95.8" customHeight="1" x14ac:dyDescent="0.25">
      <c r="B46" s="87"/>
      <c r="C46" s="87"/>
      <c r="D46" s="87"/>
      <c r="E46" s="87"/>
      <c r="F46" s="87"/>
      <c r="G46" s="87"/>
      <c r="H46" s="87"/>
      <c r="I46" s="87"/>
      <c r="J46" s="87"/>
      <c r="K46" s="87"/>
      <c r="L46" s="87"/>
      <c r="M46" s="87"/>
      <c r="N46" s="87"/>
      <c r="O46" s="87"/>
    </row>
  </sheetData>
  <mergeCells count="49">
    <mergeCell ref="F37:O37"/>
    <mergeCell ref="B38:D38"/>
    <mergeCell ref="F38:O38"/>
    <mergeCell ref="B39:D39"/>
    <mergeCell ref="F39:O39"/>
    <mergeCell ref="B27:D27"/>
    <mergeCell ref="E27:J27"/>
    <mergeCell ref="B35:O35"/>
    <mergeCell ref="B36:O36"/>
    <mergeCell ref="B29:D29"/>
    <mergeCell ref="B30:D30"/>
    <mergeCell ref="B31:D31"/>
    <mergeCell ref="B32:D32"/>
    <mergeCell ref="B33:D33"/>
    <mergeCell ref="F33:J33"/>
    <mergeCell ref="B21:O21"/>
    <mergeCell ref="B22:O22"/>
    <mergeCell ref="B23:O23"/>
    <mergeCell ref="B24:O24"/>
    <mergeCell ref="B26:O26"/>
    <mergeCell ref="B20:O20"/>
    <mergeCell ref="A1:O1"/>
    <mergeCell ref="A2:O2"/>
    <mergeCell ref="B3:O3"/>
    <mergeCell ref="A9:O9"/>
    <mergeCell ref="A10:O10"/>
    <mergeCell ref="B11:O11"/>
    <mergeCell ref="B12:O12"/>
    <mergeCell ref="B14:O14"/>
    <mergeCell ref="B16:O16"/>
    <mergeCell ref="B17:O17"/>
    <mergeCell ref="B18:O18"/>
    <mergeCell ref="B19:O19"/>
    <mergeCell ref="B45:O45"/>
    <mergeCell ref="B46:O46"/>
    <mergeCell ref="F28:J28"/>
    <mergeCell ref="F29:J29"/>
    <mergeCell ref="F30:J30"/>
    <mergeCell ref="F31:J31"/>
    <mergeCell ref="F32:J32"/>
    <mergeCell ref="B28:D28"/>
    <mergeCell ref="B43:O43"/>
    <mergeCell ref="B40:D40"/>
    <mergeCell ref="F40:O40"/>
    <mergeCell ref="B41:D41"/>
    <mergeCell ref="F41:O41"/>
    <mergeCell ref="B42:D42"/>
    <mergeCell ref="F42:O42"/>
    <mergeCell ref="B37:D37"/>
  </mergeCells>
  <hyperlinks>
    <hyperlink ref="L7" location="Anexos!A1" display="ANEXOS" xr:uid="{D21A41D8-2DF7-4C80-A250-6C63605AA672}"/>
    <hyperlink ref="D5" location="'4. Transporte Coletivo'!A1" display="TRANSPORTE COLETIVO" xr:uid="{FDD82648-D264-47BB-AE3D-80C5A3D33F87}"/>
    <hyperlink ref="F5" location="'5. Circulação Viária'!A1" display="CIRCULAÇÃO VIÁRIA" xr:uid="{96C81405-6436-4D92-832A-8AE8BE59B9E7}"/>
    <hyperlink ref="H5" location="'6. Infraestruturas'!A1" display="INFRAESTRUTURAS" xr:uid="{EE6DC358-D8F4-438E-84BD-9CB75C4C65AF}"/>
    <hyperlink ref="J5" location="'7. Acessibilidade'!A1" display="ACESSIBILIDADE" xr:uid="{042EEAE5-EBC6-440C-A37C-990AAB171B98}"/>
    <hyperlink ref="L5" location="'8. Integração'!A1" display="INTEGRAÇÃO" xr:uid="{4DBD485A-8D91-4244-8F8C-1C0E32879635}"/>
    <hyperlink ref="N5" location="'9. Transporte de Cargas'!A1" display="TRANSPORTE DE CARGAS" xr:uid="{8D330FF8-421D-4BFD-BC14-B39E7A8FC7D7}"/>
    <hyperlink ref="B7" location="'10. Polos Geradores de Viagem'!A1" display="POLOS GERADORES DE VIAGEM" xr:uid="{7E6BA2EF-5026-4FF7-A994-5DEC85A5E229}"/>
    <hyperlink ref="D7" location="'11. Estacionamento'!A1" display="ESTACIONAMENTO" xr:uid="{717A1E94-EE6D-48FE-9325-2D438DE06708}"/>
    <hyperlink ref="F7" location="'12. Circulação Restrita'!A1" display="CIRCULAÇÃO RESTRITA" xr:uid="{94D30B0E-7A7E-408F-9A81-33F67CDF345B}"/>
    <hyperlink ref="H7" location="'13. Financiamento'!A1" display="FINANCIAMENTO" xr:uid="{C8951F96-6ADB-4A2A-BF7D-661FA9A61EC1}"/>
    <hyperlink ref="J7" location="'14. Revisão e Atualização'!A1" display="REVISÃO E ATUALIZAÇÃO" xr:uid="{59C1378A-C2EE-438A-AE07-231D0DC2D93B}"/>
    <hyperlink ref="N7" location="'Minuta do Plano'!A1" display="MINUTA FINALIZADA" xr:uid="{FB65A964-BA15-490A-A710-6B61817D26A6}"/>
    <hyperlink ref="B5" location="'1. Apres. 2. Hist. 3. Caract.'!A1" display="APRESENTAÇÃO" xr:uid="{DDA6F624-BF28-497C-A85E-30062ECE4412}"/>
  </hyperlinks>
  <pageMargins left="0.511811024" right="0.511811024" top="0.78740157499999996" bottom="0.78740157499999996" header="0.31496062000000002" footer="0.31496062000000002"/>
  <pageSetup paperSize="9" scale="46" orientation="portrait" r:id="rId1"/>
  <colBreaks count="1" manualBreakCount="1">
    <brk id="15" max="1048575" man="1"/>
  </col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02ced5c-caaa-4c89-aae2-d6c39e84cf9c" xsi:nil="true"/>
    <PrazodeRevis_x00e3_o xmlns="be150ef9-4f9c-441d-8ced-c7d491dd0c3d" xsi:nil="true"/>
    <_Flow_SignoffStatus xmlns="be150ef9-4f9c-441d-8ced-c7d491dd0c3d" xsi:nil="true"/>
    <lcf76f155ced4ddcb4097134ff3c332f xmlns="be150ef9-4f9c-441d-8ced-c7d491dd0c3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A88CC3DB4BEF140836682561FF1A3EC" ma:contentTypeVersion="17" ma:contentTypeDescription="Crie um novo documento." ma:contentTypeScope="" ma:versionID="d39dc237a3fe8a7c165dfaf7c56d7e59">
  <xsd:schema xmlns:xsd="http://www.w3.org/2001/XMLSchema" xmlns:xs="http://www.w3.org/2001/XMLSchema" xmlns:p="http://schemas.microsoft.com/office/2006/metadata/properties" xmlns:ns2="be150ef9-4f9c-441d-8ced-c7d491dd0c3d" xmlns:ns3="402ced5c-caaa-4c89-aae2-d6c39e84cf9c" targetNamespace="http://schemas.microsoft.com/office/2006/metadata/properties" ma:root="true" ma:fieldsID="e66bcfa40109eaeadfd02a526d508740" ns2:_="" ns3:_="">
    <xsd:import namespace="be150ef9-4f9c-441d-8ced-c7d491dd0c3d"/>
    <xsd:import namespace="402ced5c-caaa-4c89-aae2-d6c39e84cf9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3:SharedWithUsers" minOccurs="0"/>
                <xsd:element ref="ns3:SharedWithDetails" minOccurs="0"/>
                <xsd:element ref="ns2:PrazodeRevis_x00e3_o"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150ef9-4f9c-441d-8ced-c7d491dd0c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Marcações de imagem" ma:readOnly="false" ma:fieldId="{5cf76f15-5ced-4ddc-b409-7134ff3c332f}" ma:taxonomyMulti="true" ma:sspId="16dca66e-065c-44fb-a27b-5a0d1ff07f4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PrazodeRevis_x00e3_o" ma:index="23" nillable="true" ma:displayName="Prazo de Revisão" ma:format="Dropdown" ma:internalName="PrazodeRevis_x00e3_o">
      <xsd:simpleType>
        <xsd:restriction base="dms:Text">
          <xsd:maxLength value="255"/>
        </xsd:restriction>
      </xsd:simpleType>
    </xsd:element>
    <xsd:element name="_Flow_SignoffStatus" ma:index="24" nillable="true" ma:displayName="Status" ma:format="Dropdown" ma:internalName="Status_x0020_de_x0020_libera_x00e7__x00e3_o">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02ced5c-caaa-4c89-aae2-d6c39e84cf9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99d65179-9ddc-48c0-8466-09d075047766}" ma:internalName="TaxCatchAll" ma:showField="CatchAllData" ma:web="402ced5c-caaa-4c89-aae2-d6c39e84cf9c">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4398DD4-413E-4463-92EB-9779663E5E4F}">
  <ds:schemaRefs>
    <ds:schemaRef ds:uri="http://schemas.microsoft.com/office/2006/metadata/properties"/>
    <ds:schemaRef ds:uri="http://schemas.microsoft.com/office/infopath/2007/PartnerControls"/>
    <ds:schemaRef ds:uri="402ced5c-caaa-4c89-aae2-d6c39e84cf9c"/>
    <ds:schemaRef ds:uri="be150ef9-4f9c-441d-8ced-c7d491dd0c3d"/>
  </ds:schemaRefs>
</ds:datastoreItem>
</file>

<file path=customXml/itemProps2.xml><?xml version="1.0" encoding="utf-8"?>
<ds:datastoreItem xmlns:ds="http://schemas.openxmlformats.org/officeDocument/2006/customXml" ds:itemID="{3A0CA905-DF3A-4D80-A077-E4CA2CABDBFE}">
  <ds:schemaRefs>
    <ds:schemaRef ds:uri="http://schemas.microsoft.com/sharepoint/v3/contenttype/forms"/>
  </ds:schemaRefs>
</ds:datastoreItem>
</file>

<file path=customXml/itemProps3.xml><?xml version="1.0" encoding="utf-8"?>
<ds:datastoreItem xmlns:ds="http://schemas.openxmlformats.org/officeDocument/2006/customXml" ds:itemID="{C4BE61E2-29DF-40B5-8CCD-8E0057EE04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150ef9-4f9c-441d-8ced-c7d491dd0c3d"/>
    <ds:schemaRef ds:uri="402ced5c-caaa-4c89-aae2-d6c39e84c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15</vt:i4>
      </vt:variant>
      <vt:variant>
        <vt:lpstr>Intervalos Nomeados</vt:lpstr>
      </vt:variant>
      <vt:variant>
        <vt:i4>6</vt:i4>
      </vt:variant>
    </vt:vector>
  </HeadingPairs>
  <TitlesOfParts>
    <vt:vector size="21" baseType="lpstr">
      <vt:lpstr>INÍCIO</vt:lpstr>
      <vt:lpstr>1. Apres. 2. Hist. 3. Caract.</vt:lpstr>
      <vt:lpstr>4. Transporte Coletivo</vt:lpstr>
      <vt:lpstr>5. Circulação Viária</vt:lpstr>
      <vt:lpstr>6. Infraestruturas</vt:lpstr>
      <vt:lpstr>7. Acessibilidade</vt:lpstr>
      <vt:lpstr>8. Integração</vt:lpstr>
      <vt:lpstr>9. Transporte de Cargas</vt:lpstr>
      <vt:lpstr>10. Polos Geradores de Viagem</vt:lpstr>
      <vt:lpstr>11. Estacionamento</vt:lpstr>
      <vt:lpstr>12. Circulação Restrita</vt:lpstr>
      <vt:lpstr>13. Financiamento</vt:lpstr>
      <vt:lpstr>14. Revisão e Atualização</vt:lpstr>
      <vt:lpstr>Anexos</vt:lpstr>
      <vt:lpstr>Minuta do Plano</vt:lpstr>
      <vt:lpstr>'10. Polos Geradores de Viagem'!Area_de_impressao</vt:lpstr>
      <vt:lpstr>'11. Estacionamento'!Area_de_impressao</vt:lpstr>
      <vt:lpstr>'12. Circulação Restrita'!Area_de_impressao</vt:lpstr>
      <vt:lpstr>'13. Financiamento'!Area_de_impressao</vt:lpstr>
      <vt:lpstr>'8. Integração'!Area_de_impressao</vt:lpstr>
      <vt:lpstr>'9. Transporte de Cargas'!Area_de_impressao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Claudio Alves Ferreira Junior</dc:creator>
  <cp:keywords/>
  <dc:description/>
  <cp:lastModifiedBy>William Leal Lopes Brandao</cp:lastModifiedBy>
  <cp:revision/>
  <dcterms:created xsi:type="dcterms:W3CDTF">2024-08-26T14:02:00Z</dcterms:created>
  <dcterms:modified xsi:type="dcterms:W3CDTF">2025-02-14T18:31:16Z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2024-11-19T13:22:57Z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1f1be804-ebdf-42f4-bda1-7f29abe6d47a</vt:lpwstr>
  </property>
  <property fmtid="{D5CDD505-2E9C-101B-9397-08002B2CF9AE}" pid="7" name="MSIP_Label_defa4170-0d19-0005-0004-bc88714345d2_ActionId">
    <vt:lpwstr>943c4cf9-f01b-481c-8240-82cc19570504</vt:lpwstr>
  </property>
  <property fmtid="{D5CDD505-2E9C-101B-9397-08002B2CF9AE}" pid="8" name="MSIP_Label_defa4170-0d19-0005-0004-bc88714345d2_ContentBits">
    <vt:lpwstr>0</vt:lpwstr>
  </property>
  <property fmtid="{D5CDD505-2E9C-101B-9397-08002B2CF9AE}" pid="9" name="ContentTypeId">
    <vt:lpwstr>0x0101004A88CC3DB4BEF140836682561FF1A3EC</vt:lpwstr>
  </property>
  <property fmtid="{D5CDD505-2E9C-101B-9397-08002B2CF9AE}" pid="10" name="MediaServiceImageTags">
    <vt:lpwstr/>
  </property>
</Properties>
</file>