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ctl\Documents\Nova pasta\"/>
    </mc:Choice>
  </mc:AlternateContent>
  <bookViews>
    <workbookView xWindow="105" yWindow="-15" windowWidth="18015" windowHeight="8055" firstSheet="1" activeTab="1"/>
  </bookViews>
  <sheets>
    <sheet name="Tabela 1" sheetId="1" state="hidden" r:id="rId1"/>
    <sheet name="Tabela 2" sheetId="2" r:id="rId2"/>
    <sheet name="Tabela 3" sheetId="3" state="hidden" r:id="rId3"/>
    <sheet name="Tabela 4" sheetId="4" state="hidden" r:id="rId4"/>
  </sheets>
  <calcPr calcId="171027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5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J4" i="2" l="1"/>
  <c r="J5" i="2"/>
  <c r="J6" i="2"/>
  <c r="J7" i="2"/>
  <c r="J8" i="2"/>
  <c r="J9" i="2"/>
  <c r="J10" i="2"/>
  <c r="J3" i="2"/>
  <c r="J11" i="2" l="1"/>
</calcChain>
</file>

<file path=xl/sharedStrings.xml><?xml version="1.0" encoding="utf-8"?>
<sst xmlns="http://schemas.openxmlformats.org/spreadsheetml/2006/main" count="66" uniqueCount="48">
  <si>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</si>
  <si>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</si>
  <si>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</si>
  <si>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</si>
  <si>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</si>
  <si>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</si>
  <si>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2017*</t>
  </si>
  <si>
    <t>TOTAL</t>
  </si>
  <si>
    <t>Motivo</t>
  </si>
  <si>
    <t>2002-2011</t>
  </si>
  <si>
    <t>Omissão no dever de prestar contas</t>
  </si>
  <si>
    <t>Irregularidades na aplicação dos recursos</t>
  </si>
  <si>
    <t>Não cumprimento do objeto conveniado</t>
  </si>
  <si>
    <t>Prejuízos causados por servidor ou empregado público</t>
  </si>
  <si>
    <t>Não aprovação da prestação de contas</t>
  </si>
  <si>
    <t>Irregularidade praticada por bolsista ou pesquisador</t>
  </si>
  <si>
    <t>Irregularidade na cobrança de procedimentos do SUS</t>
  </si>
  <si>
    <t>Outros</t>
  </si>
  <si>
    <t>*Atualizado até 30/06/2017</t>
  </si>
  <si>
    <t>Órgãos</t>
  </si>
  <si>
    <t>Acumulado 2002/2016</t>
  </si>
  <si>
    <t>Qtde</t>
  </si>
  <si>
    <t>Valor</t>
  </si>
  <si>
    <t>(%)</t>
  </si>
  <si>
    <t>MS - Ministério da Saúde</t>
  </si>
  <si>
    <t>MI - Ministério da Integração Nacional</t>
  </si>
  <si>
    <t>MEC - Ministério da Educação</t>
  </si>
  <si>
    <t>MTrab - Ministério do Trabalho</t>
  </si>
  <si>
    <t>MT - Ministério dos Transportes, Portos e Aviação Civil</t>
  </si>
  <si>
    <t>MDSA - Ministério do Desenvolvimento Social</t>
  </si>
  <si>
    <t>MTur - Ministério do Turismo</t>
  </si>
  <si>
    <t>MF - Ministério da Fazenda</t>
  </si>
  <si>
    <t>MinC - Ministério da Cultura</t>
  </si>
  <si>
    <t>MP - Ministério do Planejamento, Desenvolvimento e Gestão</t>
  </si>
  <si>
    <t>-</t>
  </si>
  <si>
    <t>MME - Ministério de Minas e Energia</t>
  </si>
  <si>
    <t>MMA - Ministério do Meio Ambiente</t>
  </si>
  <si>
    <t>MCTI - Ministério da Ciência, Tecnologia, Inovações e Comunicações</t>
  </si>
  <si>
    <t>MJ - Ministério da Justiça e Segurança Pública</t>
  </si>
  <si>
    <t>ME - Ministério do Esporte</t>
  </si>
  <si>
    <t>MCid - Ministério das Cidades</t>
  </si>
  <si>
    <t xml:space="preserve">MAPA - Ministério da Agricultura, Pecuária e Abastecimento </t>
  </si>
  <si>
    <t>MDIC - Ministério da Indústria, Comércio Exterior e Serviços</t>
  </si>
  <si>
    <t>PR - Presidência da República</t>
  </si>
  <si>
    <t>Total Geral</t>
  </si>
  <si>
    <t>%</t>
  </si>
  <si>
    <t>*atualizado até 31/12/2017</t>
  </si>
  <si>
    <t>*Atualizado até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</si>
</sst>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4" fontId="0" fillId="0" borderId="0" xfId="0" applyNumberFormat="1"/>
    <xf numFmtId="10" fontId="4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0" borderId="0" xfId="0" applyFill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D14" sqref="D14"/>
    </sheetView>
  </sheetViews>
  <sheetFormatPr defaultRowHeight="15" x14ac:dyDescent="0.25"/>
  <cols>
    <col min="1" max="1" width="10.5703125" bestFit="1" customWidth="1"/>
    <col min="2" max="2" width="17.28515625" customWidth="1"/>
    <col min="3" max="3" width="16.7109375" customWidth="1"/>
    <col min="4" max="4" width="13.7109375" customWidth="1"/>
    <col min="5" max="5" width="16.42578125" bestFit="1" customWidth="1"/>
    <col min="7" max="7" width="15.42578125" bestFit="1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>
        <v>2016</v>
      </c>
      <c r="B8" s="5">
        <v>1335</v>
      </c>
      <c r="C8" s="6">
        <v>168</v>
      </c>
      <c r="D8" s="5">
        <v>1167</v>
      </c>
      <c r="E8" s="7">
        <v>2589820465.4199963</v>
      </c>
    </row>
    <row r="9" spans="1:5" x14ac:dyDescent="0.25">
      <c r="A9" s="1" t="s">
        <v>6</v>
      </c>
      <c r="B9" s="5">
        <v>1395</v>
      </c>
      <c r="C9" s="6">
        <v>155</v>
      </c>
      <c r="D9" s="5">
        <v>1240</v>
      </c>
      <c r="E9" s="7">
        <v>2782938232.3600001</v>
      </c>
    </row>
    <row r="10" spans="1:5" x14ac:dyDescent="0.25">
      <c r="A10" s="1" t="s">
        <v>7</v>
      </c>
      <c r="B10" s="8">
        <v>27718</v>
      </c>
      <c r="C10" s="8">
        <v>5018</v>
      </c>
      <c r="D10" s="8">
        <v>22700</v>
      </c>
      <c r="E10" s="9">
        <v>21241668603.990002</v>
      </c>
    </row>
    <row r="12" spans="1:5" x14ac:dyDescent="0.25">
      <c r="A12" s="39" t="s">
        <v>46</v>
      </c>
      <c r="B12" s="39"/>
      <c r="E12" s="31"/>
    </row>
    <row r="14" spans="1:5" x14ac:dyDescent="0.25">
      <c r="D14" s="38"/>
    </row>
  </sheetData>
  <mergeCells count="1">
    <mergeCell ref="A12:B12"/>
  </mergeCells>
  <conditionalFormatting sqref="B10:E10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I13" sqref="I13"/>
    </sheetView>
  </sheetViews>
  <sheetFormatPr defaultRowHeight="15" x14ac:dyDescent="0.25"/>
  <cols>
    <col min="1" max="1" width="38.7109375" customWidth="1"/>
    <col min="2" max="2" width="9.7109375" bestFit="1" customWidth="1"/>
  </cols>
  <sheetData>
    <row r="2" spans="1:10" x14ac:dyDescent="0.25">
      <c r="A2" s="1" t="s">
        <v>8</v>
      </c>
      <c r="B2" s="1" t="s">
        <v>9</v>
      </c>
      <c r="C2" s="1">
        <v>2012</v>
      </c>
      <c r="D2" s="1">
        <v>2013</v>
      </c>
      <c r="E2" s="1">
        <v>2014</v>
      </c>
      <c r="F2" s="1">
        <v>2015</v>
      </c>
      <c r="G2" s="1">
        <v>2016</v>
      </c>
      <c r="H2" s="1" t="s">
        <v>6</v>
      </c>
      <c r="I2" s="1" t="s">
        <v>7</v>
      </c>
      <c r="J2" s="1" t="s">
        <v>45</v>
      </c>
    </row>
    <row r="3" spans="1:10" x14ac:dyDescent="0.25">
      <c r="A3" s="10" t="s">
        <v>10</v>
      </c>
      <c r="B3" s="11">
        <v>4401</v>
      </c>
      <c r="C3" s="12">
        <v>131</v>
      </c>
      <c r="D3" s="12">
        <v>422</v>
      </c>
      <c r="E3" s="12">
        <v>355</v>
      </c>
      <c r="F3" s="12">
        <v>349</v>
      </c>
      <c r="G3" s="12">
        <v>207</v>
      </c>
      <c r="H3" s="35">
        <v>313</v>
      </c>
      <c r="I3" s="13">
        <v>6178</v>
      </c>
      <c r="J3" s="32">
        <f>+I3/$I$11</f>
        <v>0.27215859030837003</v>
      </c>
    </row>
    <row r="4" spans="1:10" x14ac:dyDescent="0.25">
      <c r="A4" s="10" t="s">
        <v>11</v>
      </c>
      <c r="B4" s="11">
        <v>2735</v>
      </c>
      <c r="C4" s="12">
        <v>429</v>
      </c>
      <c r="D4" s="12">
        <v>660</v>
      </c>
      <c r="E4" s="12">
        <v>963</v>
      </c>
      <c r="F4" s="12">
        <v>1336</v>
      </c>
      <c r="G4" s="12">
        <v>512</v>
      </c>
      <c r="H4" s="35">
        <v>485</v>
      </c>
      <c r="I4" s="13">
        <v>7120</v>
      </c>
      <c r="J4" s="32">
        <f t="shared" ref="J4:J10" si="0">+I4/$I$11</f>
        <v>0.31365638766519821</v>
      </c>
    </row>
    <row r="5" spans="1:10" x14ac:dyDescent="0.25">
      <c r="A5" s="10" t="s">
        <v>12</v>
      </c>
      <c r="B5" s="11">
        <v>1931</v>
      </c>
      <c r="C5" s="12">
        <v>326</v>
      </c>
      <c r="D5" s="12">
        <v>377</v>
      </c>
      <c r="E5" s="12">
        <v>361</v>
      </c>
      <c r="F5" s="12">
        <v>379</v>
      </c>
      <c r="G5" s="12">
        <v>208</v>
      </c>
      <c r="H5" s="35">
        <v>161</v>
      </c>
      <c r="I5" s="13">
        <v>3743</v>
      </c>
      <c r="J5" s="32">
        <f t="shared" si="0"/>
        <v>0.16488986784140969</v>
      </c>
    </row>
    <row r="6" spans="1:10" ht="30" x14ac:dyDescent="0.25">
      <c r="A6" s="10" t="s">
        <v>13</v>
      </c>
      <c r="B6" s="11">
        <v>981</v>
      </c>
      <c r="C6" s="12">
        <v>104</v>
      </c>
      <c r="D6" s="12">
        <v>59</v>
      </c>
      <c r="E6" s="12">
        <v>98</v>
      </c>
      <c r="F6" s="12">
        <v>87</v>
      </c>
      <c r="G6" s="4">
        <v>51</v>
      </c>
      <c r="H6" s="6">
        <v>50</v>
      </c>
      <c r="I6" s="13">
        <v>1430</v>
      </c>
      <c r="J6" s="32">
        <f t="shared" si="0"/>
        <v>6.2995594713656386E-2</v>
      </c>
    </row>
    <row r="7" spans="1:10" x14ac:dyDescent="0.25">
      <c r="A7" s="10" t="s">
        <v>14</v>
      </c>
      <c r="B7" s="11">
        <v>1269</v>
      </c>
      <c r="C7" s="12">
        <v>103</v>
      </c>
      <c r="D7" s="12">
        <v>145</v>
      </c>
      <c r="E7" s="12">
        <v>335</v>
      </c>
      <c r="F7" s="12">
        <v>192</v>
      </c>
      <c r="G7" s="12">
        <v>122</v>
      </c>
      <c r="H7" s="35">
        <v>124</v>
      </c>
      <c r="I7" s="13">
        <v>2290</v>
      </c>
      <c r="J7" s="32">
        <f t="shared" si="0"/>
        <v>0.10088105726872247</v>
      </c>
    </row>
    <row r="8" spans="1:10" ht="30" x14ac:dyDescent="0.25">
      <c r="A8" s="10" t="s">
        <v>15</v>
      </c>
      <c r="B8" s="11">
        <v>495</v>
      </c>
      <c r="C8" s="12">
        <v>6</v>
      </c>
      <c r="D8" s="12">
        <v>19</v>
      </c>
      <c r="E8" s="12">
        <v>74</v>
      </c>
      <c r="F8" s="12">
        <v>25</v>
      </c>
      <c r="G8" s="12">
        <v>12</v>
      </c>
      <c r="H8" s="35">
        <v>10</v>
      </c>
      <c r="I8" s="13">
        <v>641</v>
      </c>
      <c r="J8" s="32">
        <f t="shared" si="0"/>
        <v>2.8237885462555064E-2</v>
      </c>
    </row>
    <row r="9" spans="1:10" ht="30" x14ac:dyDescent="0.25">
      <c r="A9" s="10" t="s">
        <v>16</v>
      </c>
      <c r="B9" s="11">
        <v>444</v>
      </c>
      <c r="C9" s="12">
        <v>77</v>
      </c>
      <c r="D9" s="12">
        <v>117</v>
      </c>
      <c r="E9" s="12">
        <v>72</v>
      </c>
      <c r="F9" s="12">
        <v>34</v>
      </c>
      <c r="G9" s="4">
        <v>33</v>
      </c>
      <c r="H9" s="6">
        <v>82</v>
      </c>
      <c r="I9" s="13">
        <v>859</v>
      </c>
      <c r="J9" s="32">
        <f t="shared" si="0"/>
        <v>3.7841409691629954E-2</v>
      </c>
    </row>
    <row r="10" spans="1:10" x14ac:dyDescent="0.25">
      <c r="A10" s="10" t="s">
        <v>17</v>
      </c>
      <c r="B10" s="11">
        <v>81</v>
      </c>
      <c r="C10" s="12">
        <v>98</v>
      </c>
      <c r="D10" s="12">
        <v>124</v>
      </c>
      <c r="E10" s="12">
        <v>64</v>
      </c>
      <c r="F10" s="12">
        <v>35</v>
      </c>
      <c r="G10" s="12">
        <v>22</v>
      </c>
      <c r="H10" s="35">
        <v>15</v>
      </c>
      <c r="I10" s="13">
        <v>439</v>
      </c>
      <c r="J10" s="32">
        <f t="shared" si="0"/>
        <v>1.9339207048458151E-2</v>
      </c>
    </row>
    <row r="11" spans="1:10" x14ac:dyDescent="0.25">
      <c r="A11" s="10" t="s">
        <v>7</v>
      </c>
      <c r="B11" s="8">
        <v>12337</v>
      </c>
      <c r="C11" s="8">
        <v>1274</v>
      </c>
      <c r="D11" s="8">
        <v>1923</v>
      </c>
      <c r="E11" s="8">
        <v>2322</v>
      </c>
      <c r="F11" s="8">
        <v>2437</v>
      </c>
      <c r="G11" s="8">
        <v>1167</v>
      </c>
      <c r="H11" s="8">
        <v>1240</v>
      </c>
      <c r="I11" s="14">
        <v>22700</v>
      </c>
      <c r="J11" s="33">
        <f>SUM(J3:J10)</f>
        <v>0.99999999999999978</v>
      </c>
    </row>
    <row r="13" spans="1:10" x14ac:dyDescent="0.25">
      <c r="A13" s="15" t="s">
        <v>47</v>
      </c>
      <c r="I13" s="34"/>
    </row>
  </sheetData>
  <conditionalFormatting sqref="I12">
    <cfRule type="duplicateValues" dxfId="4" priority="10"/>
  </conditionalFormatting>
  <conditionalFormatting sqref="I3:I10">
    <cfRule type="duplicateValues" dxfId="3" priority="9"/>
  </conditionalFormatting>
  <conditionalFormatting sqref="I11">
    <cfRule type="duplicateValues" dxfId="2" priority="8"/>
  </conditionalFormatting>
  <conditionalFormatting sqref="J3:J10">
    <cfRule type="duplicateValues" dxfId="1" priority="7"/>
  </conditionalFormatting>
  <conditionalFormatting sqref="J11"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A34" sqref="A34"/>
    </sheetView>
  </sheetViews>
  <sheetFormatPr defaultRowHeight="15" x14ac:dyDescent="0.25"/>
  <cols>
    <col min="1" max="1" width="62.42578125" bestFit="1" customWidth="1"/>
    <col min="3" max="3" width="15.42578125" bestFit="1" customWidth="1"/>
    <col min="5" max="5" width="20.5703125" bestFit="1" customWidth="1"/>
    <col min="6" max="7" width="8.140625" bestFit="1" customWidth="1"/>
    <col min="9" max="9" width="13.85546875" bestFit="1" customWidth="1"/>
  </cols>
  <sheetData>
    <row r="2" spans="1:7" x14ac:dyDescent="0.25">
      <c r="A2" s="40" t="s">
        <v>19</v>
      </c>
      <c r="B2" s="43" t="s">
        <v>6</v>
      </c>
      <c r="C2" s="44"/>
      <c r="D2" s="43" t="s">
        <v>20</v>
      </c>
      <c r="E2" s="45"/>
      <c r="F2" s="45"/>
      <c r="G2" s="44"/>
    </row>
    <row r="3" spans="1:7" x14ac:dyDescent="0.25">
      <c r="A3" s="41"/>
      <c r="B3" s="46" t="s">
        <v>21</v>
      </c>
      <c r="C3" s="46" t="s">
        <v>22</v>
      </c>
      <c r="D3" s="46" t="s">
        <v>21</v>
      </c>
      <c r="E3" s="46" t="s">
        <v>22</v>
      </c>
      <c r="F3" s="16" t="s">
        <v>21</v>
      </c>
      <c r="G3" s="16" t="s">
        <v>22</v>
      </c>
    </row>
    <row r="4" spans="1:7" x14ac:dyDescent="0.25">
      <c r="A4" s="42"/>
      <c r="B4" s="47"/>
      <c r="C4" s="47"/>
      <c r="D4" s="47"/>
      <c r="E4" s="47"/>
      <c r="F4" s="16" t="s">
        <v>23</v>
      </c>
      <c r="G4" s="16" t="s">
        <v>23</v>
      </c>
    </row>
    <row r="5" spans="1:7" x14ac:dyDescent="0.25">
      <c r="A5" s="17" t="s">
        <v>24</v>
      </c>
      <c r="B5" s="18">
        <v>240</v>
      </c>
      <c r="C5" s="36">
        <v>875657337.87</v>
      </c>
      <c r="D5" s="16">
        <v>5953</v>
      </c>
      <c r="E5" s="19">
        <v>5921115192.1600027</v>
      </c>
      <c r="F5" s="20">
        <f>+D5/$D$24</f>
        <v>0.26224669603524231</v>
      </c>
      <c r="G5" s="20">
        <f>+E5/$E$24</f>
        <v>0.27875000323881294</v>
      </c>
    </row>
    <row r="6" spans="1:7" x14ac:dyDescent="0.25">
      <c r="A6" s="17" t="s">
        <v>25</v>
      </c>
      <c r="B6" s="18">
        <v>40</v>
      </c>
      <c r="C6" s="36">
        <v>168539364.36000001</v>
      </c>
      <c r="D6" s="16">
        <v>1385</v>
      </c>
      <c r="E6" s="19">
        <v>2796742443.6600008</v>
      </c>
      <c r="F6" s="20">
        <f t="shared" ref="F6:F23" si="0">+D6/$D$24</f>
        <v>6.1013215859030835E-2</v>
      </c>
      <c r="G6" s="20">
        <f t="shared" ref="G6:G23" si="1">+E6/$E$24</f>
        <v>0.13166302967059121</v>
      </c>
    </row>
    <row r="7" spans="1:7" x14ac:dyDescent="0.25">
      <c r="A7" s="17" t="s">
        <v>26</v>
      </c>
      <c r="B7" s="18">
        <v>363</v>
      </c>
      <c r="C7" s="36">
        <v>484908645.19999999</v>
      </c>
      <c r="D7" s="16">
        <v>4828</v>
      </c>
      <c r="E7" s="19">
        <v>2521098529.0599976</v>
      </c>
      <c r="F7" s="20">
        <f t="shared" si="0"/>
        <v>0.21268722466960352</v>
      </c>
      <c r="G7" s="20">
        <f t="shared" si="1"/>
        <v>0.11868646367011106</v>
      </c>
    </row>
    <row r="8" spans="1:7" x14ac:dyDescent="0.25">
      <c r="A8" s="17" t="s">
        <v>27</v>
      </c>
      <c r="B8" s="18">
        <v>24</v>
      </c>
      <c r="C8" s="36">
        <v>28791689.370000001</v>
      </c>
      <c r="D8" s="16">
        <v>1235</v>
      </c>
      <c r="E8" s="19">
        <v>1789779550.9199989</v>
      </c>
      <c r="F8" s="20">
        <f t="shared" si="0"/>
        <v>5.4405286343612337E-2</v>
      </c>
      <c r="G8" s="20">
        <f t="shared" si="1"/>
        <v>8.425795469682687E-2</v>
      </c>
    </row>
    <row r="9" spans="1:7" x14ac:dyDescent="0.25">
      <c r="A9" s="17" t="s">
        <v>28</v>
      </c>
      <c r="B9" s="18">
        <v>7</v>
      </c>
      <c r="C9" s="36">
        <v>476202713.63999999</v>
      </c>
      <c r="D9" s="16">
        <v>150</v>
      </c>
      <c r="E9" s="19">
        <v>1748339923.1599998</v>
      </c>
      <c r="F9" s="20">
        <f t="shared" si="0"/>
        <v>6.6079295154185024E-3</v>
      </c>
      <c r="G9" s="20">
        <f t="shared" si="1"/>
        <v>8.2307089699704419E-2</v>
      </c>
    </row>
    <row r="10" spans="1:7" x14ac:dyDescent="0.25">
      <c r="A10" s="17" t="s">
        <v>29</v>
      </c>
      <c r="B10" s="18">
        <v>154</v>
      </c>
      <c r="C10" s="36">
        <v>104368276.14</v>
      </c>
      <c r="D10" s="16">
        <v>1695</v>
      </c>
      <c r="E10" s="19">
        <v>1061850517.4509996</v>
      </c>
      <c r="F10" s="20">
        <f t="shared" si="0"/>
        <v>7.4669603524229078E-2</v>
      </c>
      <c r="G10" s="20">
        <f t="shared" si="1"/>
        <v>4.9989035101109879E-2</v>
      </c>
    </row>
    <row r="11" spans="1:7" x14ac:dyDescent="0.25">
      <c r="A11" s="17" t="s">
        <v>30</v>
      </c>
      <c r="B11" s="18">
        <v>117</v>
      </c>
      <c r="C11" s="36">
        <v>72749758.590000004</v>
      </c>
      <c r="D11" s="16">
        <v>1711</v>
      </c>
      <c r="E11" s="19">
        <v>856003771.01000094</v>
      </c>
      <c r="F11" s="20">
        <f t="shared" si="0"/>
        <v>7.5374449339207047E-2</v>
      </c>
      <c r="G11" s="20">
        <f t="shared" si="1"/>
        <v>4.0298329993210168E-2</v>
      </c>
    </row>
    <row r="12" spans="1:7" x14ac:dyDescent="0.25">
      <c r="A12" s="17" t="s">
        <v>31</v>
      </c>
      <c r="B12" s="18">
        <v>22</v>
      </c>
      <c r="C12" s="36">
        <v>19094226.59</v>
      </c>
      <c r="D12" s="16">
        <v>578</v>
      </c>
      <c r="E12" s="19">
        <v>718552746.4799999</v>
      </c>
      <c r="F12" s="20">
        <f t="shared" si="0"/>
        <v>2.5462555066079296E-2</v>
      </c>
      <c r="G12" s="20">
        <f t="shared" si="1"/>
        <v>3.3827509499184456E-2</v>
      </c>
    </row>
    <row r="13" spans="1:7" x14ac:dyDescent="0.25">
      <c r="A13" s="17" t="s">
        <v>32</v>
      </c>
      <c r="B13" s="18">
        <v>64</v>
      </c>
      <c r="C13" s="36">
        <v>92794529.590000004</v>
      </c>
      <c r="D13" s="16">
        <v>836</v>
      </c>
      <c r="E13" s="19">
        <v>657460955.24000037</v>
      </c>
      <c r="F13" s="20">
        <f t="shared" si="0"/>
        <v>3.6828193832599117E-2</v>
      </c>
      <c r="G13" s="20">
        <f t="shared" si="1"/>
        <v>3.0951474081301882E-2</v>
      </c>
    </row>
    <row r="14" spans="1:7" x14ac:dyDescent="0.25">
      <c r="A14" s="17" t="s">
        <v>33</v>
      </c>
      <c r="B14" s="18" t="s">
        <v>34</v>
      </c>
      <c r="C14" s="36"/>
      <c r="D14" s="16">
        <v>1000</v>
      </c>
      <c r="E14" s="19">
        <v>490881342.60000002</v>
      </c>
      <c r="F14" s="20">
        <f t="shared" si="0"/>
        <v>4.405286343612335E-2</v>
      </c>
      <c r="G14" s="20">
        <f t="shared" si="1"/>
        <v>2.310935886212789E-2</v>
      </c>
    </row>
    <row r="15" spans="1:7" x14ac:dyDescent="0.25">
      <c r="A15" s="17" t="s">
        <v>35</v>
      </c>
      <c r="B15" s="18" t="s">
        <v>34</v>
      </c>
      <c r="C15" s="36"/>
      <c r="D15" s="21">
        <v>11</v>
      </c>
      <c r="E15" s="22">
        <v>388231619.49000001</v>
      </c>
      <c r="F15" s="20">
        <f t="shared" si="0"/>
        <v>4.8458149779735682E-4</v>
      </c>
      <c r="G15" s="20">
        <f t="shared" si="1"/>
        <v>1.8276889011302779E-2</v>
      </c>
    </row>
    <row r="16" spans="1:7" x14ac:dyDescent="0.25">
      <c r="A16" s="17" t="s">
        <v>36</v>
      </c>
      <c r="B16" s="18">
        <v>4</v>
      </c>
      <c r="C16" s="36">
        <v>1665129.22</v>
      </c>
      <c r="D16" s="21">
        <v>611</v>
      </c>
      <c r="E16" s="22">
        <v>382360122.5789997</v>
      </c>
      <c r="F16" s="20">
        <f t="shared" si="0"/>
        <v>2.6916299559471366E-2</v>
      </c>
      <c r="G16" s="20">
        <f t="shared" si="1"/>
        <v>1.8000474901824701E-2</v>
      </c>
    </row>
    <row r="17" spans="1:7" x14ac:dyDescent="0.25">
      <c r="A17" s="17" t="s">
        <v>37</v>
      </c>
      <c r="B17" s="18">
        <v>49</v>
      </c>
      <c r="C17" s="36">
        <v>227009266.68000001</v>
      </c>
      <c r="D17" s="16">
        <v>1127</v>
      </c>
      <c r="E17" s="19">
        <v>592193658.16000021</v>
      </c>
      <c r="F17" s="20">
        <f t="shared" si="0"/>
        <v>4.9647577092511011E-2</v>
      </c>
      <c r="G17" s="20">
        <f t="shared" si="1"/>
        <v>2.787886720202214E-2</v>
      </c>
    </row>
    <row r="18" spans="1:7" x14ac:dyDescent="0.25">
      <c r="A18" s="17" t="s">
        <v>38</v>
      </c>
      <c r="B18" s="18">
        <v>20</v>
      </c>
      <c r="C18" s="36">
        <v>50711150.020000003</v>
      </c>
      <c r="D18" s="16">
        <v>277</v>
      </c>
      <c r="E18" s="19">
        <v>341769888.92000008</v>
      </c>
      <c r="F18" s="20">
        <f t="shared" si="0"/>
        <v>1.2202643171806167E-2</v>
      </c>
      <c r="G18" s="20">
        <f t="shared" si="1"/>
        <v>1.6089597069403608E-2</v>
      </c>
    </row>
    <row r="19" spans="1:7" x14ac:dyDescent="0.25">
      <c r="A19" s="17" t="s">
        <v>39</v>
      </c>
      <c r="B19" s="18">
        <v>29</v>
      </c>
      <c r="C19" s="36">
        <v>21290443.100000001</v>
      </c>
      <c r="D19" s="16">
        <v>422</v>
      </c>
      <c r="E19" s="19">
        <v>296472429.85000014</v>
      </c>
      <c r="F19" s="20">
        <f t="shared" si="0"/>
        <v>1.8590308370044054E-2</v>
      </c>
      <c r="G19" s="20">
        <f t="shared" si="1"/>
        <v>1.3957115863972724E-2</v>
      </c>
    </row>
    <row r="20" spans="1:7" x14ac:dyDescent="0.25">
      <c r="A20" s="17" t="s">
        <v>40</v>
      </c>
      <c r="B20" s="18">
        <v>54</v>
      </c>
      <c r="C20" s="36">
        <v>107001887.92</v>
      </c>
      <c r="D20" s="16">
        <v>319</v>
      </c>
      <c r="E20" s="19">
        <v>339118896.3599999</v>
      </c>
      <c r="F20" s="20">
        <f t="shared" si="0"/>
        <v>1.4052863436123348E-2</v>
      </c>
      <c r="G20" s="20">
        <f t="shared" si="1"/>
        <v>1.5964795547949582E-2</v>
      </c>
    </row>
    <row r="21" spans="1:7" x14ac:dyDescent="0.25">
      <c r="A21" s="17" t="s">
        <v>41</v>
      </c>
      <c r="B21" s="18">
        <v>4</v>
      </c>
      <c r="C21" s="36">
        <v>2494038.33</v>
      </c>
      <c r="D21" s="16">
        <v>395</v>
      </c>
      <c r="E21" s="19">
        <v>203848340.36000007</v>
      </c>
      <c r="F21" s="20">
        <f t="shared" si="0"/>
        <v>1.7400881057268721E-2</v>
      </c>
      <c r="G21" s="20">
        <f t="shared" si="1"/>
        <v>9.5966255834397853E-3</v>
      </c>
    </row>
    <row r="22" spans="1:7" x14ac:dyDescent="0.25">
      <c r="A22" s="17" t="s">
        <v>42</v>
      </c>
      <c r="B22" s="18">
        <v>4</v>
      </c>
      <c r="C22" s="36">
        <v>25599803.530000001</v>
      </c>
      <c r="D22" s="16">
        <v>119</v>
      </c>
      <c r="E22" s="19">
        <v>108116785.98000002</v>
      </c>
      <c r="F22" s="20">
        <f t="shared" si="0"/>
        <v>5.2422907488986785E-3</v>
      </c>
      <c r="G22" s="20">
        <f t="shared" si="1"/>
        <v>5.0898443053429216E-3</v>
      </c>
    </row>
    <row r="23" spans="1:7" x14ac:dyDescent="0.25">
      <c r="A23" s="17" t="s">
        <v>43</v>
      </c>
      <c r="B23" s="21">
        <v>45</v>
      </c>
      <c r="C23" s="36">
        <v>24059972.210000001</v>
      </c>
      <c r="D23" s="16">
        <v>48</v>
      </c>
      <c r="E23" s="19">
        <v>27731890.550000001</v>
      </c>
      <c r="F23" s="20">
        <f t="shared" si="0"/>
        <v>2.1145374449339205E-3</v>
      </c>
      <c r="G23" s="20">
        <f t="shared" si="1"/>
        <v>1.3055420017611466E-3</v>
      </c>
    </row>
    <row r="24" spans="1:7" x14ac:dyDescent="0.25">
      <c r="A24" s="23" t="s">
        <v>44</v>
      </c>
      <c r="B24" s="24">
        <v>1240</v>
      </c>
      <c r="C24" s="25">
        <v>2782938232.3600001</v>
      </c>
      <c r="D24" s="26">
        <v>22700</v>
      </c>
      <c r="E24" s="27">
        <v>21241668603.989998</v>
      </c>
      <c r="F24" s="28">
        <v>0.99999999999999989</v>
      </c>
      <c r="G24" s="28">
        <v>1</v>
      </c>
    </row>
    <row r="25" spans="1:7" x14ac:dyDescent="0.25">
      <c r="B25" s="29"/>
      <c r="D25" s="29"/>
      <c r="E25" s="31"/>
      <c r="F25" s="37"/>
      <c r="G25" s="37"/>
    </row>
    <row r="26" spans="1:7" x14ac:dyDescent="0.25">
      <c r="A26" s="39" t="s">
        <v>46</v>
      </c>
      <c r="B26" s="39"/>
      <c r="D26" s="29"/>
      <c r="F26" s="29"/>
      <c r="G26" s="29"/>
    </row>
  </sheetData>
  <mergeCells count="8">
    <mergeCell ref="A26:B26"/>
    <mergeCell ref="A2:A4"/>
    <mergeCell ref="B2:C2"/>
    <mergeCell ref="D2:G2"/>
    <mergeCell ref="B3:B4"/>
    <mergeCell ref="C3:C4"/>
    <mergeCell ref="D3:D4"/>
    <mergeCell ref="E3:E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C36" sqref="C36"/>
    </sheetView>
  </sheetViews>
  <sheetFormatPr defaultRowHeight="15" x14ac:dyDescent="0.25"/>
  <cols>
    <col min="1" max="1" width="10.7109375" customWidth="1"/>
    <col min="2" max="2" width="14.5703125" customWidth="1"/>
    <col min="3" max="3" width="15.7109375" customWidth="1"/>
    <col min="4" max="4" width="12.5703125" customWidth="1"/>
    <col min="5" max="5" width="17.42578125" bestFit="1" customWidth="1"/>
  </cols>
  <sheetData>
    <row r="2" spans="1:5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>
        <v>2008</v>
      </c>
      <c r="B3" s="4">
        <v>37</v>
      </c>
      <c r="C3" s="4">
        <v>1</v>
      </c>
      <c r="D3" s="4">
        <v>36</v>
      </c>
      <c r="E3" s="3">
        <v>9164333.3300000001</v>
      </c>
    </row>
    <row r="4" spans="1:5" x14ac:dyDescent="0.25">
      <c r="A4" s="1">
        <v>2009</v>
      </c>
      <c r="B4" s="4">
        <v>21</v>
      </c>
      <c r="C4" s="4">
        <v>3</v>
      </c>
      <c r="D4" s="4">
        <v>18</v>
      </c>
      <c r="E4" s="3">
        <v>11529086.279999999</v>
      </c>
    </row>
    <row r="5" spans="1:5" x14ac:dyDescent="0.25">
      <c r="A5" s="1">
        <v>2010</v>
      </c>
      <c r="B5" s="4">
        <v>11</v>
      </c>
      <c r="C5" s="4">
        <v>2</v>
      </c>
      <c r="D5" s="4">
        <v>9</v>
      </c>
      <c r="E5" s="3">
        <v>6254752.9199999999</v>
      </c>
    </row>
    <row r="6" spans="1:5" x14ac:dyDescent="0.25">
      <c r="A6" s="1">
        <v>2011</v>
      </c>
      <c r="B6" s="4">
        <v>66</v>
      </c>
      <c r="C6" s="4">
        <v>7</v>
      </c>
      <c r="D6" s="4">
        <v>59</v>
      </c>
      <c r="E6" s="3">
        <v>27402085.25</v>
      </c>
    </row>
    <row r="7" spans="1:5" x14ac:dyDescent="0.25">
      <c r="A7" s="1">
        <v>2012</v>
      </c>
      <c r="B7" s="4">
        <v>52</v>
      </c>
      <c r="C7" s="4">
        <v>7</v>
      </c>
      <c r="D7" s="4">
        <v>45</v>
      </c>
      <c r="E7" s="3">
        <v>27305204.98</v>
      </c>
    </row>
    <row r="8" spans="1:5" x14ac:dyDescent="0.25">
      <c r="A8" s="1">
        <v>2013</v>
      </c>
      <c r="B8" s="4">
        <v>56</v>
      </c>
      <c r="C8" s="4">
        <v>3</v>
      </c>
      <c r="D8" s="4">
        <v>53</v>
      </c>
      <c r="E8" s="3">
        <v>22983527.620000001</v>
      </c>
    </row>
    <row r="9" spans="1:5" x14ac:dyDescent="0.25">
      <c r="A9" s="1">
        <v>2014</v>
      </c>
      <c r="B9" s="4">
        <v>22</v>
      </c>
      <c r="C9" s="4">
        <v>1</v>
      </c>
      <c r="D9" s="4">
        <v>21</v>
      </c>
      <c r="E9" s="3">
        <v>8980067.7300000004</v>
      </c>
    </row>
    <row r="10" spans="1:5" x14ac:dyDescent="0.25">
      <c r="A10" s="1">
        <v>2015</v>
      </c>
      <c r="B10" s="4">
        <v>17</v>
      </c>
      <c r="C10" s="4">
        <v>1</v>
      </c>
      <c r="D10" s="4">
        <v>16</v>
      </c>
      <c r="E10" s="3">
        <v>13008459.26</v>
      </c>
    </row>
    <row r="11" spans="1:5" x14ac:dyDescent="0.25">
      <c r="A11" s="1">
        <v>2016</v>
      </c>
      <c r="B11" s="4">
        <v>11</v>
      </c>
      <c r="C11" s="4">
        <v>1</v>
      </c>
      <c r="D11" s="4">
        <v>10</v>
      </c>
      <c r="E11" s="3">
        <v>26078678.300000001</v>
      </c>
    </row>
    <row r="12" spans="1:5" x14ac:dyDescent="0.25">
      <c r="A12" s="1" t="s">
        <v>6</v>
      </c>
      <c r="B12" s="4">
        <v>17</v>
      </c>
      <c r="C12" s="4">
        <v>1</v>
      </c>
      <c r="D12" s="4">
        <v>16</v>
      </c>
      <c r="E12" s="3">
        <v>6583800.3200000003</v>
      </c>
    </row>
    <row r="13" spans="1:5" x14ac:dyDescent="0.25">
      <c r="A13" s="1" t="s">
        <v>7</v>
      </c>
      <c r="B13" s="1">
        <v>310</v>
      </c>
      <c r="C13" s="1">
        <v>27</v>
      </c>
      <c r="D13" s="1">
        <v>283</v>
      </c>
      <c r="E13" s="30">
        <v>159289995.99000001</v>
      </c>
    </row>
    <row r="15" spans="1:5" x14ac:dyDescent="0.25">
      <c r="A15" s="48" t="s">
        <v>18</v>
      </c>
      <c r="B15" s="48"/>
    </row>
  </sheetData>
  <mergeCells count="1"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</dc:creator>
  <cp:lastModifiedBy>Lucas Cajueiro Tenorio de Lima</cp:lastModifiedBy>
  <dcterms:created xsi:type="dcterms:W3CDTF">2017-08-01T14:52:29Z</dcterms:created>
  <dcterms:modified xsi:type="dcterms:W3CDTF">2018-01-08T13:56:24Z</dcterms:modified>
</cp:coreProperties>
</file>