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ardofeitoza\Desktop\"/>
    </mc:Choice>
  </mc:AlternateContent>
  <bookViews>
    <workbookView xWindow="105" yWindow="-15" windowWidth="18015" windowHeight="8055"/>
  </bookViews>
  <sheets>
    <sheet name="Tabela 2A" sheetId="5" r:id="rId1"/>
  </sheets>
  <calcPr calcId="171027"/>
</workbook>
</file>

<file path=xl/calcChain.xml><?xml version="1.0" encoding="utf-8"?>
<calcChain xmlns="http://schemas.openxmlformats.org/spreadsheetml/2006/main">
  <c r="C25" i="5" l="1"/>
  <c r="D3" i="5" l="1"/>
  <c r="D4" i="5"/>
  <c r="D6" i="5"/>
  <c r="D5" i="5"/>
  <c r="E5" i="5" s="1"/>
  <c r="D7" i="5"/>
  <c r="E7" i="5" s="1"/>
  <c r="D11" i="5"/>
  <c r="E11" i="5" s="1"/>
  <c r="D10" i="5"/>
  <c r="D12" i="5"/>
  <c r="E12" i="5" s="1"/>
  <c r="D9" i="5"/>
  <c r="E9" i="5" s="1"/>
  <c r="D13" i="5"/>
  <c r="E13" i="5" s="1"/>
  <c r="D15" i="5"/>
  <c r="D14" i="5"/>
  <c r="E14" i="5" s="1"/>
  <c r="D8" i="5"/>
  <c r="E8" i="5" s="1"/>
  <c r="D18" i="5"/>
  <c r="E18" i="5" s="1"/>
  <c r="D16" i="5"/>
  <c r="D21" i="5"/>
  <c r="E21" i="5" s="1"/>
  <c r="D17" i="5"/>
  <c r="E17" i="5" s="1"/>
  <c r="D22" i="5"/>
  <c r="E22" i="5" s="1"/>
  <c r="D20" i="5"/>
  <c r="D23" i="5"/>
  <c r="E23" i="5" s="1"/>
  <c r="D24" i="5"/>
  <c r="E24" i="5" s="1"/>
  <c r="D19" i="5"/>
  <c r="E19" i="5" s="1"/>
  <c r="D25" i="5"/>
  <c r="D2" i="5"/>
  <c r="E2" i="5" s="1"/>
  <c r="E4" i="5" l="1"/>
  <c r="E3" i="5"/>
  <c r="E20" i="5"/>
  <c r="E15" i="5"/>
  <c r="E10" i="5"/>
  <c r="E6" i="5"/>
  <c r="E16" i="5"/>
  <c r="E25" i="5" l="1"/>
</calcChain>
</file>

<file path=xl/sharedStrings.xml><?xml version="1.0" encoding="utf-8"?>
<sst xmlns="http://schemas.openxmlformats.org/spreadsheetml/2006/main" count="29" uniqueCount="29">
  <si>
    <t>TOTAL</t>
  </si>
  <si>
    <t>Omissão no dever de prestar contas</t>
  </si>
  <si>
    <t>%</t>
  </si>
  <si>
    <t>Cobrança irregular de procedimentos do SIA/SUS e AIH</t>
  </si>
  <si>
    <t>Consecução parcial dos objetivos pactuados</t>
  </si>
  <si>
    <t>Desvio de finalidade na aplicação dos recursos transferidos</t>
  </si>
  <si>
    <t>Execução parcial do objeto</t>
  </si>
  <si>
    <t>Impugnação parcial de despesas</t>
  </si>
  <si>
    <t>Irregularidade praticada por bolsista</t>
  </si>
  <si>
    <t>Não comprovação da utilização dos recursos resultantes de aplicação financeira no objeto</t>
  </si>
  <si>
    <t>Não consecução dos objetivos pactuados</t>
  </si>
  <si>
    <t>Não devolução de saldo do convênio</t>
  </si>
  <si>
    <t>Não encaminhamento de documentação exigida para a prestação de contas</t>
  </si>
  <si>
    <t>Não execução do objeto</t>
  </si>
  <si>
    <t>Ocorrência de qualquer outro fato do qual resulte prejuízo ao Erário</t>
  </si>
  <si>
    <t>Prejuízo causado por empregado público</t>
  </si>
  <si>
    <t>Prejuízo causado por fraude na concessão de programas sociais</t>
  </si>
  <si>
    <t>Prejuízo causado por fraude na concessão/manutenção de benefícios previdenciários</t>
  </si>
  <si>
    <t>Prejuízo causado por servidor público</t>
  </si>
  <si>
    <t>Impugnação total de despesas</t>
  </si>
  <si>
    <t>Irregularidade praticada por pesquisador</t>
  </si>
  <si>
    <t>Pagamento irregular de procedimentos do SIA/SUS e AIH</t>
  </si>
  <si>
    <t>MOTIVO</t>
  </si>
  <si>
    <t>2018 *</t>
  </si>
  <si>
    <t>Não aplicação dos recursos recebidos no mercado financeiro</t>
  </si>
  <si>
    <t>Não utilização dos recursos de contrapartida pactuada</t>
  </si>
  <si>
    <t>Utilização parcial dos recursos da contrapartida pactuada</t>
  </si>
  <si>
    <t>Total</t>
  </si>
  <si>
    <t>*Atualizado até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</si>
</sst>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D35" sqref="D35"/>
    </sheetView>
  </sheetViews>
  <sheetFormatPr defaultRowHeight="15" x14ac:dyDescent="0.25"/>
  <cols>
    <col min="1" max="1" width="82" style="6" bestFit="1" customWidth="1"/>
    <col min="2" max="3" width="9.140625" style="8"/>
    <col min="4" max="16384" width="9.140625" style="6"/>
  </cols>
  <sheetData>
    <row r="1" spans="1:5" x14ac:dyDescent="0.25">
      <c r="A1" s="7" t="s">
        <v>22</v>
      </c>
      <c r="B1" s="4">
        <v>2017</v>
      </c>
      <c r="C1" s="4" t="s">
        <v>23</v>
      </c>
      <c r="D1" s="4" t="s">
        <v>27</v>
      </c>
      <c r="E1" s="4" t="s">
        <v>2</v>
      </c>
    </row>
    <row r="2" spans="1:5" x14ac:dyDescent="0.25">
      <c r="A2" s="7" t="s">
        <v>1</v>
      </c>
      <c r="B2" s="9">
        <v>313</v>
      </c>
      <c r="C2" s="11">
        <v>407</v>
      </c>
      <c r="D2" s="9">
        <f t="shared" ref="D2:D24" si="0">+B2+C2</f>
        <v>720</v>
      </c>
      <c r="E2" s="10">
        <f t="shared" ref="E2:E24" si="1">+D2/$D$25</f>
        <v>0.28742514970059879</v>
      </c>
    </row>
    <row r="3" spans="1:5" x14ac:dyDescent="0.25">
      <c r="A3" s="7" t="s">
        <v>7</v>
      </c>
      <c r="B3" s="9">
        <v>218</v>
      </c>
      <c r="C3" s="11">
        <v>224</v>
      </c>
      <c r="D3" s="9">
        <f t="shared" si="0"/>
        <v>442</v>
      </c>
      <c r="E3" s="10">
        <f t="shared" si="1"/>
        <v>0.17644710578842315</v>
      </c>
    </row>
    <row r="4" spans="1:5" x14ac:dyDescent="0.25">
      <c r="A4" s="7" t="s">
        <v>19</v>
      </c>
      <c r="B4" s="9">
        <v>189</v>
      </c>
      <c r="C4" s="11">
        <v>153</v>
      </c>
      <c r="D4" s="9">
        <f t="shared" si="0"/>
        <v>342</v>
      </c>
      <c r="E4" s="10">
        <f t="shared" si="1"/>
        <v>0.13652694610778443</v>
      </c>
    </row>
    <row r="5" spans="1:5" x14ac:dyDescent="0.25">
      <c r="A5" s="7" t="s">
        <v>12</v>
      </c>
      <c r="B5" s="9">
        <v>123</v>
      </c>
      <c r="C5" s="11">
        <v>140</v>
      </c>
      <c r="D5" s="9">
        <f t="shared" si="0"/>
        <v>263</v>
      </c>
      <c r="E5" s="10">
        <f t="shared" si="1"/>
        <v>0.10499001996007984</v>
      </c>
    </row>
    <row r="6" spans="1:5" x14ac:dyDescent="0.25">
      <c r="A6" s="7" t="s">
        <v>10</v>
      </c>
      <c r="B6" s="9">
        <v>126</v>
      </c>
      <c r="C6" s="11">
        <v>102</v>
      </c>
      <c r="D6" s="9">
        <f t="shared" si="0"/>
        <v>228</v>
      </c>
      <c r="E6" s="10">
        <f t="shared" si="1"/>
        <v>9.1017964071856292E-2</v>
      </c>
    </row>
    <row r="7" spans="1:5" x14ac:dyDescent="0.25">
      <c r="A7" s="7" t="s">
        <v>21</v>
      </c>
      <c r="B7" s="9">
        <v>80</v>
      </c>
      <c r="C7" s="11">
        <v>32</v>
      </c>
      <c r="D7" s="9">
        <f t="shared" si="0"/>
        <v>112</v>
      </c>
      <c r="E7" s="10">
        <f t="shared" si="1"/>
        <v>4.4710578842315371E-2</v>
      </c>
    </row>
    <row r="8" spans="1:5" x14ac:dyDescent="0.25">
      <c r="A8" s="7" t="s">
        <v>16</v>
      </c>
      <c r="B8" s="9">
        <v>5</v>
      </c>
      <c r="C8" s="11">
        <v>64</v>
      </c>
      <c r="D8" s="9">
        <f t="shared" si="0"/>
        <v>69</v>
      </c>
      <c r="E8" s="10">
        <f t="shared" si="1"/>
        <v>2.7544910179640718E-2</v>
      </c>
    </row>
    <row r="9" spans="1:5" x14ac:dyDescent="0.25">
      <c r="A9" s="7" t="s">
        <v>17</v>
      </c>
      <c r="B9" s="9">
        <v>35</v>
      </c>
      <c r="C9" s="11">
        <v>27</v>
      </c>
      <c r="D9" s="9">
        <f t="shared" si="0"/>
        <v>62</v>
      </c>
      <c r="E9" s="10">
        <f t="shared" si="1"/>
        <v>2.475049900199601E-2</v>
      </c>
    </row>
    <row r="10" spans="1:5" x14ac:dyDescent="0.25">
      <c r="A10" s="7" t="s">
        <v>15</v>
      </c>
      <c r="B10" s="9">
        <v>36</v>
      </c>
      <c r="C10" s="11">
        <v>19</v>
      </c>
      <c r="D10" s="9">
        <f t="shared" si="0"/>
        <v>55</v>
      </c>
      <c r="E10" s="10">
        <f t="shared" si="1"/>
        <v>2.1956087824351298E-2</v>
      </c>
    </row>
    <row r="11" spans="1:5" x14ac:dyDescent="0.25">
      <c r="A11" s="7" t="s">
        <v>6</v>
      </c>
      <c r="B11" s="9">
        <v>38</v>
      </c>
      <c r="C11" s="11">
        <v>17</v>
      </c>
      <c r="D11" s="9">
        <f t="shared" si="0"/>
        <v>55</v>
      </c>
      <c r="E11" s="10">
        <f t="shared" si="1"/>
        <v>2.1956087824351298E-2</v>
      </c>
    </row>
    <row r="12" spans="1:5" x14ac:dyDescent="0.25">
      <c r="A12" s="7" t="s">
        <v>13</v>
      </c>
      <c r="B12" s="9">
        <v>35</v>
      </c>
      <c r="C12" s="11">
        <v>12</v>
      </c>
      <c r="D12" s="9">
        <f t="shared" si="0"/>
        <v>47</v>
      </c>
      <c r="E12" s="10">
        <f t="shared" si="1"/>
        <v>1.8762475049900199E-2</v>
      </c>
    </row>
    <row r="13" spans="1:5" x14ac:dyDescent="0.25">
      <c r="A13" s="7" t="s">
        <v>18</v>
      </c>
      <c r="B13" s="9">
        <v>14</v>
      </c>
      <c r="C13" s="11">
        <v>7</v>
      </c>
      <c r="D13" s="9">
        <f t="shared" si="0"/>
        <v>21</v>
      </c>
      <c r="E13" s="10">
        <f t="shared" si="1"/>
        <v>8.3832335329341312E-3</v>
      </c>
    </row>
    <row r="14" spans="1:5" x14ac:dyDescent="0.25">
      <c r="A14" s="7" t="s">
        <v>14</v>
      </c>
      <c r="B14" s="9">
        <v>5</v>
      </c>
      <c r="C14" s="11">
        <v>14</v>
      </c>
      <c r="D14" s="9">
        <f t="shared" si="0"/>
        <v>19</v>
      </c>
      <c r="E14" s="10">
        <f t="shared" si="1"/>
        <v>7.5848303393213573E-3</v>
      </c>
    </row>
    <row r="15" spans="1:5" x14ac:dyDescent="0.25">
      <c r="A15" s="7" t="s">
        <v>8</v>
      </c>
      <c r="B15" s="9">
        <v>7</v>
      </c>
      <c r="C15" s="11">
        <v>9</v>
      </c>
      <c r="D15" s="9">
        <f t="shared" si="0"/>
        <v>16</v>
      </c>
      <c r="E15" s="10">
        <f t="shared" si="1"/>
        <v>6.3872255489021952E-3</v>
      </c>
    </row>
    <row r="16" spans="1:5" x14ac:dyDescent="0.25">
      <c r="A16" s="7" t="s">
        <v>20</v>
      </c>
      <c r="B16" s="9">
        <v>3</v>
      </c>
      <c r="C16" s="11">
        <v>9</v>
      </c>
      <c r="D16" s="9">
        <f t="shared" si="0"/>
        <v>12</v>
      </c>
      <c r="E16" s="10">
        <f t="shared" si="1"/>
        <v>4.7904191616766467E-3</v>
      </c>
    </row>
    <row r="17" spans="1:9" x14ac:dyDescent="0.25">
      <c r="A17" s="7" t="s">
        <v>11</v>
      </c>
      <c r="B17" s="9">
        <v>2</v>
      </c>
      <c r="C17" s="11">
        <v>8</v>
      </c>
      <c r="D17" s="9">
        <f t="shared" si="0"/>
        <v>10</v>
      </c>
      <c r="E17" s="10">
        <f t="shared" si="1"/>
        <v>3.9920159680638719E-3</v>
      </c>
    </row>
    <row r="18" spans="1:9" x14ac:dyDescent="0.25">
      <c r="A18" s="7" t="s">
        <v>5</v>
      </c>
      <c r="B18" s="9">
        <v>4</v>
      </c>
      <c r="C18" s="11">
        <v>5</v>
      </c>
      <c r="D18" s="9">
        <f t="shared" si="0"/>
        <v>9</v>
      </c>
      <c r="E18" s="10">
        <f t="shared" si="1"/>
        <v>3.592814371257485E-3</v>
      </c>
    </row>
    <row r="19" spans="1:9" x14ac:dyDescent="0.25">
      <c r="A19" s="7" t="s">
        <v>9</v>
      </c>
      <c r="B19" s="9"/>
      <c r="C19" s="11">
        <v>7</v>
      </c>
      <c r="D19" s="9">
        <f t="shared" si="0"/>
        <v>7</v>
      </c>
      <c r="E19" s="10">
        <f t="shared" si="1"/>
        <v>2.7944111776447107E-3</v>
      </c>
    </row>
    <row r="20" spans="1:9" x14ac:dyDescent="0.25">
      <c r="A20" s="7" t="s">
        <v>4</v>
      </c>
      <c r="B20" s="9">
        <v>1</v>
      </c>
      <c r="C20" s="11">
        <v>5</v>
      </c>
      <c r="D20" s="9">
        <f t="shared" si="0"/>
        <v>6</v>
      </c>
      <c r="E20" s="10">
        <f t="shared" si="1"/>
        <v>2.3952095808383233E-3</v>
      </c>
    </row>
    <row r="21" spans="1:9" x14ac:dyDescent="0.25">
      <c r="A21" s="7" t="s">
        <v>3</v>
      </c>
      <c r="B21" s="9">
        <v>2</v>
      </c>
      <c r="C21" s="11">
        <v>2</v>
      </c>
      <c r="D21" s="9">
        <f t="shared" si="0"/>
        <v>4</v>
      </c>
      <c r="E21" s="10">
        <f t="shared" si="1"/>
        <v>1.5968063872255488E-3</v>
      </c>
    </row>
    <row r="22" spans="1:9" x14ac:dyDescent="0.25">
      <c r="A22" s="7" t="s">
        <v>25</v>
      </c>
      <c r="B22" s="9">
        <v>2</v>
      </c>
      <c r="C22" s="11">
        <v>1</v>
      </c>
      <c r="D22" s="9">
        <f t="shared" si="0"/>
        <v>3</v>
      </c>
      <c r="E22" s="10">
        <f t="shared" si="1"/>
        <v>1.1976047904191617E-3</v>
      </c>
    </row>
    <row r="23" spans="1:9" x14ac:dyDescent="0.25">
      <c r="A23" s="7" t="s">
        <v>24</v>
      </c>
      <c r="B23" s="9">
        <v>1</v>
      </c>
      <c r="C23" s="11">
        <v>1</v>
      </c>
      <c r="D23" s="9">
        <f t="shared" si="0"/>
        <v>2</v>
      </c>
      <c r="E23" s="10">
        <f t="shared" si="1"/>
        <v>7.9840319361277441E-4</v>
      </c>
    </row>
    <row r="24" spans="1:9" x14ac:dyDescent="0.25">
      <c r="A24" s="7" t="s">
        <v>26</v>
      </c>
      <c r="B24" s="9">
        <v>1</v>
      </c>
      <c r="C24" s="9">
        <v>0</v>
      </c>
      <c r="D24" s="9">
        <f t="shared" si="0"/>
        <v>1</v>
      </c>
      <c r="E24" s="10">
        <f t="shared" si="1"/>
        <v>3.992015968063872E-4</v>
      </c>
    </row>
    <row r="25" spans="1:9" x14ac:dyDescent="0.25">
      <c r="A25" s="2" t="s">
        <v>0</v>
      </c>
      <c r="B25" s="1">
        <v>1240</v>
      </c>
      <c r="C25" s="1">
        <f>SUM(C2:C24)</f>
        <v>1265</v>
      </c>
      <c r="D25" s="4">
        <f t="shared" ref="D25" si="2">+B25+C25</f>
        <v>2505</v>
      </c>
      <c r="E25" s="10">
        <f>SUM(E2:E24)</f>
        <v>0.99999999999999989</v>
      </c>
    </row>
    <row r="26" spans="1:9" x14ac:dyDescent="0.25">
      <c r="A26"/>
      <c r="B26"/>
      <c r="C26"/>
    </row>
    <row r="27" spans="1:9" x14ac:dyDescent="0.25">
      <c r="A27" s="3" t="s">
        <v>28</v>
      </c>
      <c r="B27"/>
      <c r="C27"/>
      <c r="D27"/>
      <c r="E27"/>
      <c r="F27"/>
      <c r="G27"/>
      <c r="H27" s="5"/>
      <c r="I27"/>
    </row>
  </sheetData>
  <sortState ref="A2:E24">
    <sortCondition descending="1" ref="D2:D24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Leonardo Pains Feitoza</cp:lastModifiedBy>
  <dcterms:created xsi:type="dcterms:W3CDTF">2017-08-01T14:52:29Z</dcterms:created>
  <dcterms:modified xsi:type="dcterms:W3CDTF">2018-12-28T13:13:07Z</dcterms:modified>
</cp:coreProperties>
</file>