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u-sfc-dg-cgplag/Documentos Compartilhados/2023 - DIVLOG - Governanca Aquisicoes Regionais/E-AUD 1354666/Governança em aquisições públicas/"/>
    </mc:Choice>
  </mc:AlternateContent>
  <xr:revisionPtr revIDLastSave="0" documentId="8_{0EA6B0CD-E4F4-4CF5-AD9F-801878552CA2}" xr6:coauthVersionLast="47" xr6:coauthVersionMax="47" xr10:uidLastSave="{00000000-0000-0000-0000-000000000000}"/>
  <bookViews>
    <workbookView xWindow="-110" yWindow="-110" windowWidth="19420" windowHeight="10420" firstSheet="1" activeTab="1" xr2:uid="{408AE258-C170-4A74-B862-F238E137C4ED}"/>
  </bookViews>
  <sheets>
    <sheet name="Identificação-Avaliação Riscos" sheetId="9" r:id="rId1"/>
    <sheet name="MRC" sheetId="1" r:id="rId2"/>
    <sheet name="Orientações" sheetId="2" r:id="rId3"/>
    <sheet name="Fontes de Risco" sheetId="8" r:id="rId4"/>
    <sheet name="Escalas Impacto e Probabilidade" sheetId="5" r:id="rId5"/>
    <sheet name="Escala Controles e Níveis Risco" sheetId="6" r:id="rId6"/>
  </sheets>
  <definedNames>
    <definedName name="_Toc500118380" localSheetId="0">'Identificação-Avaliação Riscos'!#REF!</definedName>
    <definedName name="_Toc500118380" localSheetId="1">MRC!#REF!</definedName>
    <definedName name="Basileia" localSheetId="3">#REF!</definedName>
    <definedName name="Basileia">#REF!</definedName>
    <definedName name="Esforço" localSheetId="5">'Escala Controles e Níveis Risco'!#REF!</definedName>
    <definedName name="Esforço" localSheetId="3">#REF!</definedName>
    <definedName name="Esforço">#REF!</definedName>
    <definedName name="Estabilidade" localSheetId="5">'Escala Controles e Níveis Risco'!#REF!</definedName>
    <definedName name="Estabilidade" localSheetId="3">#REF!</definedName>
    <definedName name="Estabilidade">#REF!</definedName>
    <definedName name="Estratégia" localSheetId="5">'Escala Controles e Níveis Risco'!#REF!</definedName>
    <definedName name="Estratégia" localSheetId="3">#REF!</definedName>
    <definedName name="Estratégia">#REF!</definedName>
    <definedName name="Extra" localSheetId="5">'Escala Controles e Níveis Risco'!#REF!</definedName>
    <definedName name="Extra" localSheetId="3">#REF!</definedName>
    <definedName name="Extra">#REF!</definedName>
    <definedName name="Futuro" localSheetId="3">#REF!</definedName>
    <definedName name="Futuro">#REF!</definedName>
    <definedName name="Imagem" localSheetId="5">'Escala Controles e Níveis Risco'!$A$1:$A$7</definedName>
    <definedName name="Imagem" localSheetId="3">#REF!</definedName>
    <definedName name="Imagem">#REF!</definedName>
    <definedName name="Impacto" localSheetId="5">'Escala Controles e Níveis Risco'!#REF!</definedName>
    <definedName name="Impacto" localSheetId="3">#REF!</definedName>
    <definedName name="Impacto">#REF!</definedName>
    <definedName name="Integridade" localSheetId="5">'Escala Controles e Níveis Risco'!#REF!</definedName>
    <definedName name="Integridade" localSheetId="3">#REF!</definedName>
    <definedName name="Integridade">#REF!</definedName>
    <definedName name="Intervenção" localSheetId="5">'Escala Controles e Níveis Risco'!$G$1:$G$7</definedName>
    <definedName name="Intervenção" localSheetId="3">#REF!</definedName>
    <definedName name="Intervenção">#REF!</definedName>
    <definedName name="Orçamentário" localSheetId="5">'Escala Controles e Níveis Risco'!#REF!</definedName>
    <definedName name="Orçamentário" localSheetId="3">#REF!</definedName>
    <definedName name="Orçamentário">#REF!</definedName>
    <definedName name="Probabilidade" localSheetId="3">#REF!</definedName>
    <definedName name="Probabilidade">#REF!</definedName>
    <definedName name="Regulação" localSheetId="5">'Escala Controles e Níveis Risco'!#REF!</definedName>
    <definedName name="Regulação" localSheetId="3">#REF!</definedName>
    <definedName name="Regulação">#REF!</definedName>
    <definedName name="Vulnerabilidade" localSheetId="3">#REF!</definedName>
    <definedName name="Vulnerabilida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K16" i="1" s="1"/>
  <c r="E16" i="1"/>
  <c r="F16" i="1" s="1"/>
  <c r="L16" i="1" s="1"/>
  <c r="I15" i="1"/>
  <c r="J15" i="1" s="1"/>
  <c r="K15" i="1" s="1"/>
  <c r="E15" i="1"/>
  <c r="F15" i="1" s="1"/>
  <c r="L15" i="1" s="1"/>
  <c r="I14" i="1"/>
  <c r="J14" i="1" s="1"/>
  <c r="K14" i="1" s="1"/>
  <c r="E14" i="1"/>
  <c r="F14" i="1" s="1"/>
  <c r="L14" i="1" s="1"/>
  <c r="E5" i="1" l="1"/>
  <c r="E11" i="1" l="1"/>
  <c r="F11" i="1" s="1"/>
  <c r="L11" i="1" s="1"/>
  <c r="I11" i="1"/>
  <c r="E12" i="1"/>
  <c r="F12" i="1" s="1"/>
  <c r="L12" i="1" s="1"/>
  <c r="I12" i="1"/>
  <c r="E13" i="1"/>
  <c r="F13" i="1" s="1"/>
  <c r="L13" i="1" s="1"/>
  <c r="I13" i="1"/>
  <c r="I6" i="1"/>
  <c r="I7" i="1"/>
  <c r="I8" i="1"/>
  <c r="I9" i="1"/>
  <c r="I10" i="1"/>
  <c r="I5" i="1"/>
  <c r="J5" i="1" s="1"/>
  <c r="E6" i="1"/>
  <c r="F6" i="1" s="1"/>
  <c r="L6" i="1" s="1"/>
  <c r="F5" i="1"/>
  <c r="L5" i="1" s="1"/>
  <c r="J12" i="1" l="1"/>
  <c r="K12" i="1" s="1"/>
  <c r="J11" i="1"/>
  <c r="K11" i="1" s="1"/>
  <c r="J13" i="1"/>
  <c r="K13" i="1" s="1"/>
  <c r="K5" i="1"/>
  <c r="J6" i="1"/>
  <c r="K6" i="1" s="1"/>
  <c r="E7" i="1"/>
  <c r="E8" i="1"/>
  <c r="E9" i="1"/>
  <c r="E10" i="1"/>
  <c r="F8" i="1" l="1"/>
  <c r="L8" i="1" s="1"/>
  <c r="J8" i="1"/>
  <c r="K8" i="1" s="1"/>
  <c r="J7" i="1"/>
  <c r="K7" i="1" s="1"/>
  <c r="F7" i="1"/>
  <c r="L7" i="1" s="1"/>
  <c r="F10" i="1"/>
  <c r="L10" i="1" s="1"/>
  <c r="J10" i="1"/>
  <c r="K10" i="1" s="1"/>
  <c r="J9" i="1"/>
  <c r="K9" i="1" s="1"/>
  <c r="F9" i="1"/>
  <c r="L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SERGIM</author>
  </authors>
  <commentList>
    <comment ref="A3" authorId="0" shapeId="0" xr:uid="{DCD7F2DD-8D4C-420E-9D28-38F3AA42F024}">
      <text>
        <r>
          <rPr>
            <sz val="9"/>
            <color indexed="81"/>
            <rFont val="Segoe UI"/>
            <family val="2"/>
          </rPr>
          <t>Registrar os principais Objetivos relacionados ao objeto da auditoria</t>
        </r>
      </text>
    </comment>
    <comment ref="B3" authorId="0" shapeId="0" xr:uid="{45F9E6C6-F3ED-4205-9514-A08720B1F139}">
      <text>
        <r>
          <rPr>
            <sz val="9"/>
            <color indexed="81"/>
            <rFont val="Segoe UI"/>
            <family val="2"/>
          </rPr>
          <t>Identificar os principais riscos que ameaçam o atingimento do respectivo Objetivo.</t>
        </r>
      </text>
    </comment>
    <comment ref="C3" authorId="0" shapeId="0" xr:uid="{3AA29162-B5B0-4605-A040-07ADD3663F0E}">
      <text>
        <r>
          <rPr>
            <sz val="9"/>
            <color indexed="81"/>
            <rFont val="Segoe UI"/>
            <family val="2"/>
          </rPr>
          <t>Relacionar as Fontes do Risco com base na aba "Fontes de Risco"</t>
        </r>
      </text>
    </comment>
    <comment ref="D3" authorId="0" shapeId="0" xr:uid="{F9986BD0-DD1C-42FD-91AA-D6AE594D213A}">
      <text>
        <r>
          <rPr>
            <sz val="9"/>
            <color indexed="81"/>
            <rFont val="Segoe UI"/>
            <family val="2"/>
          </rPr>
          <t>Relacionar as possíveis Causas do risco (fonte + vulnerabilidade), considerando as orientações da aba "fontes de risco"</t>
        </r>
      </text>
    </comment>
    <comment ref="E3" authorId="0" shapeId="0" xr:uid="{3ADDD615-5B8F-40E1-8D0F-959DA69304D5}">
      <text>
        <r>
          <rPr>
            <sz val="9"/>
            <color indexed="81"/>
            <rFont val="Segoe UI"/>
            <family val="2"/>
          </rPr>
          <t>Relacionar as possíveis Consequências, em caso de materialização do evento de risco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SERGIM</author>
    <author>Ana Lucia Carvalho Jardim Ferreira</author>
  </authors>
  <commentList>
    <comment ref="A3" authorId="0" shapeId="0" xr:uid="{CC1CA654-7B73-494A-B8AF-0E4117C25C32}">
      <text>
        <r>
          <rPr>
            <sz val="9"/>
            <color indexed="81"/>
            <rFont val="Segoe UI"/>
            <family val="2"/>
          </rPr>
          <t>Importar da aba IDENTIFICAÇÃO-AVALIAÇÃO RISCOS</t>
        </r>
      </text>
    </comment>
    <comment ref="B3" authorId="0" shapeId="0" xr:uid="{90C71A61-57A4-4015-99E9-4312B187CF00}">
      <text>
        <r>
          <rPr>
            <sz val="9"/>
            <color rgb="FF000000"/>
            <rFont val="Segoe UI"/>
            <family val="2"/>
            <charset val="1"/>
          </rPr>
          <t>Importar da aba IDENTIFICAÇÃO-AVALIAÇÃO RISCOS</t>
        </r>
      </text>
    </comment>
    <comment ref="C4" authorId="1" shapeId="0" xr:uid="{F02E7F90-37F4-4E74-BE86-CE263A47830B}">
      <text>
        <r>
          <rPr>
            <sz val="9"/>
            <color rgb="FF000000"/>
            <rFont val="Segoe UI"/>
            <family val="2"/>
            <charset val="1"/>
          </rPr>
          <t xml:space="preserve">Avaliar o impacto do risco com base nos critérios sugeridos na aba "Escalas de Impacto e Probabilidade". Essa avaliação deve ser feita pelas Regionais a partir da probabilidade e impacto do risco acontecer na organização objeto da amostra. </t>
        </r>
      </text>
    </comment>
    <comment ref="D4" authorId="1" shapeId="0" xr:uid="{22FC3B90-868E-4FB1-876F-0C94D921A7FE}">
      <text>
        <r>
          <rPr>
            <sz val="9"/>
            <color rgb="FF000000"/>
            <rFont val="Segoe UI"/>
            <family val="2"/>
            <charset val="1"/>
          </rPr>
          <t xml:space="preserve">Avaliar o impacto do risco com base nos critérios sugeridos na aba "Escalas de Impacto e Probabilidade". </t>
        </r>
        <r>
          <rPr>
            <sz val="10"/>
            <color rgb="FF000000"/>
            <rFont val="Calibri"/>
            <family val="2"/>
            <scheme val="minor"/>
          </rPr>
          <t xml:space="preserve">Essa avaliação deve ser feita pelas Regionais a partir da probabilidade e impacto do risco acontecer na organização objeto da amostra. </t>
        </r>
      </text>
    </comment>
    <comment ref="E4" authorId="1" shapeId="0" xr:uid="{81EE8631-88DA-45E8-AE0C-106E0FD5B632}">
      <text>
        <r>
          <rPr>
            <sz val="9"/>
            <color rgb="FF000000"/>
            <rFont val="Segoe UI"/>
            <family val="2"/>
            <charset val="1"/>
          </rPr>
          <t xml:space="preserve">Risco considerado independente dos controles. Calculado automaticamente = Impacto x Probabilidade [1 a 100]
</t>
        </r>
      </text>
    </comment>
    <comment ref="G4" authorId="1" shapeId="0" xr:uid="{06520307-01E6-4FBC-891E-7A00F59D23C1}">
      <text>
        <r>
          <rPr>
            <sz val="9"/>
            <color indexed="81"/>
            <rFont val="Segoe UI"/>
            <family val="2"/>
          </rPr>
          <t>Controles internos (respostas aos riscos) que a gestão adota para gerenciar o risco</t>
        </r>
      </text>
    </comment>
    <comment ref="H4" authorId="1" shapeId="0" xr:uid="{88BD7E35-2741-43F3-8357-BAD7FC1B979E}">
      <text>
        <r>
          <rPr>
            <sz val="9"/>
            <color indexed="81"/>
            <rFont val="Segoe UI"/>
            <family val="2"/>
          </rPr>
          <t>Avaliação dos controles desenhados para o respectivo risco (consultar a respectiva escala na aba "Escala Controles e Níveis Risco")</t>
        </r>
      </text>
    </comment>
    <comment ref="J4" authorId="1" shapeId="0" xr:uid="{F63F6C99-CCC1-4AF0-BC45-DA39AF0A9F74}">
      <text>
        <r>
          <rPr>
            <sz val="9"/>
            <color indexed="81"/>
            <rFont val="Segoe UI"/>
            <family val="2"/>
          </rPr>
          <t>Risco que permanece após a resposta da administração. É resultado da multiplicação RI x RC. É calculado automaticamente</t>
        </r>
      </text>
    </comment>
  </commentList>
</comments>
</file>

<file path=xl/sharedStrings.xml><?xml version="1.0" encoding="utf-8"?>
<sst xmlns="http://schemas.openxmlformats.org/spreadsheetml/2006/main" count="435" uniqueCount="282">
  <si>
    <t>Identificação e Análise de Riscos e Controles -  - Governança e Gestão de Aquisições</t>
  </si>
  <si>
    <t>Objetivos-chave</t>
  </si>
  <si>
    <t>Riscos-Chave</t>
  </si>
  <si>
    <t>Fonte do Risco</t>
  </si>
  <si>
    <t>Possíveis Causas</t>
  </si>
  <si>
    <t>Possíveis Consequências</t>
  </si>
  <si>
    <r>
      <t xml:space="preserve">Ob1 </t>
    </r>
    <r>
      <rPr>
        <sz val="11"/>
        <color theme="1"/>
        <rFont val="Calibri"/>
        <family val="2"/>
        <scheme val="minor"/>
      </rPr>
      <t>-Efetuar mudança positiva na cultura organizacional, nos sistemas e nos processos operacionais, estabelecendo correlação entre a função de contratações e as necessidades gerais da organização.</t>
    </r>
  </si>
  <si>
    <r>
      <t xml:space="preserve">R1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1"/>
        <rFont val="Calibri"/>
        <family val="2"/>
        <scheme val="minor"/>
      </rPr>
      <t xml:space="preserve">Objetivos, indicadores e metas </t>
    </r>
    <r>
      <rPr>
        <sz val="11"/>
        <color theme="1"/>
        <rFont val="Calibri"/>
        <family val="2"/>
        <scheme val="minor"/>
      </rPr>
      <t>inconsistentes com a missão geral da organização</t>
    </r>
  </si>
  <si>
    <t>Processos</t>
  </si>
  <si>
    <t>Cs 1.1 -inexistência de normativos e metodologias para elaboração de objetivos, indicadores e metas da área de contratações.</t>
  </si>
  <si>
    <t>Cq 1.1 - cultura organizacional limitada, sem visão da correlação entre a área de gestão das contratações e as necessidades gerais da organização</t>
  </si>
  <si>
    <t>Cs 1.2 -processo de comunicação e informação deficiente entre as áreas demandante, de compras e de soluções em contratações</t>
  </si>
  <si>
    <t>Cq 1.2 - impossibilidade de alinhar as atividades e os recursos da área de gestão das contratações para o alcance dos objetivos organizacionais</t>
  </si>
  <si>
    <t>Pessoas</t>
  </si>
  <si>
    <t>Cs 1.3 -  falta de um Plano Anual de Capacitação, contemplando ações de capacitação voltadas para a governança e gestão das aquisições</t>
  </si>
  <si>
    <t>Cq 1.3 - impossibilidade de avaliar se a área de gestão das contratações possui desempenho organizacional adequado</t>
  </si>
  <si>
    <t>Cs 1.4 - alta rotatividade de pessoal</t>
  </si>
  <si>
    <t xml:space="preserve">Cq 1.4 - falta de parâmetros para correção de desvios </t>
  </si>
  <si>
    <r>
      <t>Ob2 -</t>
    </r>
    <r>
      <rPr>
        <sz val="11"/>
        <color theme="1"/>
        <rFont val="Calibri"/>
        <family val="2"/>
        <scheme val="minor"/>
      </rPr>
      <t xml:space="preserve"> Planejamento anual com vistas a racionalizar as contratações, garantir o alinhamento com o  planejamento estratégico e subsidiar a elaboração da respectiva lei orçamentária </t>
    </r>
  </si>
  <si>
    <r>
      <t>R2 - Plano de contratação anual</t>
    </r>
    <r>
      <rPr>
        <sz val="11"/>
        <color theme="1"/>
        <rFont val="Calibri"/>
        <family val="2"/>
        <scheme val="minor"/>
      </rPr>
      <t xml:space="preserve"> (PCA) deficiente</t>
    </r>
  </si>
  <si>
    <t>Cs 2.1 - inexistência de normativo (ou manuais internos) definindo os procedimentos relativos ao processo de elaboração, aprovação e execução do PCA e/ou seu processo de trabalho</t>
  </si>
  <si>
    <t>Cq 2.1 - impossibilidade de realização de compras conjuntas</t>
  </si>
  <si>
    <t xml:space="preserve">Cs 2.2 -inexistência de um plano de comunicação interno para constante divulgação das etapas de elaboração, aprovação e execução do PCA. </t>
  </si>
  <si>
    <t>Cq 2.2 - fracionamento de despesa, contratações emergenciais, sem ampla cotação de preços, e sem a adequada mensuração e especificação do bem ou serviço a ser adquirido</t>
  </si>
  <si>
    <t>Cs 2.3 -  ausência de adoção de providências no tocante às áreas requisitantes que não têm cumprido os prazos estabelecidos para o início dos processos de contratação, por meio de comunicação ou alertas por e-mail</t>
  </si>
  <si>
    <t xml:space="preserve">Cq 2.3 - contratações que atendam setores individualizados e não a organização como um todo, fazendo com que os processos de compras não contribuam para o atingimento dos objetivos organizacionais. </t>
  </si>
  <si>
    <r>
      <t>Ob3 -</t>
    </r>
    <r>
      <rPr>
        <sz val="11"/>
        <color theme="1"/>
        <rFont val="Calibri"/>
        <family val="2"/>
        <scheme val="minor"/>
      </rPr>
      <t>Políticas gerais de contratação que estabeleçam as expectativas sobre o gerenciamento da função aquisição e forneçam  orientações que incluam: diretrizes sobre compras, compras conjuntas,  gerenciamento de estoque e terceirização.</t>
    </r>
  </si>
  <si>
    <r>
      <t>R3 -Políticas gerais de contrataçõe</t>
    </r>
    <r>
      <rPr>
        <sz val="11"/>
        <color theme="1"/>
        <rFont val="Calibri"/>
        <family val="2"/>
        <scheme val="minor"/>
      </rPr>
      <t>s (compras, compras conjuntas, estoques e terceirização) inadequadas</t>
    </r>
  </si>
  <si>
    <t>Cs 3.1 - processo de comunicação e informação deficiente entre as áreas demandante, de compras e de soluções em contratações</t>
  </si>
  <si>
    <t>Cq 3.1 -priorização inadequada de contratações</t>
  </si>
  <si>
    <t>Cs 3.2 -inexistência de normativos e metodologias para elaboração de políticas gerais de contratação (política de governança)</t>
  </si>
  <si>
    <t>Cq 3.2 - desvinculação entre projetos e contratações, com descontinuação de projetos essenciais.</t>
  </si>
  <si>
    <t>Cs 3.3 - falta de um Plano Anual de Capacitação, contemplando ações de capacitação voltadas para a governança e gestão das aquisições</t>
  </si>
  <si>
    <t>Cq 3.3 - desperdício e prejuízo ao erário</t>
  </si>
  <si>
    <r>
      <t xml:space="preserve">Ob4 - </t>
    </r>
    <r>
      <rPr>
        <sz val="11"/>
        <color theme="1"/>
        <rFont val="Calibri"/>
        <family val="2"/>
        <scheme val="minor"/>
      </rPr>
      <t>Estabelecer práticas de sustentabilidade e racionalização de gastos e processos.</t>
    </r>
  </si>
  <si>
    <r>
      <t>R4 -Plano diretor de logística sustentável</t>
    </r>
    <r>
      <rPr>
        <sz val="11"/>
        <color theme="1"/>
        <rFont val="Calibri"/>
        <family val="2"/>
        <scheme val="minor"/>
      </rPr>
      <t xml:space="preserve"> (PLS) inconsistente</t>
    </r>
  </si>
  <si>
    <t>Cs 4.1 - inexistência de normativo (ou manuais internos)  dispondo e definindo os procedimentos relativos ao processo de elaboração, aprovação e execução do PLS</t>
  </si>
  <si>
    <t>Cq 4.1 -contratação de serviços e/ou compra de produtos que causam maiores impactos ambientais, consumam mais energia ou tenham elevado custo de descarte.</t>
  </si>
  <si>
    <t>Cs 4.2 - processo de comunicação e informação deficiente entre as áreas demandante, de compras e de soluções em contratações</t>
  </si>
  <si>
    <t>Cq 4.2 -inserção de exigências desnecessárias quanto a requisitos de sustentabilidade, com limitação indevida da competição e impugnação de editais de licitação.</t>
  </si>
  <si>
    <t>Cs .4.3 -falta de um Plano Anual de Capacitação, contemplando ações de capacitação voltadas para a governança e gestão das aquisições</t>
  </si>
  <si>
    <t>Cq 4.3 - contratações antieconômicas para a organização</t>
  </si>
  <si>
    <r>
      <t>Ob5 -</t>
    </r>
    <r>
      <rPr>
        <sz val="11"/>
        <color theme="1"/>
        <rFont val="Calibri"/>
        <family val="2"/>
        <scheme val="minor"/>
      </rPr>
      <t>Mapeamento dos perfis profissionais desejados de colaboradores e de gestores para desempenharem papeis na área de gestão de contratações e seleção com base nesses perfis.</t>
    </r>
  </si>
  <si>
    <r>
      <t xml:space="preserve">R5 - Gestão por competências </t>
    </r>
    <r>
      <rPr>
        <sz val="11"/>
        <color theme="1"/>
        <rFont val="Calibri"/>
        <family val="2"/>
        <scheme val="minor"/>
      </rPr>
      <t>inadequada do pessoal da área de contratações</t>
    </r>
  </si>
  <si>
    <t>Cs 5.1 -inexistência de mapeamento de competência do perfil profissional desejado (qualificação técnica e profissional ) de colaboradores e gestores da área de contratações</t>
  </si>
  <si>
    <t>Cq 5.1 - desconhecimento acerca das competências necessárias ao desempenho adequado das atividades realizadas pela área de gestão de contratações</t>
  </si>
  <si>
    <t>Cs 5.2 -ausência de ações, no Plano de Desenvolvimento de Pessoas (PDP), de desenvolvimento dos dirigentes e demais agentes que atuam no processo de contratação, contemplando aspectos técnicos, gerenciais e comportamentais desejáveis ao bom desempenho de suas funções.</t>
  </si>
  <si>
    <t>Cq 5.2 -alocação e movimentação de pessoal para a área de gestão de contratações sem qualificação técnica necessária</t>
  </si>
  <si>
    <t>Cs 5.3 - Inexistência de diretrizes para a gestão por competências</t>
  </si>
  <si>
    <t>Cq 5.3 -designação de gestor não capacitado adequadamente para exercer atividades críticas atinentes à gestão de contratações</t>
  </si>
  <si>
    <r>
      <t>Ob6 -</t>
    </r>
    <r>
      <rPr>
        <sz val="11"/>
        <color theme="1"/>
        <rFont val="Calibri"/>
        <family val="2"/>
        <scheme val="minor"/>
      </rPr>
      <t xml:space="preserve">Implementar estruturas e processos de gestão de riscos que possam impactar o alcance dos objetivos definidos pela organização para a área de gestão de contratações. </t>
    </r>
  </si>
  <si>
    <r>
      <t xml:space="preserve">R6 - Gestão de riscos </t>
    </r>
    <r>
      <rPr>
        <sz val="11"/>
        <color theme="1"/>
        <rFont val="Calibri"/>
        <family val="2"/>
        <scheme val="minor"/>
      </rPr>
      <t>em contratações deficiente</t>
    </r>
  </si>
  <si>
    <t>Cs 6.1 - inexistência a de um modelo de gestão de riscos definido e implementado para a organização (política de gestão de riscos, plano, metodologia ou manual de gestão de riscos, comitê de gestão de riscos implementado etc.)</t>
  </si>
  <si>
    <t>Cq 6.1 - insucesso no alcance dos metas da área de gestão de contratações</t>
  </si>
  <si>
    <t>Cs 6.2 - ausência de um plano de capacitação em gestão de riscos na organização</t>
  </si>
  <si>
    <t>Cq 6.2 - perda de investimento em contratações que não atendem às necessidades da organização</t>
  </si>
  <si>
    <t>Cs 6.3 - ausência de institucionalização de procedimentos internos para a realização da gestão de riscos em cada processo de contratação</t>
  </si>
  <si>
    <t>Cq 6.3 - impossibilidade de usufruir do objeto da contratação em virtude de falta de preparo da infraestrutura da organização e/ou outras dificuldades como: falta de pessoal capacitado para gerir o contrato e/ou clima organizacional desfavorável;</t>
  </si>
  <si>
    <r>
      <rPr>
        <b/>
        <sz val="11"/>
        <color theme="1"/>
        <rFont val="Calibri"/>
        <family val="2"/>
        <scheme val="minor"/>
      </rPr>
      <t>Ob7</t>
    </r>
    <r>
      <rPr>
        <sz val="11"/>
        <color theme="1"/>
        <rFont val="Calibri"/>
        <family val="2"/>
        <scheme val="minor"/>
      </rPr>
      <t xml:space="preserve"> - Estabelecer diretrizes para gestão do contrato de modo a garantir eficiência nas atividades desenvolvidas</t>
    </r>
  </si>
  <si>
    <r>
      <t xml:space="preserve">R7 -Diretrizes inadequadas para a gestão </t>
    </r>
    <r>
      <rPr>
        <sz val="11"/>
        <color theme="1"/>
        <rFont val="Calibri"/>
        <family val="2"/>
        <scheme val="minor"/>
      </rPr>
      <t>contratual</t>
    </r>
  </si>
  <si>
    <t>Cs 7.1 -ausência de normativo dispondo sobre nomeação de gestores e fiscais de contrato, com base no perfil de competências mapeado</t>
  </si>
  <si>
    <t>Cq 7.1 - responsabilização solidária da Administração pelos encargos previdenciários e subsidiária pelos encargos trabalhistas (contratos de serviços com dedicação exclusiva de mão de obra)</t>
  </si>
  <si>
    <t>Cs 7.2 - ausência de normativo dispondo sobre modelagem do processo sancionatório decorrente de contratações e constituição de base de dados de lições aprendidas durante a execução contratual.</t>
  </si>
  <si>
    <t>Cq 7.2 - fragilidade na instrução processual de penalização de empresas</t>
  </si>
  <si>
    <t>Cs 7.3 - falta de um Plano Anual de Capacitação, contemplando ações de capacitação voltadas para a governança e gestão das aquisições</t>
  </si>
  <si>
    <t>Cq 7.3 -dificuldade de mensuração da qualidade e eficácia dos serviços prestados</t>
  </si>
  <si>
    <t>Cs 7.4 - processo de comunicação e informação deficiente entre as áreas demandante, de compras e de soluções em contratações</t>
  </si>
  <si>
    <t>Cq 7.4 - recebimento de bens/serviços em desacordo com o contratado, com prejuízo aos objetivos da contratação</t>
  </si>
  <si>
    <r>
      <t xml:space="preserve">Ob8 - </t>
    </r>
    <r>
      <rPr>
        <sz val="11"/>
        <color theme="1"/>
        <rFont val="Calibri"/>
        <family val="2"/>
        <scheme val="minor"/>
      </rPr>
      <t xml:space="preserve">Definir a estrutura da área de contratações públicas para assegurar a boa e regular aplicação dos recursos </t>
    </r>
  </si>
  <si>
    <r>
      <t xml:space="preserve">R8 -Estutura da área de contratações </t>
    </r>
    <r>
      <rPr>
        <sz val="11"/>
        <color theme="1"/>
        <rFont val="Calibri"/>
        <family val="2"/>
        <scheme val="minor"/>
      </rPr>
      <t>deficiente</t>
    </r>
  </si>
  <si>
    <r>
      <t xml:space="preserve">Cs 8.1 -ausência de definição de quantitativo necessário à área de gestão de contratações - planejamento da força de trabalho (documento que estabeleça o número ideal para cada unidade organizacional, </t>
    </r>
    <r>
      <rPr>
        <u/>
        <sz val="11"/>
        <color theme="1"/>
        <rFont val="Calibri (Corpo)"/>
      </rPr>
      <t>baseado em evidências,</t>
    </r>
    <r>
      <rPr>
        <sz val="11"/>
        <color theme="1"/>
        <rFont val="Calibri"/>
        <family val="2"/>
        <scheme val="minor"/>
      </rPr>
      <t xml:space="preserve"> a exemplo de quadro de lotação, tabela de lotação autorizada, lotação paradigma ou ideal etc.)</t>
    </r>
  </si>
  <si>
    <t>Cq 8.1 -quantidade inadequada de pessoal para desempenhar as atividades da área de gestão de contratações</t>
  </si>
  <si>
    <t>Cs 8.2 - inexistência de normativos internos estabelecendo competências, atribuições e responsabilidades dos agentes que atuam em contratações.</t>
  </si>
  <si>
    <t>Cq 8.2 -prejuízo ao alcance das metas definidas para a área de gestão de contratações, por quantitativo insuficiente de pessoal.</t>
  </si>
  <si>
    <t>Cs 8.3 -falta de avaliação de desempenho dos servidores e gestores da área de contratações. inexistência de critérios técnicos para avaliar a estrutura de recursos humanos da área de contratação (mapeamento de processos, produtividade média)</t>
  </si>
  <si>
    <t>Cq 8.3 -desempenho dos servidores e prestação de serviços prejudicados, gerando aumento de reclamações externas e desmotivação</t>
  </si>
  <si>
    <t>Governança</t>
  </si>
  <si>
    <t xml:space="preserve">Cs 8.4 -ausência de comitê responsável por auxiliar a alta administração nas decisões relativas a contratações. </t>
  </si>
  <si>
    <t>Cq 8.4 - prejuízo ao planejamento da força de trabalho e à segregação de funções</t>
  </si>
  <si>
    <t>Cs 8.5 -inexistência de identificação das funções mais suscetíveis e riscos para a realização de segregação de funções</t>
  </si>
  <si>
    <t>Cq 8.5 - prática de ato incompatível, resultando em erros e fraudes, desperdício e prejuízo ao erário</t>
  </si>
  <si>
    <r>
      <t>Ob9 -</t>
    </r>
    <r>
      <rPr>
        <sz val="11"/>
        <color theme="1"/>
        <rFont val="Calibri"/>
        <family val="2"/>
        <scheme val="minor"/>
      </rPr>
      <t>Definição e sistematização do processo de trabalho de planejamento da contratação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com objetivo de aperfeiçoar a execução das atividades e utilizar de forma eficiente os recursos públicos</t>
    </r>
  </si>
  <si>
    <r>
      <t xml:space="preserve">R9 -Processo de trabalho de </t>
    </r>
    <r>
      <rPr>
        <b/>
        <u/>
        <sz val="11"/>
        <color theme="1"/>
        <rFont val="Calibri (Corpo)"/>
      </rPr>
      <t>planejamento da contratação</t>
    </r>
    <r>
      <rPr>
        <sz val="11"/>
        <color theme="1"/>
        <rFont val="Calibri"/>
        <family val="2"/>
        <scheme val="minor"/>
      </rPr>
      <t xml:space="preserve"> inadequado</t>
    </r>
  </si>
  <si>
    <t>Cs 9.1 - inexistência de modelos padronizados de artefatos a serem produzidos, a exemplo de Documento de Formalização da Demanda; Estudos Técnicos Preliminares; Termo de Referência; Edital; Lista de Verificação para a assessoria jurídica, que aumentam a produtividade dos processos de contratação e contribuem para a diminuição de erros e irregularidades.</t>
  </si>
  <si>
    <t>Cq 9.1 -ocorrência de erros e retrabalho em procedimentos repetitivos</t>
  </si>
  <si>
    <t>Cs 9.2 -ausência de normativo com definição de papeis e responsabilidades dos agentes envolvidos em cada fase</t>
  </si>
  <si>
    <t>Cq 9.2 -impugnação de licitação pela não realização de procedimento essencial</t>
  </si>
  <si>
    <t>Cs 9.3 -falta de um Plano Anual de Capacitação, contemplando ações de capacitação voltadas para a governança e gestão das aquisições</t>
  </si>
  <si>
    <t>Cq 9.3 -declaração de nulidade de contrato pela realização irregular da licitação</t>
  </si>
  <si>
    <t>Cs 9.4 -falta de supervisão proporcional ao risco</t>
  </si>
  <si>
    <t>Cq 9.4 -contratações desvantajosas para a organização</t>
  </si>
  <si>
    <r>
      <t xml:space="preserve">Ob10 </t>
    </r>
    <r>
      <rPr>
        <sz val="11"/>
        <color theme="1"/>
        <rFont val="Calibri"/>
        <family val="2"/>
        <scheme val="minor"/>
      </rPr>
      <t>-Definição e sistematização do processo de trabalho de seleção do fornecedor, com objetivo de aperfeiçoar a execução das atividades e utilizar de forma eficiente os recursos públicos</t>
    </r>
  </si>
  <si>
    <r>
      <t xml:space="preserve">R10 -Processo de trabalho de </t>
    </r>
    <r>
      <rPr>
        <b/>
        <u/>
        <sz val="11"/>
        <color theme="1"/>
        <rFont val="Calibri (Corpo)"/>
      </rPr>
      <t>seleção do fornecedor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inadequado</t>
    </r>
  </si>
  <si>
    <t>Cs 10.1 - inexistência de modelos padronizados artefatos a serem produzidos na fase de seleção do fornecedor, a exemplo de lista de verificação para o pregoeiro, modelos de documento de resposta de recurso do licitante, lista de verificação de condutas inidôneas dos licitantes etc.</t>
  </si>
  <si>
    <t>Cq 10.1 -ocorrência de erros e retrabalho em procedimentos repetitivos; impugnação de licitação pela não realização de procedimento essencial; e declaração de nulidade de contrato pela realização irregular da licitação</t>
  </si>
  <si>
    <r>
      <t>Ob11 -</t>
    </r>
    <r>
      <rPr>
        <sz val="11"/>
        <color theme="1"/>
        <rFont val="Calibri"/>
        <family val="2"/>
        <scheme val="minor"/>
      </rPr>
      <t>Definição e sistematização do processo de trabalho de gestão contratual, com objetivo de aperfeiçoar a execução das atividades e utilizar de forma eficiente os recursos públicos</t>
    </r>
  </si>
  <si>
    <r>
      <t>R11 - Processo de trabalho de</t>
    </r>
    <r>
      <rPr>
        <b/>
        <u/>
        <sz val="11"/>
        <color theme="1"/>
        <rFont val="Calibri (Corpo)"/>
      </rPr>
      <t xml:space="preserve"> gestão contratual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inadequado</t>
    </r>
  </si>
  <si>
    <t>Cs 11.1 -inexistência de modelos padronizados de artefatos a serem produzidos na fase de gestão contratual, a exemplo de normas de fiscalização, modelos de plano de fiscalização, de termo de entrega, de recebimento provisório, de termo de recebimento definitivo, de comunicações à contratada etc.</t>
  </si>
  <si>
    <t>Cq 11.1 -ocorrência de erros e retrabalho em procedimentos repetitivos;  deficiências na fiscalização com responsabilização solidária da Administração pelos encargos previdenciários e subsidiária pelos encargos trabalhistas, recebimento de bens ou serviços em desacordo com o contratado, não atingimento dos objetivos da contratação, perda de prazo para a renovação contratual</t>
  </si>
  <si>
    <r>
      <t>Ob12 -</t>
    </r>
    <r>
      <rPr>
        <sz val="11"/>
        <color theme="1"/>
        <rFont val="Calibri"/>
        <family val="2"/>
        <scheme val="minor"/>
      </rPr>
      <t xml:space="preserve">Dar ampla publicidade ao procedimento licitatório, assegurando o princípio da isonomia, transparência e coibindo abusos e atos de fraudes e corrupção </t>
    </r>
  </si>
  <si>
    <r>
      <t xml:space="preserve">R12 -Publicidade </t>
    </r>
    <r>
      <rPr>
        <sz val="11"/>
        <color theme="1"/>
        <rFont val="Calibri"/>
        <family val="2"/>
        <scheme val="minor"/>
      </rPr>
      <t>deficiente do edital e demais documentos da contratação</t>
    </r>
  </si>
  <si>
    <t>Cs 12.1 -Ausência de checklist com todos os meios obrigatórios para publicação (PNCP, DOU, Jornal etc.)</t>
  </si>
  <si>
    <t>Cq 12.1 -direcionamento da licitação,  prejudicando a isonomia e a justa competição entre os licitantes</t>
  </si>
  <si>
    <t>Cs 12.2 - falta de um Plano Anual de Capacitação, contemplando ações de capacitação voltadas para a governança e gestão das aquisições</t>
  </si>
  <si>
    <t>Cq 12.2 - aquisição de compras, serviços ou obras por preços maiores que o de mercado</t>
  </si>
  <si>
    <t>Cs 12.3 - alta rotatividade de pessoal</t>
  </si>
  <si>
    <t>Cq 12.3 -necessidade de novas contratações e custos adicionais para um novo processo</t>
  </si>
  <si>
    <t>MATRIZ DE RISCOS E CONTROLES - GOVERNANÇA E GESTÃO DE AQUISIÇÕES</t>
  </si>
  <si>
    <t>Objetivo-Chave</t>
  </si>
  <si>
    <t>Risco-Chave</t>
  </si>
  <si>
    <t>Avaliação do Risco Inerente</t>
  </si>
  <si>
    <t>Avaliação do Risco Residual</t>
  </si>
  <si>
    <t>Tipo de Teste</t>
  </si>
  <si>
    <t>Conclusão do auditor</t>
  </si>
  <si>
    <t>Questão de Auditoria</t>
  </si>
  <si>
    <t>Impacto</t>
  </si>
  <si>
    <t>Probabilidade</t>
  </si>
  <si>
    <t>Risco Inerente (RI)</t>
  </si>
  <si>
    <t>Controles Existentes</t>
  </si>
  <si>
    <t>Avaliação Preliminar dos Controles - Risco de Controle (RC)</t>
  </si>
  <si>
    <t>Risco Residual (RR)</t>
  </si>
  <si>
    <t>Ob1 -Efetuar mudança positiva na cultura organizacional, nos sistemas e nos processos operacionais, estabelecendo correlação entre a função de contratações e as necessidades gerais da organização.</t>
  </si>
  <si>
    <t>R1 - Objetivos, indicadores e metas inconsistentes com a missão geral da organização</t>
  </si>
  <si>
    <t>Objetivos, indicadores e metas para a gestão de aquisições aprovados pela alta administração; normativos e metodologias para elaboração de planejamento estratégico de compras</t>
  </si>
  <si>
    <t>Risco priorizado</t>
  </si>
  <si>
    <t>Q1. A organização elaborou objetivos, indicadores e metas para a gestão de aquisições, de modo a estabelecer correlação entre a função de contratações e as necessidades gerais da organização, em conformidade com a legislação aplicável e jurisprudência dos tribunais?</t>
  </si>
  <si>
    <t>Ob2 - Planejamento anual com vistas a racionalizar as contratações, garantir o alinhamento com o  planejamento estratégico e subsidiar a elaboração da respectiva lei orçamentária</t>
  </si>
  <si>
    <t>R2 - Plano de contratação anual (PCA) deficiente</t>
  </si>
  <si>
    <t xml:space="preserve">Plano de contratação anual; normativo (ou manuais internos) definindo os procedimentos relativos ao processo de elaboração, aprovação e execução do PCA e/ou seu processo de trabalho; plano de comunicação interno para constante divulgação das etapas de elaboração, aprovação e execução do PCA. </t>
  </si>
  <si>
    <t>Q2. A organização elaborou plano de contratações anual, com vistas a racionalizar as contratações e garantir alinhamento ao planejamento estratégico, de acordo com o estabelecido no parágrafo único do art. 11 e art. 12, VII da Lei nº 14.133/2021; art. 10 da Portaria Seges/ME nº 8.678/2021, Decreto nº 10.947/2022 e jurisprudência dos tribunais?</t>
  </si>
  <si>
    <t>Ob3 -Políticas gerais de contratação que estabeleçam as expectativas sobre o gerenciamento da função aquisição e forneçam  orientações que incluam: diretrizes sobre compras, compras conjuntas,  gerenciamento de estoque e terceirização</t>
  </si>
  <si>
    <t>R3 -Políticas gerais de contratações (compras, compras conjuntas, estoques e terceirização) inadequadas</t>
  </si>
  <si>
    <t>Políticas de compras, compras conjuntas, estoques e terceirização; normativos e metodologias para elaboração de planejamento estratégico de compras</t>
  </si>
  <si>
    <t>Q3. A organização elaborou políticas gerais de contratação  (compras, compras conjuntas, estoques e terceirização), com objetivo de fornecer diretrizes para a função aquisições, aderente aos arts. 11 e 12 da Portaria Seges/ME nº 8.678/2021 e jurisprudência dos tribunais?</t>
  </si>
  <si>
    <t>Ob4 - Estabelecer práticas de sustentabilidade e racionalização de gastos e processos.</t>
  </si>
  <si>
    <t>R4 -Plano diretor de logística sustentável (PLS) inconsistente</t>
  </si>
  <si>
    <t>Plano diretor de logística sustentável aprovado pela autoridade competente. Normativo (ou manuais internos) dispondo e definindo os procedimentos relativos ao processo de elaboração, aprovação e execução do PLS.</t>
  </si>
  <si>
    <t>Q4. A organização elaborou plano diretor de logística sustentável, com o propósito de  estabelecer práticas de sustentabilidade e racionalização de gastos e processos, em conformidade com o 7º. da Portaria Seges/ME nº 8.678/2021 e jurisprudência dos tribunais?</t>
  </si>
  <si>
    <t>Ob5 -Mapeamento dos perfis profissionais desejados de colaboradores e de gestores para desempenharem papeis na área de gestão de contratações e seleção com base nesses perfis.</t>
  </si>
  <si>
    <t>R5 - Gestão por competências inadequada do pessoal da área de contratações</t>
  </si>
  <si>
    <t xml:space="preserve">Mapeamento de competência do perfil profissional desejado (qualificação técnica e profissional ) de colaboradores e gestores da área de contratações. Diretrizes para gestão por competência. </t>
  </si>
  <si>
    <t>Q5. A organização promoveu gestão por competências da área de contratações conforme definido no art. 7º da Lei nº 14.133/2021, art. 14 da Portaria Seges/ME nº 8.678/2021 e Decreto 9.991/2019, art. 3º, § 2º.e jurisprudência dos tribunais?</t>
  </si>
  <si>
    <t xml:space="preserve">Ob6 -Implementar estruturas e processos de gestão de riscos que possam impactar o alcance dos objetivos definidos pela organização para a área de gestão de contratações. </t>
  </si>
  <si>
    <t>R6 - Gestão de riscos em contratações deficiente</t>
  </si>
  <si>
    <t>Modelo de gestão de riscos definido e implementado para a organização (política de gestão de riscos, plano, metodologia ou manual de gestão de riscos, comitê de gestão de riscos implementado etc.)</t>
  </si>
  <si>
    <t>Q6. A organização implementou estruturas e processos de gestão de riscos em contratações, em conformidade com o inciso X do art. 18; art. 11, parágrafo único; art. 169; todos da Lei nº 14.133/2021; art. 16 da Portaria Seges/ME nº 8.678/2021, IN MP/CGU nº 01/2016 e jurisprudência dos tribunais?</t>
  </si>
  <si>
    <t>Ob7 - Estabelecer diretrizes para gestão do contrato de modo a garantir eficiência nas atividades desenvolvidas</t>
  </si>
  <si>
    <t>R7 -Diretrizes inadequadas para a gestão contratual</t>
  </si>
  <si>
    <t>Diretrizes para a nomeação de gestores e fiscais de contratos; modelagem do processo sancionatório em contratações públicas; constituição de base de dados de lições aprendidas durante a execução contratual; rotinas de pagamentos dos contratos (ordem cronológica de pagamento).</t>
  </si>
  <si>
    <t>Q7. A organização estabeleceu diretrizes para a gestão de contratos de acordo com o art. 17 da Portaria Seges/ME nº 8.678/2021 e jurisprudência dos tribunais?</t>
  </si>
  <si>
    <t xml:space="preserve">Ob8 - Definir a estrutura da área de contratações públicas para assegurar a boa e regular aplicação dos recursos </t>
  </si>
  <si>
    <t>R8 -Estutura da área de contratações deficiente</t>
  </si>
  <si>
    <t>Documento que estabeleça o número ideal para cada unidade organizacional, a exemplo de quadro de lotação, tabela de lotação autorizada, lotação paradigma ou ideal etc.; normativos internos estabelecendo competências, atribuições e responsabilidades dos agentes que atuam em contratações. Processo de identificação de funções mais suscetíveis aos riscos para observar o princípio da segregação de funções</t>
  </si>
  <si>
    <t>Q8. A organização definiu estrutura da área de contratações públicas conforme exigido pelo art. 7º, I da Lei nº 14.133/2021 e Acórdão TCU nº 588/2018 - Plenário?</t>
  </si>
  <si>
    <t>Ob9 -Definição e sistematização do processo de trabalho de planejamento da contratação, com objetivo de aperfeiçoar a execução das atividades e utilizar de forma eficiente os recursos público</t>
  </si>
  <si>
    <t>R9 -Processo de trabalho de planejamento da contratação inadequado</t>
  </si>
  <si>
    <t>Modelos padronizados de artefatos a serem produzidos, a exemplo de documento de formalização da demanda; estudos técnicos preliminares; termo de referência; edital; lista de verificação para a assessoria jurídica, que aumentam a produtividade dos processos de contratação e contribuem para a diminuição de erros.</t>
  </si>
  <si>
    <t>Q9. A organização definiu e sistematizou um processo de trabalho de planejamento da contratação, alinhado com o art. 19, IV da Lei nº 14.133/2021, jurisprudência dos tribunais e princípio da eficiência (art. 37 da Constituição Federal)?</t>
  </si>
  <si>
    <t>Ob10 -Definição e sistematização do processo de trabalho de seleção do fornecedor, com objetivo de aperfeiçoar a execução das atividades e utilizar de forma eficiente os recursos público</t>
  </si>
  <si>
    <t>R10 -Processo de trabalho de seleção do fornecedor inadequado</t>
  </si>
  <si>
    <t>Modelos padronizados artefatos a serem produzidos na fase de seleção do fornecedor, a exemplo de lista de verificação para o pregoeiro; modelos de documento de resposta de recurso do licitante;, lista de verificação de condutas inidôneas dos licitantes; mapeamento do processo de contratações na Unidade etc.</t>
  </si>
  <si>
    <t>Q10. A organização definiu e sistematizou um processo de trabalho de seleção do fornecedor, em conformidade com com o art. 19, IV da Lei nº 14.133/2021, jurisprudência dos tribunais e princípio da eficiência (art. 37 da Constituição Federal)?</t>
  </si>
  <si>
    <t>Ob11 -Definição e sistematização do processo de trabalho de seleção do fornecedor, com objetivo de aperfeiçoar a execução das atividades e utilizar de forma eficiente os recursos público</t>
  </si>
  <si>
    <t>R11 - Processo de trabalho de gestão contratual inadequado</t>
  </si>
  <si>
    <t>Modelos padronizados artefatos a serem produzidos na fase de gestão contratual, a exemplo de normas de fiscalização, modelos de plano de fiscalização, de termo de entrega, de recebimento provisório, de termo de recebimento definitivo, de comunicações à contratada; mapeamento do processo de contratações na Unidade etc.</t>
  </si>
  <si>
    <t>Q11. A organização definiu e sistematizou um processo de trabalho de gestão contratual, consistente com o art. 19, IV da Lei nº 14.133/2021, jurisprudência dos tribunais e princípio da eficiência (art. 37 da Constituição Federal)?</t>
  </si>
  <si>
    <t xml:space="preserve">Ob12 -Dar ampla publicidade ao procedimento licitatório, assegurando o princípio da isonomia, transparência e coibindo abusos e atos de fraudes e corrupção </t>
  </si>
  <si>
    <t>R12 -Publicidade deficiente do edital e demais documentos da contratação</t>
  </si>
  <si>
    <t xml:space="preserve">Checklist com todos os meios obrigatórios para publicação (PNCP, DOU, Jornal etc.) </t>
  </si>
  <si>
    <t>Q12. A publicação do edital e demais documentos da contratação foi realizada conforme estabelecido na legislação e jurisprudência dos tribunais?</t>
  </si>
  <si>
    <t>Avaliar o impacto do risco com base nos critérios sugeridos na aba "Escalas de Impacto e Probabilidade".</t>
  </si>
  <si>
    <t>Avaliar a probabilidade do risco com base nos critérios sugeridos na aba "Escalas de Impacto e Probabilidade".</t>
  </si>
  <si>
    <t>Risco a que uma organização está exposta sem considerar quaisquer ações gerenciais que possam reduzir a probbilidade de sua ocorrência ou seu impacto. Calculado automaticamente = Impacto x Probabilidade [1 a 100]</t>
  </si>
  <si>
    <t>Avaliação de RI com base na "Escala de Avaliação dos Níveis de Risco" da aba "Escala Controles e Níveis Risco".</t>
  </si>
  <si>
    <t>Avaliação preliminar dos Controles e do Risco de Controle (RC)</t>
  </si>
  <si>
    <t>Avaliação dos controles desenhados para o respectivo risco (consultar a respectiva escala na aba "Escala Controles e Níveis Risco")</t>
  </si>
  <si>
    <t>Risco de que um erro ou classificação indevida materiais que possam constar de uma afirmação não sejam evitados ou detectados tempestivamente pelos controles internos da entidade.</t>
  </si>
  <si>
    <t>Risco que permanece após a resposta da administração. É resultado da multiplicação RI x RC.</t>
  </si>
  <si>
    <t>Avaliação do Risco Residual com base na "Escala de Avaliação dos Níveis de Risco" da aba "Escala Controles e Níveis Risco".</t>
  </si>
  <si>
    <t>Tipos de testes de auditoria que serão necessários, com base na avaliação dos controles.</t>
  </si>
  <si>
    <t>Conclusão do auditor sobre os riscos a serem priorizados e os tipos de testes a serem aplicados</t>
  </si>
  <si>
    <t>Elemento que define o objetivo da auditoria e constitui a base da estrutura das análises que permitirão chegar à conclusão sobre os controles: se estão adequadamente concebidos na proporção requerida pelos riscos; se estão sendo aplicados e se funcionam de maneira contínua e coerente, conforme as respostas a riscos definidas pela administração.</t>
  </si>
  <si>
    <t>FONTES DE RISCO</t>
  </si>
  <si>
    <t>VULNERABILIDADES</t>
  </si>
  <si>
    <t>Em número insuficiente; sem capacitação; perfil inadequado; desmotivadas, alta rotatividade, desvios éticos.</t>
  </si>
  <si>
    <t>Mal concebidos (exemplo: fluxo, desenho); sem manuais ou instruções formalizadas (procedimentos, documentos padronizados); sem segregação de funções, sem transparência.</t>
  </si>
  <si>
    <t>Sistemas</t>
  </si>
  <si>
    <t>Obsoletos; sem manuais de operação; sem integração com outros sistemas; inexistência de controles de acesso lógico/backups, baixo grau de automação.</t>
  </si>
  <si>
    <t>Infraestrutura Física</t>
  </si>
  <si>
    <t>Localização inadequada; instalações ou leiaute inadequados; inexistência de controles de acesso físico.</t>
  </si>
  <si>
    <t>Tecnologia</t>
  </si>
  <si>
    <t>Técnica ultrapassada/produto obsoleto; falta de investimento em TI; Tecnologia sem proteção de patentes; processo produtivo sem proteção contra espionagem, controles insuficientes sobre a transferência de dados.</t>
  </si>
  <si>
    <t xml:space="preserve">Competências e responsabilidades não identificadas ou desrespeitadas; centralização ou descentralização excessiva de responsabilidades; delegações exorbitantes; falta de definição de estratégia de controle para avaliar, direcionar e monitorar a atuação da gestão; deficiência nos fluxos de informação e comunicação; produção e/ou disponibilização de informações, que tenham como finalidade apoiar a tomada de decisão, incompletas, imprecisas ou obscuras; pressão competitiva; falta de rodízio de pessoal; falta de formalização de instruções. </t>
  </si>
  <si>
    <t>Planejamento</t>
  </si>
  <si>
    <t>Ausência de planejamento. Planejamento elaborado sem embasamento técnico ou em desacordo com as normas vigentes, objetivos e estratégias inadequados, em desacordo com a realidade.</t>
  </si>
  <si>
    <t>Eventos externos</t>
  </si>
  <si>
    <t>Ambientais: Mudança climática brusca;,incêndio, inundação, epidemia.</t>
  </si>
  <si>
    <t>Econômicos: oscilações de juros, de câmbio e de preços, contingenciamento, queda de arrecadação, crise de credibilidade, elevação ou redução da carga tributária.</t>
  </si>
  <si>
    <t>Políticos: novas leis e regulamentos, restrição de acesso a mercados estrangeiros, ações de responsabilidade de outro(s) gestor(es); "guerra fiscal" entre estados, conflitos militares, divergências diplomáticas.</t>
  </si>
  <si>
    <t>Sociais: alterações nas condições sociais e demográficas ou nos costumes sociais, alterações nas demandas sociais, paralisações das atividades, aumento do desemprego.</t>
  </si>
  <si>
    <t>Tecnológicos: novas formas de comércio eletrônico, alterações na disponibilização de dados, reduções ou aumento de custo de infraestrutura, aumento da demanda de serviços com base em tecnologia, ataques cibernéticos.</t>
  </si>
  <si>
    <t>Infraestrutura: estado de conservação das vias de acesso; distância de portos e aeroportos; interrupções no abastecimento de água, energia elétrica, serviços de telefonia; aumento nas tarifas de água, energia elétrica, serviços de telefonia.</t>
  </si>
  <si>
    <t>Legais/jurídicos: novas leis e normas reguladoras; novos regulamentos; alterações na jurisprudência de tribunais; ações judiciais.</t>
  </si>
  <si>
    <t>Escala de Impactos</t>
  </si>
  <si>
    <t>Escala de Probabilidades</t>
  </si>
  <si>
    <t>Magnitude</t>
  </si>
  <si>
    <t>Descrição</t>
  </si>
  <si>
    <t>I</t>
  </si>
  <si>
    <t>Muito baixo</t>
  </si>
  <si>
    <r>
      <t xml:space="preserve">Degradação de operações ou atividades de processos, projetos ou programas da organização, porém causando </t>
    </r>
    <r>
      <rPr>
        <b/>
        <sz val="11"/>
        <color theme="1"/>
        <rFont val="Calibri"/>
        <family val="2"/>
        <scheme val="minor"/>
      </rPr>
      <t>impactos mínimos nos objetivos</t>
    </r>
    <r>
      <rPr>
        <sz val="11"/>
        <color theme="1"/>
        <rFont val="Calibri"/>
        <family val="2"/>
        <scheme val="minor"/>
      </rPr>
      <t xml:space="preserve"> de prazo, custo, qualidade, escopo, imagem ou relacionados ao atendimento de metas, padrões ou à capacidade de entrega de produtos/serviços às partes interassadas (clientes internos/externos, beneficiários).</t>
    </r>
  </si>
  <si>
    <t>Muito baixa</t>
  </si>
  <si>
    <r>
      <rPr>
        <b/>
        <sz val="11"/>
        <color theme="1"/>
        <rFont val="Calibri"/>
        <family val="2"/>
        <scheme val="minor"/>
      </rPr>
      <t>Evento improvável de ocorrer.</t>
    </r>
    <r>
      <rPr>
        <sz val="11"/>
        <color theme="1"/>
        <rFont val="Calibri"/>
        <family val="2"/>
        <scheme val="minor"/>
      </rPr>
      <t xml:space="preserve"> Excepcionalmente poderá até ocorrer, porém não há elementos ou informações que indiquem essa possibilidade.</t>
    </r>
  </si>
  <si>
    <t>Baixo</t>
  </si>
  <si>
    <r>
      <t xml:space="preserve">Degradação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pequenos nos objetivos</t>
    </r>
    <r>
      <rPr>
        <sz val="11"/>
        <color theme="1"/>
        <rFont val="Calibri"/>
        <family val="2"/>
        <scheme val="minor"/>
      </rPr>
      <t>.</t>
    </r>
  </si>
  <si>
    <t>Baixa</t>
  </si>
  <si>
    <r>
      <rPr>
        <b/>
        <sz val="11"/>
        <color theme="1"/>
        <rFont val="Calibri"/>
        <family val="2"/>
        <scheme val="minor"/>
      </rPr>
      <t>Evento raro de ocorrer.</t>
    </r>
    <r>
      <rPr>
        <sz val="11"/>
        <color theme="1"/>
        <rFont val="Calibri"/>
        <family val="2"/>
        <scheme val="minor"/>
      </rPr>
      <t xml:space="preserve"> O evento poderá ocorrer de forma inesperada, havendo poucos elementos ou informações que indicam essa possibilidade.</t>
    </r>
  </si>
  <si>
    <t>Médio</t>
  </si>
  <si>
    <r>
      <t xml:space="preserve">Interrupção de operações ou atividades de processos, projetos ou programas, causando </t>
    </r>
    <r>
      <rPr>
        <b/>
        <sz val="11"/>
        <color theme="1"/>
        <rFont val="Calibri"/>
        <family val="2"/>
        <scheme val="minor"/>
      </rPr>
      <t>impactos significativos nos objetivos, porém recuperáveis.</t>
    </r>
  </si>
  <si>
    <t>Média</t>
  </si>
  <si>
    <r>
      <rPr>
        <b/>
        <sz val="11"/>
        <color theme="1"/>
        <rFont val="Calibri"/>
        <family val="2"/>
        <scheme val="minor"/>
      </rPr>
      <t>Evento possível de ocorrer.</t>
    </r>
    <r>
      <rPr>
        <sz val="11"/>
        <color theme="1"/>
        <rFont val="Calibri"/>
        <family val="2"/>
        <scheme val="minor"/>
      </rPr>
      <t xml:space="preserve"> Há elementos e/ou informações que indicam moderadamente essa possibilidade.</t>
    </r>
  </si>
  <si>
    <t>Alto</t>
  </si>
  <si>
    <r>
      <t xml:space="preserve">Interrupção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de reversão muito difícil nos objetivos.</t>
    </r>
  </si>
  <si>
    <t>Alta</t>
  </si>
  <si>
    <r>
      <rPr>
        <b/>
        <sz val="11"/>
        <color theme="1"/>
        <rFont val="Calibri"/>
        <family val="2"/>
        <scheme val="minor"/>
      </rPr>
      <t>Evento provável de ocorrer.</t>
    </r>
    <r>
      <rPr>
        <sz val="11"/>
        <color theme="1"/>
        <rFont val="Calibri"/>
        <family val="2"/>
        <scheme val="minor"/>
      </rPr>
      <t xml:space="preserve"> É esperado que o evento ocorra, pois os elementos e as informações disponíveis indicam de forma consistente essa possibilidade.</t>
    </r>
  </si>
  <si>
    <t>Muito alto</t>
  </si>
  <si>
    <r>
      <t xml:space="preserve">Paralisação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irreversíveis/catastróficos nos objetivos.</t>
    </r>
  </si>
  <si>
    <t>Muito alta</t>
  </si>
  <si>
    <r>
      <rPr>
        <b/>
        <sz val="11"/>
        <color theme="1"/>
        <rFont val="Calibri"/>
        <family val="2"/>
        <scheme val="minor"/>
      </rPr>
      <t>Evento praticamente certo de ocorrer.</t>
    </r>
    <r>
      <rPr>
        <sz val="11"/>
        <color theme="1"/>
        <rFont val="Calibri"/>
        <family val="2"/>
        <scheme val="minor"/>
      </rPr>
      <t xml:space="preserve"> Inequivocamente o evento ocorrerá, pois os elementos e informações disponíveis indicam claramente essa possibilidade.</t>
    </r>
  </si>
  <si>
    <t>Fonte: Brasil. Tribunal de Contas da União. Roteiro de Auditoria de Gestão de Riscos. Brasília: TCU, Secretaria de Métodos e Suporte ao Controle Externo, 2017. (adaptada)</t>
  </si>
  <si>
    <r>
      <t xml:space="preserve">Escala de avaliação preliminar dos </t>
    </r>
    <r>
      <rPr>
        <b/>
        <u/>
        <sz val="18"/>
        <rFont val="Calibri"/>
        <family val="2"/>
        <scheme val="minor"/>
      </rPr>
      <t>Controles</t>
    </r>
    <r>
      <rPr>
        <b/>
        <sz val="18"/>
        <rFont val="Calibri"/>
        <family val="2"/>
        <scheme val="minor"/>
      </rPr>
      <t xml:space="preserve"> (desenho e implementação)</t>
    </r>
  </si>
  <si>
    <r>
      <t xml:space="preserve">Escala de Avaliação dos </t>
    </r>
    <r>
      <rPr>
        <b/>
        <u/>
        <sz val="18"/>
        <rFont val="Calibri"/>
        <family val="2"/>
        <scheme val="minor"/>
      </rPr>
      <t>Níveis de Risco</t>
    </r>
  </si>
  <si>
    <t>Avaliação do Controle*</t>
  </si>
  <si>
    <t>Situação do controle existente</t>
  </si>
  <si>
    <r>
      <rPr>
        <b/>
        <u/>
        <sz val="11"/>
        <color theme="1"/>
        <rFont val="Calibri"/>
        <family val="2"/>
        <scheme val="minor"/>
      </rPr>
      <t>Nível de Confiança</t>
    </r>
    <r>
      <rPr>
        <b/>
        <sz val="11"/>
        <color theme="1"/>
        <rFont val="Calibri"/>
        <family val="2"/>
        <scheme val="minor"/>
      </rPr>
      <t xml:space="preserve"> nos controles (NC)</t>
    </r>
  </si>
  <si>
    <r>
      <t>Risco de Controle (RC)</t>
    </r>
    <r>
      <rPr>
        <b/>
        <sz val="11"/>
        <color theme="1"/>
        <rFont val="Calibri"/>
        <family val="2"/>
        <scheme val="minor"/>
      </rPr>
      <t>, ou seja, 1 - NC</t>
    </r>
  </si>
  <si>
    <t>Nota</t>
  </si>
  <si>
    <t>Inexistente</t>
  </si>
  <si>
    <t>Controle não existe, não funciona ou não está implementado.</t>
  </si>
  <si>
    <r>
      <t>Nenhum nível de confiança.</t>
    </r>
    <r>
      <rPr>
        <sz val="9"/>
        <color theme="1"/>
        <rFont val="Calibri"/>
        <family val="2"/>
        <scheme val="minor"/>
      </rPr>
      <t xml:space="preserve"> Considerando RI igual a 1,00 e NC igual a zero, temos 1,00 - 0.</t>
    </r>
  </si>
  <si>
    <t>Testes substantivos</t>
  </si>
  <si>
    <t>1 a 9,99</t>
  </si>
  <si>
    <t>Fraco</t>
  </si>
  <si>
    <t>Controle não institucionalizado; está na esfera de conhecimento pessoal dos operadores do processo; em geral realizado de maneira manual.</t>
  </si>
  <si>
    <r>
      <rPr>
        <b/>
        <sz val="9"/>
        <color theme="1"/>
        <rFont val="Calibri"/>
        <family val="2"/>
        <scheme val="minor"/>
      </rPr>
      <t>Nível de Confiança de 20%.</t>
    </r>
    <r>
      <rPr>
        <sz val="9"/>
        <color theme="1"/>
        <rFont val="Calibri"/>
        <family val="2"/>
        <scheme val="minor"/>
      </rPr>
      <t xml:space="preserve"> Os controles são capazes de mitigar 20% dos eventos. Risco de controle = 1,00 - 0,20.</t>
    </r>
  </si>
  <si>
    <t>+ Testes substantivos</t>
  </si>
  <si>
    <t>10 a 39,99</t>
  </si>
  <si>
    <t>Mediano</t>
  </si>
  <si>
    <t>Controle razoavelmente institucionalizado, mas pode falhar por não contemplar todos os aspectos relevantes do risco ou porque seu desenho ou as ferramentas que o suportam não são adequados.</t>
  </si>
  <si>
    <r>
      <rPr>
        <b/>
        <sz val="9"/>
        <color theme="1"/>
        <rFont val="Calibri"/>
        <family val="2"/>
        <scheme val="minor"/>
      </rPr>
      <t>Nível de Confiança de 40%.</t>
    </r>
    <r>
      <rPr>
        <sz val="9"/>
        <color theme="1"/>
        <rFont val="Calibri"/>
        <family val="2"/>
        <scheme val="minor"/>
      </rPr>
      <t xml:space="preserve"> Os controles são capazes de mitigar 40% dos eventos. Risco de controle = 1,00 - 0,40.</t>
    </r>
  </si>
  <si>
    <t>Testes substantivos/Testes de Controles</t>
  </si>
  <si>
    <t>40 a 79,99</t>
  </si>
  <si>
    <t>Satisfatório</t>
  </si>
  <si>
    <t>Controle institucionalizado e embora passível de aperfeiçoamento, é sustentado por ferramentas adequadas e mitiga o risco razoavelmente.</t>
  </si>
  <si>
    <r>
      <rPr>
        <b/>
        <sz val="9"/>
        <color theme="1"/>
        <rFont val="Calibri"/>
        <family val="2"/>
        <scheme val="minor"/>
      </rPr>
      <t>Nível de Confiança de 60%.</t>
    </r>
    <r>
      <rPr>
        <sz val="9"/>
        <color theme="1"/>
        <rFont val="Calibri"/>
        <family val="2"/>
        <scheme val="minor"/>
      </rPr>
      <t xml:space="preserve"> Os controles são capazes de mitigar 60% dos eventos. Risco de controle = 1,00 - 0,60.</t>
    </r>
  </si>
  <si>
    <t>+ Testes de controle</t>
  </si>
  <si>
    <t>80 a 100</t>
  </si>
  <si>
    <t>Extremo</t>
  </si>
  <si>
    <t>Forte</t>
  </si>
  <si>
    <t>Controle institucionalizado e sustentado por ferramentas adequadas, podendo ser considerado em um nível de "melhor prática"; mitiga o risco em todos os aspectos relevantes.</t>
  </si>
  <si>
    <r>
      <rPr>
        <b/>
        <sz val="9"/>
        <color theme="1"/>
        <rFont val="Calibri"/>
        <family val="2"/>
        <scheme val="minor"/>
      </rPr>
      <t>Nível de Confiança de 80%.</t>
    </r>
    <r>
      <rPr>
        <sz val="9"/>
        <color theme="1"/>
        <rFont val="Calibri"/>
        <family val="2"/>
        <scheme val="minor"/>
      </rPr>
      <t xml:space="preserve"> Os controles são capazes de mitigar 80% dos eventos. Risco de controle = 1,00 - 0,80.</t>
    </r>
  </si>
  <si>
    <r>
      <t xml:space="preserve">* Não há </t>
    </r>
    <r>
      <rPr>
        <u/>
        <sz val="8"/>
        <color theme="1"/>
        <rFont val="Calibri"/>
        <family val="2"/>
        <scheme val="minor"/>
      </rPr>
      <t>controle</t>
    </r>
    <r>
      <rPr>
        <sz val="8"/>
        <color theme="1"/>
        <rFont val="Calibri"/>
        <family val="2"/>
        <scheme val="minor"/>
      </rPr>
      <t xml:space="preserve"> perfeito. Todos têm limitações que impedem que NC seja igual a 1 (um). Por isto, não há RC &lt; 0,20. Limitações do controle: relação custo-benefício; burla pela administração; conluio; erros de julgamento; falha humana (causada por fadiga, doença...); eventos externos.</t>
    </r>
  </si>
  <si>
    <r>
      <t xml:space="preserve">Quadro auxiliar para definição dos </t>
    </r>
    <r>
      <rPr>
        <b/>
        <u/>
        <sz val="18"/>
        <rFont val="Calibri"/>
        <family val="2"/>
        <scheme val="minor"/>
      </rPr>
      <t>Tipos de Testes</t>
    </r>
  </si>
  <si>
    <t>Risco inerente</t>
  </si>
  <si>
    <t>Avaliação preliminar do Controle*</t>
  </si>
  <si>
    <t>Risco Residual</t>
  </si>
  <si>
    <t>Comentário</t>
  </si>
  <si>
    <t>Prioridade</t>
  </si>
  <si>
    <r>
      <t xml:space="preserve">Considerando o </t>
    </r>
    <r>
      <rPr>
        <u/>
        <sz val="9"/>
        <color theme="1"/>
        <rFont val="Calibri"/>
        <family val="2"/>
        <scheme val="minor"/>
      </rPr>
      <t>princípio da eficiência</t>
    </r>
    <r>
      <rPr>
        <sz val="9"/>
        <color theme="1"/>
        <rFont val="Calibri"/>
        <family val="2"/>
        <scheme val="minor"/>
      </rPr>
      <t xml:space="preserve"> e a </t>
    </r>
    <r>
      <rPr>
        <u/>
        <sz val="9"/>
        <color theme="1"/>
        <rFont val="Calibri"/>
        <family val="2"/>
        <scheme val="minor"/>
      </rPr>
      <t>relação custo-benefício</t>
    </r>
    <r>
      <rPr>
        <sz val="9"/>
        <color theme="1"/>
        <rFont val="Calibri"/>
        <family val="2"/>
        <scheme val="minor"/>
      </rPr>
      <t>, não seria necessário trabalhar estes riscos, por serem baixos. Entretanto, eles poderão ser testados a depender da avaliação do auditor.</t>
    </r>
  </si>
  <si>
    <t>Realizar testes apenas se o auditor julgar necessário</t>
  </si>
  <si>
    <t>Controle inexiste. O exame poderá ser feito para confirmar consequências adversas da ausência do controle.</t>
  </si>
  <si>
    <t>Baixo/Médio</t>
  </si>
  <si>
    <t>Controle foi considerado inadequado. O exame poderá ser feito para confirmar consequências adversas da inadequação.</t>
  </si>
  <si>
    <t>+Testes substantivos</t>
  </si>
  <si>
    <t>Alta, dependerá do nível dos riscos que o controle pretende mitigar</t>
  </si>
  <si>
    <t>Sua aplicação/efetividade pode ser testada, para verificar seu desempenho em relação aos objetivos pretendidos, ao mesmo tempo em que é preciso confirmar as consequências adversas de seu funcionamento não ser o ideal.</t>
  </si>
  <si>
    <t>Controle foi considerado adequado na avaliação preliminar, mas sua aplicação/efetividade precisa ser testada, para verificar se está atingindo os objetivos pretendidos.</t>
  </si>
  <si>
    <t>Controle foi considerado forte na avaliação preliminar, mas sua aplicação/efetividade precisa ser testada, para verificar se está atingindo os objetivos pretendidos.</t>
  </si>
  <si>
    <t>Controle inexiste. O exame poderá ser feito para confirmar consequências adversas da inadequação ou ausência do controle.</t>
  </si>
  <si>
    <t>Médio/Alto</t>
  </si>
  <si>
    <t>Sua aplicação/efetividade pode ser testada, para verificar seu desempenho em relação aos objetivos pretendidos, ao mesmo tempo em que é preciso confirmar as consequencias adversas de seu funcionamento não ser o ideal.</t>
  </si>
  <si>
    <t>Alto/Extremo</t>
  </si>
  <si>
    <t>Muita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</si>
</sst>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 (Corpo)"/>
    </font>
    <font>
      <sz val="10"/>
      <color rgb="FFFF0000"/>
      <name val="Calibri"/>
      <family val="2"/>
      <scheme val="minor"/>
    </font>
    <font>
      <sz val="9"/>
      <color rgb="FF000000"/>
      <name val="Segoe UI"/>
      <family val="2"/>
      <charset val="1"/>
    </font>
    <font>
      <u/>
      <sz val="11"/>
      <color theme="1"/>
      <name val="Calibri (Corpo)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DDDDDD"/>
      </left>
      <right style="hair">
        <color rgb="FFDDDDDD"/>
      </right>
      <top style="thin">
        <color auto="1"/>
      </top>
      <bottom style="thin">
        <color auto="1"/>
      </bottom>
      <diagonal/>
    </border>
    <border>
      <left style="hair">
        <color rgb="FFDDDDDD"/>
      </left>
      <right/>
      <top style="thin">
        <color auto="1"/>
      </top>
      <bottom style="thin">
        <color auto="1"/>
      </bottom>
      <diagonal/>
    </border>
    <border>
      <left/>
      <right style="hair">
        <color rgb="FFDDDDDD"/>
      </right>
      <top style="thin">
        <color auto="1"/>
      </top>
      <bottom style="thin">
        <color auto="1"/>
      </bottom>
      <diagonal/>
    </border>
    <border>
      <left style="hair">
        <color rgb="FFDDDDDD"/>
      </left>
      <right style="hair">
        <color rgb="FFDDDDDD"/>
      </right>
      <top style="thin">
        <color auto="1"/>
      </top>
      <bottom style="medium">
        <color indexed="64"/>
      </bottom>
      <diagonal/>
    </border>
    <border>
      <left style="hair">
        <color rgb="FFDDDDDD"/>
      </left>
      <right style="hair">
        <color rgb="FFDDDDDD"/>
      </right>
      <top style="medium">
        <color indexed="64"/>
      </top>
      <bottom style="thin">
        <color indexed="64"/>
      </bottom>
      <diagonal/>
    </border>
    <border>
      <left style="hair">
        <color rgb="FFDDDDDD"/>
      </left>
      <right style="hair">
        <color rgb="FFDDDDDD"/>
      </right>
      <top style="thin">
        <color indexed="64"/>
      </top>
      <bottom/>
      <diagonal/>
    </border>
    <border>
      <left style="hair">
        <color rgb="FFDDDDDD"/>
      </left>
      <right style="hair">
        <color rgb="FFDDDDDD"/>
      </right>
      <top style="medium">
        <color indexed="64"/>
      </top>
      <bottom style="dashed">
        <color rgb="FFDDDDDD"/>
      </bottom>
      <diagonal/>
    </border>
    <border>
      <left style="hair">
        <color rgb="FFDDDDDD"/>
      </left>
      <right style="hair">
        <color rgb="FFDDDDDD"/>
      </right>
      <top style="dashed">
        <color rgb="FFDDDDDD"/>
      </top>
      <bottom style="dashed">
        <color rgb="FFDDDDDD"/>
      </bottom>
      <diagonal/>
    </border>
    <border>
      <left style="hair">
        <color rgb="FFDDDDDD"/>
      </left>
      <right style="hair">
        <color rgb="FFDDDDDD"/>
      </right>
      <top style="dashed">
        <color rgb="FFDDDDDD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49" fontId="9" fillId="0" borderId="10" xfId="0" applyNumberFormat="1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49" fontId="9" fillId="0" borderId="11" xfId="0" applyNumberFormat="1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49" fontId="9" fillId="0" borderId="12" xfId="0" applyNumberFormat="1" applyFont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6" fillId="9" borderId="15" xfId="0" applyFont="1" applyFill="1" applyBorder="1" applyAlignment="1">
      <alignment horizontal="justify" vertical="center" wrapText="1"/>
    </xf>
    <xf numFmtId="0" fontId="16" fillId="9" borderId="0" xfId="0" applyFont="1" applyFill="1" applyAlignment="1">
      <alignment horizontal="justify" vertical="center" wrapText="1"/>
    </xf>
    <xf numFmtId="0" fontId="0" fillId="9" borderId="16" xfId="0" applyFill="1" applyBorder="1" applyAlignment="1">
      <alignment horizontal="justify" vertical="center" wrapText="1"/>
    </xf>
    <xf numFmtId="0" fontId="17" fillId="8" borderId="0" xfId="0" applyFont="1" applyFill="1" applyAlignment="1">
      <alignment wrapText="1"/>
    </xf>
    <xf numFmtId="0" fontId="18" fillId="2" borderId="13" xfId="0" applyFont="1" applyFill="1" applyBorder="1" applyAlignment="1">
      <alignment horizontal="center" vertical="center" wrapText="1"/>
    </xf>
    <xf numFmtId="0" fontId="20" fillId="0" borderId="0" xfId="0" applyFont="1"/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0" fillId="5" borderId="13" xfId="0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0" fillId="9" borderId="18" xfId="0" applyFill="1" applyBorder="1" applyAlignment="1">
      <alignment horizontal="justify" vertical="center" wrapText="1"/>
    </xf>
    <xf numFmtId="0" fontId="16" fillId="9" borderId="17" xfId="0" applyFont="1" applyFill="1" applyBorder="1" applyAlignment="1">
      <alignment horizontal="justify" vertical="center" wrapText="1"/>
    </xf>
    <xf numFmtId="0" fontId="16" fillId="9" borderId="16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ACC0-4AC3-448B-89FC-E1C0EA7EEABA}">
  <dimension ref="A1:E40"/>
  <sheetViews>
    <sheetView showGridLines="0" topLeftCell="A22" zoomScale="150" zoomScaleNormal="150" workbookViewId="0">
      <selection activeCell="E40" sqref="E40"/>
    </sheetView>
  </sheetViews>
  <sheetFormatPr defaultColWidth="8.85546875" defaultRowHeight="14.45"/>
  <cols>
    <col min="1" max="2" width="51" customWidth="1"/>
    <col min="3" max="3" width="15.7109375" bestFit="1" customWidth="1"/>
    <col min="4" max="4" width="63.42578125" customWidth="1"/>
    <col min="5" max="5" width="60.28515625" customWidth="1"/>
    <col min="6" max="6" width="24.28515625" customWidth="1"/>
    <col min="7" max="8" width="17.42578125" customWidth="1"/>
    <col min="9" max="9" width="16.85546875" customWidth="1"/>
    <col min="10" max="10" width="16.7109375" customWidth="1"/>
    <col min="11" max="11" width="27" customWidth="1"/>
    <col min="12" max="12" width="23.42578125" customWidth="1"/>
    <col min="13" max="13" width="24" customWidth="1"/>
  </cols>
  <sheetData>
    <row r="1" spans="1:5" ht="4.5" customHeight="1"/>
    <row r="2" spans="1:5" ht="45" customHeight="1">
      <c r="A2" s="53" t="s">
        <v>0</v>
      </c>
      <c r="B2" s="53"/>
      <c r="C2" s="53"/>
      <c r="D2" s="53"/>
      <c r="E2" s="53"/>
    </row>
    <row r="3" spans="1:5" ht="35.25" customHeight="1">
      <c r="A3" s="47" t="s">
        <v>1</v>
      </c>
      <c r="B3" s="47" t="s">
        <v>2</v>
      </c>
      <c r="C3" s="47" t="s">
        <v>3</v>
      </c>
      <c r="D3" s="47" t="s">
        <v>4</v>
      </c>
      <c r="E3" s="47" t="s">
        <v>5</v>
      </c>
    </row>
    <row r="4" spans="1:5" ht="43.5">
      <c r="A4" s="54" t="s">
        <v>6</v>
      </c>
      <c r="B4" s="55" t="s">
        <v>7</v>
      </c>
      <c r="C4" s="51" t="s">
        <v>8</v>
      </c>
      <c r="D4" s="51" t="s">
        <v>9</v>
      </c>
      <c r="E4" s="51" t="s">
        <v>10</v>
      </c>
    </row>
    <row r="5" spans="1:5" ht="43.5">
      <c r="A5" s="54"/>
      <c r="B5" s="55"/>
      <c r="C5" s="51" t="s">
        <v>8</v>
      </c>
      <c r="D5" s="51" t="s">
        <v>11</v>
      </c>
      <c r="E5" s="51" t="s">
        <v>12</v>
      </c>
    </row>
    <row r="6" spans="1:5" ht="29.1">
      <c r="A6" s="54"/>
      <c r="B6" s="55"/>
      <c r="C6" s="51" t="s">
        <v>13</v>
      </c>
      <c r="D6" s="51" t="s">
        <v>14</v>
      </c>
      <c r="E6" s="51" t="s">
        <v>15</v>
      </c>
    </row>
    <row r="7" spans="1:5">
      <c r="A7" s="54"/>
      <c r="B7" s="55"/>
      <c r="C7" s="51" t="s">
        <v>13</v>
      </c>
      <c r="D7" s="51" t="s">
        <v>16</v>
      </c>
      <c r="E7" s="51" t="s">
        <v>17</v>
      </c>
    </row>
    <row r="8" spans="1:5" ht="43.5">
      <c r="A8" s="54" t="s">
        <v>18</v>
      </c>
      <c r="B8" s="55" t="s">
        <v>19</v>
      </c>
      <c r="C8" s="51" t="s">
        <v>8</v>
      </c>
      <c r="D8" s="51" t="s">
        <v>20</v>
      </c>
      <c r="E8" s="51" t="s">
        <v>21</v>
      </c>
    </row>
    <row r="9" spans="1:5" ht="43.5">
      <c r="A9" s="54"/>
      <c r="B9" s="55"/>
      <c r="C9" s="51" t="s">
        <v>8</v>
      </c>
      <c r="D9" s="51" t="s">
        <v>22</v>
      </c>
      <c r="E9" s="51" t="s">
        <v>23</v>
      </c>
    </row>
    <row r="10" spans="1:5" ht="57.95">
      <c r="A10" s="54"/>
      <c r="B10" s="55"/>
      <c r="C10" s="51" t="s">
        <v>8</v>
      </c>
      <c r="D10" s="51" t="s">
        <v>24</v>
      </c>
      <c r="E10" s="51" t="s">
        <v>25</v>
      </c>
    </row>
    <row r="11" spans="1:5" ht="33" customHeight="1">
      <c r="A11" s="54" t="s">
        <v>26</v>
      </c>
      <c r="B11" s="55" t="s">
        <v>27</v>
      </c>
      <c r="C11" s="51" t="s">
        <v>8</v>
      </c>
      <c r="D11" s="51" t="s">
        <v>28</v>
      </c>
      <c r="E11" s="51" t="s">
        <v>29</v>
      </c>
    </row>
    <row r="12" spans="1:5" ht="42.95" customHeight="1">
      <c r="A12" s="54"/>
      <c r="B12" s="55"/>
      <c r="C12" s="51" t="s">
        <v>8</v>
      </c>
      <c r="D12" s="51" t="s">
        <v>30</v>
      </c>
      <c r="E12" s="51" t="s">
        <v>31</v>
      </c>
    </row>
    <row r="13" spans="1:5" ht="33" customHeight="1">
      <c r="A13" s="54"/>
      <c r="B13" s="55"/>
      <c r="C13" s="51" t="s">
        <v>13</v>
      </c>
      <c r="D13" s="51" t="s">
        <v>32</v>
      </c>
      <c r="E13" s="51" t="s">
        <v>33</v>
      </c>
    </row>
    <row r="14" spans="1:5" ht="43.5">
      <c r="A14" s="54" t="s">
        <v>34</v>
      </c>
      <c r="B14" s="55" t="s">
        <v>35</v>
      </c>
      <c r="C14" s="51" t="s">
        <v>8</v>
      </c>
      <c r="D14" s="51" t="s">
        <v>36</v>
      </c>
      <c r="E14" s="51" t="s">
        <v>37</v>
      </c>
    </row>
    <row r="15" spans="1:5" ht="43.5">
      <c r="A15" s="54"/>
      <c r="B15" s="55"/>
      <c r="C15" s="51" t="s">
        <v>8</v>
      </c>
      <c r="D15" s="51" t="s">
        <v>38</v>
      </c>
      <c r="E15" s="51" t="s">
        <v>39</v>
      </c>
    </row>
    <row r="16" spans="1:5" ht="29.1">
      <c r="A16" s="54"/>
      <c r="B16" s="55"/>
      <c r="C16" s="51" t="s">
        <v>13</v>
      </c>
      <c r="D16" s="51" t="s">
        <v>40</v>
      </c>
      <c r="E16" s="51" t="s">
        <v>41</v>
      </c>
    </row>
    <row r="17" spans="1:5" ht="43.5">
      <c r="A17" s="54" t="s">
        <v>42</v>
      </c>
      <c r="B17" s="55" t="s">
        <v>43</v>
      </c>
      <c r="C17" s="51" t="s">
        <v>8</v>
      </c>
      <c r="D17" s="51" t="s">
        <v>44</v>
      </c>
      <c r="E17" s="51" t="s">
        <v>45</v>
      </c>
    </row>
    <row r="18" spans="1:5" ht="57.95">
      <c r="A18" s="54"/>
      <c r="B18" s="55"/>
      <c r="C18" s="51" t="s">
        <v>13</v>
      </c>
      <c r="D18" s="51" t="s">
        <v>46</v>
      </c>
      <c r="E18" s="51" t="s">
        <v>47</v>
      </c>
    </row>
    <row r="19" spans="1:5" ht="29.1">
      <c r="A19" s="54"/>
      <c r="B19" s="55"/>
      <c r="C19" s="51" t="s">
        <v>13</v>
      </c>
      <c r="D19" s="51" t="s">
        <v>48</v>
      </c>
      <c r="E19" s="51" t="s">
        <v>49</v>
      </c>
    </row>
    <row r="20" spans="1:5" ht="60.95" customHeight="1">
      <c r="A20" s="54" t="s">
        <v>50</v>
      </c>
      <c r="B20" s="55" t="s">
        <v>51</v>
      </c>
      <c r="C20" s="51" t="s">
        <v>8</v>
      </c>
      <c r="D20" s="51" t="s">
        <v>52</v>
      </c>
      <c r="E20" s="51" t="s">
        <v>53</v>
      </c>
    </row>
    <row r="21" spans="1:5" ht="33" customHeight="1">
      <c r="A21" s="54"/>
      <c r="B21" s="55"/>
      <c r="C21" s="51" t="s">
        <v>13</v>
      </c>
      <c r="D21" s="51" t="s">
        <v>54</v>
      </c>
      <c r="E21" s="51" t="s">
        <v>55</v>
      </c>
    </row>
    <row r="22" spans="1:5" ht="57.95">
      <c r="A22" s="54"/>
      <c r="B22" s="55"/>
      <c r="C22" s="51" t="s">
        <v>8</v>
      </c>
      <c r="D22" s="51" t="s">
        <v>56</v>
      </c>
      <c r="E22" s="51" t="s">
        <v>57</v>
      </c>
    </row>
    <row r="23" spans="1:5" ht="43.5">
      <c r="A23" s="56" t="s">
        <v>58</v>
      </c>
      <c r="B23" s="59" t="s">
        <v>59</v>
      </c>
      <c r="C23" s="51" t="s">
        <v>8</v>
      </c>
      <c r="D23" s="51" t="s">
        <v>60</v>
      </c>
      <c r="E23" s="51" t="s">
        <v>61</v>
      </c>
    </row>
    <row r="24" spans="1:5" ht="43.5">
      <c r="A24" s="57"/>
      <c r="B24" s="60"/>
      <c r="C24" s="51" t="s">
        <v>8</v>
      </c>
      <c r="D24" s="51" t="s">
        <v>62</v>
      </c>
      <c r="E24" s="51" t="s">
        <v>63</v>
      </c>
    </row>
    <row r="25" spans="1:5" ht="29.1">
      <c r="A25" s="57"/>
      <c r="B25" s="60"/>
      <c r="C25" s="51" t="s">
        <v>13</v>
      </c>
      <c r="D25" s="51" t="s">
        <v>64</v>
      </c>
      <c r="E25" s="51" t="s">
        <v>65</v>
      </c>
    </row>
    <row r="26" spans="1:5" ht="29.1">
      <c r="A26" s="58"/>
      <c r="B26" s="61"/>
      <c r="C26" s="51" t="s">
        <v>8</v>
      </c>
      <c r="D26" s="51" t="s">
        <v>66</v>
      </c>
      <c r="E26" s="51" t="s">
        <v>67</v>
      </c>
    </row>
    <row r="27" spans="1:5" ht="72.599999999999994">
      <c r="A27" s="54" t="s">
        <v>68</v>
      </c>
      <c r="B27" s="55" t="s">
        <v>69</v>
      </c>
      <c r="C27" s="51" t="s">
        <v>8</v>
      </c>
      <c r="D27" s="51" t="s">
        <v>70</v>
      </c>
      <c r="E27" s="51" t="s">
        <v>71</v>
      </c>
    </row>
    <row r="28" spans="1:5" ht="29.1">
      <c r="A28" s="54"/>
      <c r="B28" s="55"/>
      <c r="C28" s="51" t="s">
        <v>8</v>
      </c>
      <c r="D28" s="51" t="s">
        <v>72</v>
      </c>
      <c r="E28" s="51" t="s">
        <v>73</v>
      </c>
    </row>
    <row r="29" spans="1:5" ht="57.95">
      <c r="A29" s="54"/>
      <c r="B29" s="55"/>
      <c r="C29" s="51" t="s">
        <v>8</v>
      </c>
      <c r="D29" s="51" t="s">
        <v>74</v>
      </c>
      <c r="E29" s="51" t="s">
        <v>75</v>
      </c>
    </row>
    <row r="30" spans="1:5" ht="29.1">
      <c r="A30" s="54"/>
      <c r="B30" s="55"/>
      <c r="C30" s="51" t="s">
        <v>76</v>
      </c>
      <c r="D30" s="51" t="s">
        <v>77</v>
      </c>
      <c r="E30" s="51" t="s">
        <v>78</v>
      </c>
    </row>
    <row r="31" spans="1:5" ht="29.1">
      <c r="A31" s="54"/>
      <c r="B31" s="55"/>
      <c r="C31" s="51" t="s">
        <v>8</v>
      </c>
      <c r="D31" s="51" t="s">
        <v>79</v>
      </c>
      <c r="E31" s="51" t="s">
        <v>80</v>
      </c>
    </row>
    <row r="32" spans="1:5" ht="87">
      <c r="A32" s="59" t="s">
        <v>81</v>
      </c>
      <c r="B32" s="59" t="s">
        <v>82</v>
      </c>
      <c r="C32" s="51" t="s">
        <v>8</v>
      </c>
      <c r="D32" s="51" t="s">
        <v>83</v>
      </c>
      <c r="E32" s="51" t="s">
        <v>84</v>
      </c>
    </row>
    <row r="33" spans="1:5" ht="29.1">
      <c r="A33" s="60"/>
      <c r="B33" s="60"/>
      <c r="C33" s="51" t="s">
        <v>8</v>
      </c>
      <c r="D33" s="51" t="s">
        <v>85</v>
      </c>
      <c r="E33" s="51" t="s">
        <v>86</v>
      </c>
    </row>
    <row r="34" spans="1:5" ht="29.1">
      <c r="A34" s="60"/>
      <c r="B34" s="60"/>
      <c r="C34" s="51" t="s">
        <v>13</v>
      </c>
      <c r="D34" s="51" t="s">
        <v>87</v>
      </c>
      <c r="E34" s="51" t="s">
        <v>88</v>
      </c>
    </row>
    <row r="35" spans="1:5">
      <c r="A35" s="61"/>
      <c r="B35" s="61"/>
      <c r="C35" s="51" t="s">
        <v>8</v>
      </c>
      <c r="D35" s="51" t="s">
        <v>89</v>
      </c>
      <c r="E35" s="51" t="s">
        <v>90</v>
      </c>
    </row>
    <row r="36" spans="1:5" ht="72.599999999999994">
      <c r="A36" s="49" t="s">
        <v>91</v>
      </c>
      <c r="B36" s="50" t="s">
        <v>92</v>
      </c>
      <c r="C36" s="51" t="s">
        <v>8</v>
      </c>
      <c r="D36" s="51" t="s">
        <v>93</v>
      </c>
      <c r="E36" s="51" t="s">
        <v>94</v>
      </c>
    </row>
    <row r="37" spans="1:5" ht="87">
      <c r="A37" s="49" t="s">
        <v>95</v>
      </c>
      <c r="B37" s="50" t="s">
        <v>96</v>
      </c>
      <c r="C37" s="51" t="s">
        <v>8</v>
      </c>
      <c r="D37" s="51" t="s">
        <v>97</v>
      </c>
      <c r="E37" s="51" t="s">
        <v>98</v>
      </c>
    </row>
    <row r="38" spans="1:5" ht="29.1">
      <c r="A38" s="54" t="s">
        <v>99</v>
      </c>
      <c r="B38" s="55" t="s">
        <v>100</v>
      </c>
      <c r="C38" s="51" t="s">
        <v>8</v>
      </c>
      <c r="D38" s="51" t="s">
        <v>101</v>
      </c>
      <c r="E38" s="51" t="s">
        <v>102</v>
      </c>
    </row>
    <row r="39" spans="1:5" ht="29.1">
      <c r="A39" s="54"/>
      <c r="B39" s="55"/>
      <c r="C39" s="51" t="s">
        <v>8</v>
      </c>
      <c r="D39" s="51" t="s">
        <v>103</v>
      </c>
      <c r="E39" s="51" t="s">
        <v>104</v>
      </c>
    </row>
    <row r="40" spans="1:5" ht="29.1">
      <c r="A40" s="54"/>
      <c r="B40" s="55"/>
      <c r="C40" s="51" t="s">
        <v>13</v>
      </c>
      <c r="D40" s="51" t="s">
        <v>105</v>
      </c>
      <c r="E40" s="51" t="s">
        <v>106</v>
      </c>
    </row>
  </sheetData>
  <mergeCells count="21">
    <mergeCell ref="A23:A26"/>
    <mergeCell ref="B23:B26"/>
    <mergeCell ref="A38:A40"/>
    <mergeCell ref="B38:B40"/>
    <mergeCell ref="A32:A35"/>
    <mergeCell ref="B32:B35"/>
    <mergeCell ref="A27:A31"/>
    <mergeCell ref="B27:B31"/>
    <mergeCell ref="A20:A22"/>
    <mergeCell ref="B20:B22"/>
    <mergeCell ref="A14:A16"/>
    <mergeCell ref="B14:B16"/>
    <mergeCell ref="A17:A19"/>
    <mergeCell ref="B17:B19"/>
    <mergeCell ref="A2:E2"/>
    <mergeCell ref="A4:A7"/>
    <mergeCell ref="A8:A10"/>
    <mergeCell ref="A11:A13"/>
    <mergeCell ref="B4:B7"/>
    <mergeCell ref="B8:B10"/>
    <mergeCell ref="B11:B13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7B6F23-368B-4D1C-9655-CCF626115551}">
          <x14:formula1>
            <xm:f>'Fontes de Risco'!$B$3:$B$10</xm:f>
          </x14:formula1>
          <xm:sqref>C4:C40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4AE8-F6B6-4F3B-A368-10D13BE05947}">
  <dimension ref="A1:N16"/>
  <sheetViews>
    <sheetView showGridLines="0" tabSelected="1" zoomScale="206" zoomScaleNormal="206" workbookViewId="0">
      <selection activeCell="N7" sqref="N7"/>
    </sheetView>
  </sheetViews>
  <sheetFormatPr defaultColWidth="8.85546875" defaultRowHeight="14.45"/>
  <cols>
    <col min="1" max="1" width="43.7109375" customWidth="1"/>
    <col min="2" max="2" width="41" customWidth="1"/>
    <col min="3" max="5" width="14.7109375" customWidth="1"/>
    <col min="6" max="6" width="16.85546875" customWidth="1"/>
    <col min="7" max="7" width="50" customWidth="1"/>
    <col min="8" max="8" width="17.7109375" customWidth="1"/>
    <col min="9" max="10" width="14.7109375" customWidth="1"/>
    <col min="11" max="11" width="16.7109375" customWidth="1"/>
    <col min="12" max="12" width="27" customWidth="1"/>
    <col min="13" max="13" width="22.42578125" customWidth="1"/>
    <col min="14" max="14" width="44.42578125" customWidth="1"/>
  </cols>
  <sheetData>
    <row r="1" spans="1:14" ht="6.75" customHeight="1">
      <c r="A1" s="48"/>
    </row>
    <row r="2" spans="1:14" ht="48.75" customHeight="1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9.25" customHeight="1">
      <c r="A3" s="62" t="s">
        <v>108</v>
      </c>
      <c r="B3" s="62" t="s">
        <v>109</v>
      </c>
      <c r="C3" s="66" t="s">
        <v>110</v>
      </c>
      <c r="D3" s="68"/>
      <c r="E3" s="68"/>
      <c r="F3" s="67"/>
      <c r="G3" s="66" t="s">
        <v>111</v>
      </c>
      <c r="H3" s="68"/>
      <c r="I3" s="68"/>
      <c r="J3" s="68"/>
      <c r="K3" s="67"/>
      <c r="L3" s="62" t="s">
        <v>112</v>
      </c>
      <c r="M3" s="62" t="s">
        <v>113</v>
      </c>
      <c r="N3" s="62" t="s">
        <v>114</v>
      </c>
    </row>
    <row r="4" spans="1:14" ht="29.25" customHeight="1">
      <c r="A4" s="63"/>
      <c r="B4" s="63"/>
      <c r="C4" s="38" t="s">
        <v>115</v>
      </c>
      <c r="D4" s="38" t="s">
        <v>116</v>
      </c>
      <c r="E4" s="65" t="s">
        <v>117</v>
      </c>
      <c r="F4" s="65"/>
      <c r="G4" s="38" t="s">
        <v>118</v>
      </c>
      <c r="H4" s="66" t="s">
        <v>119</v>
      </c>
      <c r="I4" s="67"/>
      <c r="J4" s="65" t="s">
        <v>120</v>
      </c>
      <c r="K4" s="65"/>
      <c r="L4" s="63"/>
      <c r="M4" s="63"/>
      <c r="N4" s="63"/>
    </row>
    <row r="5" spans="1:14" ht="66.95" customHeight="1">
      <c r="A5" s="39" t="s">
        <v>121</v>
      </c>
      <c r="B5" s="39" t="s">
        <v>122</v>
      </c>
      <c r="C5" s="39"/>
      <c r="D5" s="39"/>
      <c r="E5" s="40">
        <f>C5*D5</f>
        <v>0</v>
      </c>
      <c r="F5" s="41" t="str">
        <f t="shared" ref="F5:F10" si="0">IF(E5&lt;=9.99,"Baixo",IF(E5&lt;=39.99,"Médio",IF(E5&lt;=79.99,"Alto","Extremo")))</f>
        <v>Baixo</v>
      </c>
      <c r="G5" s="41" t="s">
        <v>123</v>
      </c>
      <c r="H5" s="39"/>
      <c r="I5" s="40">
        <f>IF(H5='Escala Controles e Níveis Risco'!$A$3,'Escala Controles e Níveis Risco'!$D$3,IF(H5='Escala Controles e Níveis Risco'!$A$4,'Escala Controles e Níveis Risco'!$D$4, IF(H5='Escala Controles e Níveis Risco'!$A$5,'Escala Controles e Níveis Risco'!$D$5,IF(H5='Escala Controles e Níveis Risco'!$A$6,'Escala Controles e Níveis Risco'!$D$6, IF(H5='Escala Controles e Níveis Risco'!$A$7,'Escala Controles e Níveis Risco'!$D$7,0)))))</f>
        <v>0</v>
      </c>
      <c r="J5" s="40">
        <f>I5*E5</f>
        <v>0</v>
      </c>
      <c r="K5" s="40" t="str">
        <f>IF(J5&lt;=9.99,"Baixo",IF(J5&lt;=39.99,"Médio",IF(J5&lt;=79.99,"Alto","Extremo")))</f>
        <v>Baixo</v>
      </c>
      <c r="L5" s="40" t="str">
        <f>IF(F5="Baixo",'Escala Controles e Níveis Risco'!$E$12,IF(H5='Escala Controles e Níveis Risco'!$A$3,'Escala Controles e Níveis Risco'!$E$3,IF(H5='Escala Controles e Níveis Risco'!$A$4,'Escala Controles e Níveis Risco'!$E$4,IF(H5='Escala Controles e Níveis Risco'!$A$5,'Escala Controles e Níveis Risco'!$E$5,IF(H5='Escala Controles e Níveis Risco'!$A$6,'Escala Controles e Níveis Risco'!$E$6,IF(H5='Escala Controles e Níveis Risco'!$A$7,'Escala Controles e Níveis Risco'!$E$7,0))))))</f>
        <v>Realizar testes apenas se o auditor julgar necessário</v>
      </c>
      <c r="M5" s="52" t="s">
        <v>124</v>
      </c>
      <c r="N5" s="42" t="s">
        <v>125</v>
      </c>
    </row>
    <row r="6" spans="1:14" ht="87.95" customHeight="1">
      <c r="A6" s="39" t="s">
        <v>126</v>
      </c>
      <c r="B6" s="39" t="s">
        <v>127</v>
      </c>
      <c r="C6" s="39"/>
      <c r="D6" s="39"/>
      <c r="E6" s="40">
        <f>C6*D6</f>
        <v>0</v>
      </c>
      <c r="F6" s="41" t="str">
        <f t="shared" si="0"/>
        <v>Baixo</v>
      </c>
      <c r="G6" s="41" t="s">
        <v>128</v>
      </c>
      <c r="H6" s="39"/>
      <c r="I6" s="40">
        <f>IF(H6='Escala Controles e Níveis Risco'!$A$3,'Escala Controles e Níveis Risco'!$D$3,IF(H6='Escala Controles e Níveis Risco'!$A$4,'Escala Controles e Níveis Risco'!$D$4, IF(H6='Escala Controles e Níveis Risco'!$A$5,'Escala Controles e Níveis Risco'!$D$5,IF(H6='Escala Controles e Níveis Risco'!$A$6,'Escala Controles e Níveis Risco'!$D$6, IF(H6='Escala Controles e Níveis Risco'!$A$7,'Escala Controles e Níveis Risco'!$D$7,0)))))</f>
        <v>0</v>
      </c>
      <c r="J6" s="40">
        <f t="shared" ref="J6:J10" si="1">I6*E6</f>
        <v>0</v>
      </c>
      <c r="K6" s="41" t="str">
        <f t="shared" ref="K6:K13" si="2">IF(J6&lt;=9.99,"Baixo",IF(J6&lt;=39.99,"Médio",IF(J6&lt;=79.99,"Alto","Extremo")))</f>
        <v>Baixo</v>
      </c>
      <c r="L6" s="41" t="str">
        <f>IF(F6="Baixo",'Escala Controles e Níveis Risco'!$E$12,IF(H6='Escala Controles e Níveis Risco'!$A$3,'Escala Controles e Níveis Risco'!$E$3,IF(H6='Escala Controles e Níveis Risco'!$A$4,'Escala Controles e Níveis Risco'!$E$4,IF(H6='Escala Controles e Níveis Risco'!$A$5,'Escala Controles e Níveis Risco'!$E$5,IF(H6='Escala Controles e Níveis Risco'!$A$6,'Escala Controles e Níveis Risco'!$E$6,IF(H6='Escala Controles e Níveis Risco'!$A$7,'Escala Controles e Níveis Risco'!$E$7,0))))))</f>
        <v>Realizar testes apenas se o auditor julgar necessário</v>
      </c>
      <c r="M6" s="52" t="s">
        <v>124</v>
      </c>
      <c r="N6" s="42" t="s">
        <v>129</v>
      </c>
    </row>
    <row r="7" spans="1:14" ht="66.95" customHeight="1">
      <c r="A7" s="39" t="s">
        <v>130</v>
      </c>
      <c r="B7" s="39" t="s">
        <v>131</v>
      </c>
      <c r="C7" s="39"/>
      <c r="D7" s="39"/>
      <c r="E7" s="40">
        <f t="shared" ref="E7:E10" si="3">C7*D7</f>
        <v>0</v>
      </c>
      <c r="F7" s="41" t="str">
        <f t="shared" si="0"/>
        <v>Baixo</v>
      </c>
      <c r="G7" s="41" t="s">
        <v>132</v>
      </c>
      <c r="H7" s="39"/>
      <c r="I7" s="40">
        <f>IF(H7='Escala Controles e Níveis Risco'!$A$3,'Escala Controles e Níveis Risco'!$D$3,IF(H7='Escala Controles e Níveis Risco'!$A$4,'Escala Controles e Níveis Risco'!$D$4, IF(H7='Escala Controles e Níveis Risco'!$A$5,'Escala Controles e Níveis Risco'!$D$5,IF(H7='Escala Controles e Níveis Risco'!$A$6,'Escala Controles e Níveis Risco'!$D$6, IF(H7='Escala Controles e Níveis Risco'!$A$7,'Escala Controles e Níveis Risco'!$D$7,0)))))</f>
        <v>0</v>
      </c>
      <c r="J7" s="40">
        <f t="shared" si="1"/>
        <v>0</v>
      </c>
      <c r="K7" s="41" t="str">
        <f t="shared" si="2"/>
        <v>Baixo</v>
      </c>
      <c r="L7" s="41" t="str">
        <f>IF(F7="Baixo",'Escala Controles e Níveis Risco'!$E$12,IF(H7='Escala Controles e Níveis Risco'!$A$3,'Escala Controles e Níveis Risco'!$E$3,IF(H7='Escala Controles e Níveis Risco'!$A$4,'Escala Controles e Níveis Risco'!$E$4,IF(H7='Escala Controles e Níveis Risco'!$A$5,'Escala Controles e Níveis Risco'!$E$5,IF(H7='Escala Controles e Níveis Risco'!$A$6,'Escala Controles e Níveis Risco'!$E$6,IF(H7='Escala Controles e Níveis Risco'!$A$7,'Escala Controles e Níveis Risco'!$E$7,0))))))</f>
        <v>Realizar testes apenas se o auditor julgar necessário</v>
      </c>
      <c r="M7" s="52" t="s">
        <v>124</v>
      </c>
      <c r="N7" s="42" t="s">
        <v>133</v>
      </c>
    </row>
    <row r="8" spans="1:14" ht="66.95" customHeight="1">
      <c r="A8" s="39" t="s">
        <v>134</v>
      </c>
      <c r="B8" s="39" t="s">
        <v>135</v>
      </c>
      <c r="C8" s="39"/>
      <c r="D8" s="39"/>
      <c r="E8" s="40">
        <f t="shared" si="3"/>
        <v>0</v>
      </c>
      <c r="F8" s="41" t="str">
        <f t="shared" si="0"/>
        <v>Baixo</v>
      </c>
      <c r="G8" s="41" t="s">
        <v>136</v>
      </c>
      <c r="H8" s="39"/>
      <c r="I8" s="40">
        <f>IF(H8='Escala Controles e Níveis Risco'!$A$3,'Escala Controles e Níveis Risco'!$D$3,IF(H8='Escala Controles e Níveis Risco'!$A$4,'Escala Controles e Níveis Risco'!$D$4, IF(H8='Escala Controles e Níveis Risco'!$A$5,'Escala Controles e Níveis Risco'!$D$5,IF(H8='Escala Controles e Níveis Risco'!$A$6,'Escala Controles e Níveis Risco'!$D$6, IF(H8='Escala Controles e Níveis Risco'!$A$7,'Escala Controles e Níveis Risco'!$D$7,0)))))</f>
        <v>0</v>
      </c>
      <c r="J8" s="40">
        <f t="shared" si="1"/>
        <v>0</v>
      </c>
      <c r="K8" s="41" t="str">
        <f t="shared" si="2"/>
        <v>Baixo</v>
      </c>
      <c r="L8" s="41" t="str">
        <f>IF(F8="Baixo",'Escala Controles e Níveis Risco'!$E$12,IF(H8='Escala Controles e Níveis Risco'!$A$3,'Escala Controles e Níveis Risco'!$E$3,IF(H8='Escala Controles e Níveis Risco'!$A$4,'Escala Controles e Níveis Risco'!$E$4,IF(H8='Escala Controles e Níveis Risco'!$A$5,'Escala Controles e Níveis Risco'!$E$5,IF(H8='Escala Controles e Níveis Risco'!$A$6,'Escala Controles e Níveis Risco'!$E$6,IF(H8='Escala Controles e Níveis Risco'!$A$7,'Escala Controles e Níveis Risco'!$E$7,0))))))</f>
        <v>Realizar testes apenas se o auditor julgar necessário</v>
      </c>
      <c r="M8" s="52" t="s">
        <v>124</v>
      </c>
      <c r="N8" s="42" t="s">
        <v>137</v>
      </c>
    </row>
    <row r="9" spans="1:14" ht="66.95" customHeight="1">
      <c r="A9" s="39" t="s">
        <v>138</v>
      </c>
      <c r="B9" s="39" t="s">
        <v>139</v>
      </c>
      <c r="C9" s="39"/>
      <c r="D9" s="39"/>
      <c r="E9" s="40">
        <f t="shared" si="3"/>
        <v>0</v>
      </c>
      <c r="F9" s="41" t="str">
        <f t="shared" si="0"/>
        <v>Baixo</v>
      </c>
      <c r="G9" s="41" t="s">
        <v>140</v>
      </c>
      <c r="H9" s="39"/>
      <c r="I9" s="40">
        <f>IF(H9='Escala Controles e Níveis Risco'!$A$3,'Escala Controles e Níveis Risco'!$D$3,IF(H9='Escala Controles e Níveis Risco'!$A$4,'Escala Controles e Níveis Risco'!$D$4, IF(H9='Escala Controles e Níveis Risco'!$A$5,'Escala Controles e Níveis Risco'!$D$5,IF(H9='Escala Controles e Níveis Risco'!$A$6,'Escala Controles e Níveis Risco'!$D$6, IF(H9='Escala Controles e Níveis Risco'!$A$7,'Escala Controles e Níveis Risco'!$D$7,0)))))</f>
        <v>0</v>
      </c>
      <c r="J9" s="40">
        <f t="shared" si="1"/>
        <v>0</v>
      </c>
      <c r="K9" s="41" t="str">
        <f t="shared" si="2"/>
        <v>Baixo</v>
      </c>
      <c r="L9" s="41" t="str">
        <f>IF(F9="Baixo",'Escala Controles e Níveis Risco'!$E$12,IF(H9='Escala Controles e Níveis Risco'!$A$3,'Escala Controles e Níveis Risco'!$E$3,IF(H9='Escala Controles e Níveis Risco'!$A$4,'Escala Controles e Níveis Risco'!$E$4,IF(H9='Escala Controles e Níveis Risco'!$A$5,'Escala Controles e Níveis Risco'!$E$5,IF(H9='Escala Controles e Níveis Risco'!$A$6,'Escala Controles e Níveis Risco'!$E$6,IF(H9='Escala Controles e Níveis Risco'!$A$7,'Escala Controles e Níveis Risco'!$E$7,0))))))</f>
        <v>Realizar testes apenas se o auditor julgar necessário</v>
      </c>
      <c r="M9" s="52" t="s">
        <v>124</v>
      </c>
      <c r="N9" s="42" t="s">
        <v>141</v>
      </c>
    </row>
    <row r="10" spans="1:14" ht="81.95" customHeight="1">
      <c r="A10" s="39" t="s">
        <v>142</v>
      </c>
      <c r="B10" s="39" t="s">
        <v>143</v>
      </c>
      <c r="C10" s="39"/>
      <c r="D10" s="39"/>
      <c r="E10" s="40">
        <f t="shared" si="3"/>
        <v>0</v>
      </c>
      <c r="F10" s="41" t="str">
        <f t="shared" si="0"/>
        <v>Baixo</v>
      </c>
      <c r="G10" s="41" t="s">
        <v>144</v>
      </c>
      <c r="H10" s="39"/>
      <c r="I10" s="40">
        <f>IF(H10='Escala Controles e Níveis Risco'!$A$3,'Escala Controles e Níveis Risco'!$D$3,IF(H10='Escala Controles e Níveis Risco'!$A$4,'Escala Controles e Níveis Risco'!$D$4, IF(H10='Escala Controles e Níveis Risco'!$A$5,'Escala Controles e Níveis Risco'!$D$5,IF(H10='Escala Controles e Níveis Risco'!$A$6,'Escala Controles e Níveis Risco'!$D$6, IF(H10='Escala Controles e Níveis Risco'!$A$7,'Escala Controles e Níveis Risco'!$D$7,0)))))</f>
        <v>0</v>
      </c>
      <c r="J10" s="40">
        <f t="shared" si="1"/>
        <v>0</v>
      </c>
      <c r="K10" s="41" t="str">
        <f t="shared" si="2"/>
        <v>Baixo</v>
      </c>
      <c r="L10" s="41" t="str">
        <f>IF(F10="Baixo",'Escala Controles e Níveis Risco'!$E$12,IF(H10='Escala Controles e Níveis Risco'!$A$3,'Escala Controles e Níveis Risco'!$E$3,IF(H10='Escala Controles e Níveis Risco'!$A$4,'Escala Controles e Níveis Risco'!$E$4,IF(H10='Escala Controles e Níveis Risco'!$A$5,'Escala Controles e Níveis Risco'!$E$5,IF(H10='Escala Controles e Níveis Risco'!$A$6,'Escala Controles e Níveis Risco'!$E$6,IF(H10='Escala Controles e Níveis Risco'!$A$7,'Escala Controles e Níveis Risco'!$E$7,0))))))</f>
        <v>Realizar testes apenas se o auditor julgar necessário</v>
      </c>
      <c r="M10" s="52" t="s">
        <v>124</v>
      </c>
      <c r="N10" s="42" t="s">
        <v>145</v>
      </c>
    </row>
    <row r="11" spans="1:14" ht="81" customHeight="1">
      <c r="A11" s="39" t="s">
        <v>146</v>
      </c>
      <c r="B11" s="39" t="s">
        <v>147</v>
      </c>
      <c r="C11" s="39"/>
      <c r="D11" s="39"/>
      <c r="E11" s="40">
        <f t="shared" ref="E11:E14" si="4">C11*D11</f>
        <v>0</v>
      </c>
      <c r="F11" s="41" t="str">
        <f t="shared" ref="F11:F14" si="5">IF(E11&lt;=9.99,"Baixo",IF(E11&lt;=39.99,"Médio",IF(E11&lt;=79.99,"Alto","Extremo")))</f>
        <v>Baixo</v>
      </c>
      <c r="G11" s="41" t="s">
        <v>148</v>
      </c>
      <c r="H11" s="39"/>
      <c r="I11" s="40">
        <f>IF(H11='Escala Controles e Níveis Risco'!$A$3,'Escala Controles e Níveis Risco'!$D$3,IF(H11='Escala Controles e Níveis Risco'!$A$4,'Escala Controles e Níveis Risco'!$D$4, IF(H11='Escala Controles e Níveis Risco'!$A$5,'Escala Controles e Níveis Risco'!$D$5,IF(H11='Escala Controles e Níveis Risco'!$A$6,'Escala Controles e Níveis Risco'!$D$6, IF(H11='Escala Controles e Níveis Risco'!$A$7,'Escala Controles e Níveis Risco'!$D$7,0)))))</f>
        <v>0</v>
      </c>
      <c r="J11" s="40">
        <f t="shared" ref="J11:J14" si="6">I11*E11</f>
        <v>0</v>
      </c>
      <c r="K11" s="41" t="str">
        <f t="shared" si="2"/>
        <v>Baixo</v>
      </c>
      <c r="L11" s="41" t="str">
        <f>IF(F11="Baixo",'Escala Controles e Níveis Risco'!$E$12,IF(H11='Escala Controles e Níveis Risco'!$A$3,'Escala Controles e Níveis Risco'!$E$3,IF(H11='Escala Controles e Níveis Risco'!$A$4,'Escala Controles e Níveis Risco'!$E$4,IF(H11='Escala Controles e Níveis Risco'!$A$5,'Escala Controles e Níveis Risco'!$E$5,IF(H11='Escala Controles e Níveis Risco'!$A$6,'Escala Controles e Níveis Risco'!$E$6,IF(H11='Escala Controles e Níveis Risco'!$A$7,'Escala Controles e Níveis Risco'!$E$7,0))))))</f>
        <v>Realizar testes apenas se o auditor julgar necessário</v>
      </c>
      <c r="M11" s="52" t="s">
        <v>124</v>
      </c>
      <c r="N11" s="42" t="s">
        <v>149</v>
      </c>
    </row>
    <row r="12" spans="1:14" ht="92.1" customHeight="1">
      <c r="A12" s="39" t="s">
        <v>150</v>
      </c>
      <c r="B12" s="39" t="s">
        <v>151</v>
      </c>
      <c r="C12" s="39"/>
      <c r="D12" s="39"/>
      <c r="E12" s="40">
        <f t="shared" si="4"/>
        <v>0</v>
      </c>
      <c r="F12" s="41" t="str">
        <f t="shared" si="5"/>
        <v>Baixo</v>
      </c>
      <c r="G12" s="41" t="s">
        <v>152</v>
      </c>
      <c r="H12" s="39"/>
      <c r="I12" s="40">
        <f>IF(H12='Escala Controles e Níveis Risco'!$A$3,'Escala Controles e Níveis Risco'!$D$3,IF(H12='Escala Controles e Níveis Risco'!$A$4,'Escala Controles e Níveis Risco'!$D$4, IF(H12='Escala Controles e Níveis Risco'!$A$5,'Escala Controles e Níveis Risco'!$D$5,IF(H12='Escala Controles e Níveis Risco'!$A$6,'Escala Controles e Níveis Risco'!$D$6, IF(H12='Escala Controles e Níveis Risco'!$A$7,'Escala Controles e Níveis Risco'!$D$7,0)))))</f>
        <v>0</v>
      </c>
      <c r="J12" s="40">
        <f t="shared" si="6"/>
        <v>0</v>
      </c>
      <c r="K12" s="41" t="str">
        <f t="shared" si="2"/>
        <v>Baixo</v>
      </c>
      <c r="L12" s="41" t="str">
        <f>IF(F12="Baixo",'Escala Controles e Níveis Risco'!$E$12,IF(H12='Escala Controles e Níveis Risco'!$A$3,'Escala Controles e Níveis Risco'!$E$3,IF(H12='Escala Controles e Níveis Risco'!$A$4,'Escala Controles e Níveis Risco'!$E$4,IF(H12='Escala Controles e Níveis Risco'!$A$5,'Escala Controles e Níveis Risco'!$E$5,IF(H12='Escala Controles e Níveis Risco'!$A$6,'Escala Controles e Níveis Risco'!$E$6,IF(H12='Escala Controles e Níveis Risco'!$A$7,'Escala Controles e Níveis Risco'!$E$7,0))))))</f>
        <v>Realizar testes apenas se o auditor julgar necessário</v>
      </c>
      <c r="M12" s="52" t="s">
        <v>124</v>
      </c>
      <c r="N12" s="42" t="s">
        <v>153</v>
      </c>
    </row>
    <row r="13" spans="1:14" ht="66.95" customHeight="1">
      <c r="A13" s="39" t="s">
        <v>154</v>
      </c>
      <c r="B13" s="39" t="s">
        <v>155</v>
      </c>
      <c r="C13" s="39"/>
      <c r="D13" s="39"/>
      <c r="E13" s="40">
        <f t="shared" si="4"/>
        <v>0</v>
      </c>
      <c r="F13" s="41" t="str">
        <f t="shared" si="5"/>
        <v>Baixo</v>
      </c>
      <c r="G13" s="41" t="s">
        <v>156</v>
      </c>
      <c r="H13" s="39"/>
      <c r="I13" s="40">
        <f>IF(H13='Escala Controles e Níveis Risco'!$A$3,'Escala Controles e Níveis Risco'!$D$3,IF(H13='Escala Controles e Níveis Risco'!$A$4,'Escala Controles e Níveis Risco'!$D$4, IF(H13='Escala Controles e Níveis Risco'!$A$5,'Escala Controles e Níveis Risco'!$D$5,IF(H13='Escala Controles e Níveis Risco'!$A$6,'Escala Controles e Níveis Risco'!$D$6, IF(H13='Escala Controles e Níveis Risco'!$A$7,'Escala Controles e Níveis Risco'!$D$7,0)))))</f>
        <v>0</v>
      </c>
      <c r="J13" s="40">
        <f t="shared" si="6"/>
        <v>0</v>
      </c>
      <c r="K13" s="41" t="str">
        <f t="shared" si="2"/>
        <v>Baixo</v>
      </c>
      <c r="L13" s="41" t="str">
        <f>IF(F13="Baixo",'Escala Controles e Níveis Risco'!$E$12,IF(H13='Escala Controles e Níveis Risco'!$A$3,'Escala Controles e Níveis Risco'!$E$3,IF(H13='Escala Controles e Níveis Risco'!$A$4,'Escala Controles e Níveis Risco'!$E$4,IF(H13='Escala Controles e Níveis Risco'!$A$5,'Escala Controles e Níveis Risco'!$E$5,IF(H13='Escala Controles e Níveis Risco'!$A$6,'Escala Controles e Níveis Risco'!$E$6,IF(H13='Escala Controles e Níveis Risco'!$A$7,'Escala Controles e Níveis Risco'!$E$7,0))))))</f>
        <v>Realizar testes apenas se o auditor julgar necessário</v>
      </c>
      <c r="M13" s="52" t="s">
        <v>124</v>
      </c>
      <c r="N13" s="42" t="s">
        <v>157</v>
      </c>
    </row>
    <row r="14" spans="1:14" ht="66.95" customHeight="1">
      <c r="A14" s="39" t="s">
        <v>158</v>
      </c>
      <c r="B14" s="39" t="s">
        <v>159</v>
      </c>
      <c r="C14" s="39"/>
      <c r="D14" s="39"/>
      <c r="E14" s="40">
        <f t="shared" si="4"/>
        <v>0</v>
      </c>
      <c r="F14" s="41" t="str">
        <f t="shared" si="5"/>
        <v>Baixo</v>
      </c>
      <c r="G14" s="41" t="s">
        <v>160</v>
      </c>
      <c r="H14" s="39"/>
      <c r="I14" s="40">
        <f>IF(H14='Escala Controles e Níveis Risco'!$A$3,'Escala Controles e Níveis Risco'!$D$3,IF(H14='Escala Controles e Níveis Risco'!$A$4,'Escala Controles e Níveis Risco'!$D$4, IF(H14='Escala Controles e Níveis Risco'!$A$5,'Escala Controles e Níveis Risco'!$D$5,IF(H14='Escala Controles e Níveis Risco'!$A$6,'Escala Controles e Níveis Risco'!$D$6, IF(H14='Escala Controles e Níveis Risco'!$A$7,'Escala Controles e Níveis Risco'!$D$7,0)))))</f>
        <v>0</v>
      </c>
      <c r="J14" s="40">
        <f t="shared" si="6"/>
        <v>0</v>
      </c>
      <c r="K14" s="41" t="str">
        <f t="shared" ref="K14:K16" si="7">IF(J14&lt;=9.99,"Baixo",IF(J14&lt;=39.99,"Médio",IF(J14&lt;=79.99,"Alto","Extremo")))</f>
        <v>Baixo</v>
      </c>
      <c r="L14" s="41" t="str">
        <f>IF(F14="Baixo",'Escala Controles e Níveis Risco'!$E$12,IF(H14='Escala Controles e Níveis Risco'!$A$3,'Escala Controles e Níveis Risco'!$E$3,IF(H14='Escala Controles e Níveis Risco'!$A$4,'Escala Controles e Níveis Risco'!$E$4,IF(H14='Escala Controles e Níveis Risco'!$A$5,'Escala Controles e Níveis Risco'!$E$5,IF(H14='Escala Controles e Níveis Risco'!$A$6,'Escala Controles e Níveis Risco'!$E$6,IF(H14='Escala Controles e Níveis Risco'!$A$7,'Escala Controles e Níveis Risco'!$E$7,0))))))</f>
        <v>Realizar testes apenas se o auditor julgar necessário</v>
      </c>
      <c r="M14" s="52" t="s">
        <v>124</v>
      </c>
      <c r="N14" s="42" t="s">
        <v>161</v>
      </c>
    </row>
    <row r="15" spans="1:14" ht="66.95" customHeight="1">
      <c r="A15" s="39" t="s">
        <v>162</v>
      </c>
      <c r="B15" s="39" t="s">
        <v>163</v>
      </c>
      <c r="C15" s="39"/>
      <c r="D15" s="39"/>
      <c r="E15" s="40">
        <f t="shared" ref="E15:E16" si="8">C15*D15</f>
        <v>0</v>
      </c>
      <c r="F15" s="41" t="str">
        <f t="shared" ref="F15:F16" si="9">IF(E15&lt;=9.99,"Baixo",IF(E15&lt;=39.99,"Médio",IF(E15&lt;=79.99,"Alto","Extremo")))</f>
        <v>Baixo</v>
      </c>
      <c r="G15" s="41" t="s">
        <v>164</v>
      </c>
      <c r="H15" s="39"/>
      <c r="I15" s="40">
        <f>IF(H15='Escala Controles e Níveis Risco'!$A$3,'Escala Controles e Níveis Risco'!$D$3,IF(H15='Escala Controles e Níveis Risco'!$A$4,'Escala Controles e Níveis Risco'!$D$4, IF(H15='Escala Controles e Níveis Risco'!$A$5,'Escala Controles e Níveis Risco'!$D$5,IF(H15='Escala Controles e Níveis Risco'!$A$6,'Escala Controles e Níveis Risco'!$D$6, IF(H15='Escala Controles e Níveis Risco'!$A$7,'Escala Controles e Níveis Risco'!$D$7,0)))))</f>
        <v>0</v>
      </c>
      <c r="J15" s="40">
        <f t="shared" ref="J15:J16" si="10">I15*E15</f>
        <v>0</v>
      </c>
      <c r="K15" s="41" t="str">
        <f t="shared" si="7"/>
        <v>Baixo</v>
      </c>
      <c r="L15" s="41" t="str">
        <f>IF(F15="Baixo",'Escala Controles e Níveis Risco'!$E$12,IF(H15='Escala Controles e Níveis Risco'!$A$3,'Escala Controles e Níveis Risco'!$E$3,IF(H15='Escala Controles e Níveis Risco'!$A$4,'Escala Controles e Níveis Risco'!$E$4,IF(H15='Escala Controles e Níveis Risco'!$A$5,'Escala Controles e Níveis Risco'!$E$5,IF(H15='Escala Controles e Níveis Risco'!$A$6,'Escala Controles e Níveis Risco'!$E$6,IF(H15='Escala Controles e Níveis Risco'!$A$7,'Escala Controles e Níveis Risco'!$E$7,0))))))</f>
        <v>Realizar testes apenas se o auditor julgar necessário</v>
      </c>
      <c r="M15" s="52" t="s">
        <v>124</v>
      </c>
      <c r="N15" s="42" t="s">
        <v>165</v>
      </c>
    </row>
    <row r="16" spans="1:14" ht="66.95" customHeight="1">
      <c r="A16" s="39" t="s">
        <v>166</v>
      </c>
      <c r="B16" s="39" t="s">
        <v>167</v>
      </c>
      <c r="C16" s="39"/>
      <c r="D16" s="39"/>
      <c r="E16" s="40">
        <f t="shared" si="8"/>
        <v>0</v>
      </c>
      <c r="F16" s="41" t="str">
        <f t="shared" si="9"/>
        <v>Baixo</v>
      </c>
      <c r="G16" s="41" t="s">
        <v>168</v>
      </c>
      <c r="H16" s="39"/>
      <c r="I16" s="40">
        <f>IF(H16='Escala Controles e Níveis Risco'!$A$3,'Escala Controles e Níveis Risco'!$D$3,IF(H16='Escala Controles e Níveis Risco'!$A$4,'Escala Controles e Níveis Risco'!$D$4, IF(H16='Escala Controles e Níveis Risco'!$A$5,'Escala Controles e Níveis Risco'!$D$5,IF(H16='Escala Controles e Níveis Risco'!$A$6,'Escala Controles e Níveis Risco'!$D$6, IF(H16='Escala Controles e Níveis Risco'!$A$7,'Escala Controles e Níveis Risco'!$D$7,0)))))</f>
        <v>0</v>
      </c>
      <c r="J16" s="40">
        <f t="shared" si="10"/>
        <v>0</v>
      </c>
      <c r="K16" s="41" t="str">
        <f t="shared" si="7"/>
        <v>Baixo</v>
      </c>
      <c r="L16" s="41" t="str">
        <f>IF(F16="Baixo",'Escala Controles e Níveis Risco'!$E$12,IF(H16='Escala Controles e Níveis Risco'!$A$3,'Escala Controles e Níveis Risco'!$E$3,IF(H16='Escala Controles e Níveis Risco'!$A$4,'Escala Controles e Níveis Risco'!$E$4,IF(H16='Escala Controles e Níveis Risco'!$A$5,'Escala Controles e Níveis Risco'!$E$5,IF(H16='Escala Controles e Níveis Risco'!$A$6,'Escala Controles e Níveis Risco'!$E$6,IF(H16='Escala Controles e Níveis Risco'!$A$7,'Escala Controles e Níveis Risco'!$E$7,0))))))</f>
        <v>Realizar testes apenas se o auditor julgar necessário</v>
      </c>
      <c r="M16" s="52" t="s">
        <v>124</v>
      </c>
      <c r="N16" s="42" t="s">
        <v>169</v>
      </c>
    </row>
  </sheetData>
  <mergeCells count="11">
    <mergeCell ref="L3:L4"/>
    <mergeCell ref="M3:M4"/>
    <mergeCell ref="N3:N4"/>
    <mergeCell ref="A2:N2"/>
    <mergeCell ref="E4:F4"/>
    <mergeCell ref="H4:I4"/>
    <mergeCell ref="J4:K4"/>
    <mergeCell ref="A3:A4"/>
    <mergeCell ref="B3:B4"/>
    <mergeCell ref="C3:F3"/>
    <mergeCell ref="G3:K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7DD2D82-70D8-4054-8EDD-A137075F0B83}">
          <x14:formula1>
            <xm:f>'Escala Controles e Níveis Risco'!$A$3:$A$7</xm:f>
          </x14:formula1>
          <xm:sqref>H5:H16</xm:sqref>
        </x14:dataValidation>
        <x14:dataValidation type="list" allowBlank="1" showInputMessage="1" showErrorMessage="1" xr:uid="{130A47C4-EBE1-429F-8379-3CF63C8F51B6}">
          <x14:formula1>
            <xm:f>'Escalas Impacto e Probabilidade'!$C$4:$C$8</xm:f>
          </x14:formula1>
          <xm:sqref>C5:C16</xm:sqref>
        </x14:dataValidation>
        <x14:dataValidation type="list" allowBlank="1" showInputMessage="1" showErrorMessage="1" xr:uid="{9072A5CF-A79D-4C5F-AB9C-07B3180A1743}">
          <x14:formula1>
            <xm:f>'Escalas Impacto e Probabilidade'!$H$4:$H$8</xm:f>
          </x14:formula1>
          <xm:sqref>D5:D16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FC96-2D8A-4D98-AE20-7F07DDE6A6EC}">
  <dimension ref="A2:N13"/>
  <sheetViews>
    <sheetView showGridLines="0" workbookViewId="0">
      <selection activeCell="P8" sqref="P8"/>
    </sheetView>
  </sheetViews>
  <sheetFormatPr defaultColWidth="8.85546875" defaultRowHeight="14.45"/>
  <cols>
    <col min="1" max="1" width="18.140625" customWidth="1"/>
  </cols>
  <sheetData>
    <row r="2" spans="1:14" ht="34.5" customHeight="1">
      <c r="A2" s="15" t="s">
        <v>115</v>
      </c>
      <c r="B2" s="69" t="s">
        <v>170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4" ht="28.5" customHeight="1">
      <c r="A3" s="15" t="s">
        <v>116</v>
      </c>
      <c r="B3" s="69" t="s">
        <v>171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14" ht="30" customHeight="1">
      <c r="A4" s="71" t="s">
        <v>117</v>
      </c>
      <c r="B4" s="69" t="s">
        <v>172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25.5" customHeight="1">
      <c r="A5" s="71"/>
      <c r="B5" s="69" t="s">
        <v>173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ht="29.25" customHeight="1">
      <c r="A6" s="71" t="s">
        <v>174</v>
      </c>
      <c r="B6" s="69" t="s">
        <v>175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14" ht="47.25" customHeight="1">
      <c r="A7" s="71"/>
      <c r="B7" s="69" t="s">
        <v>176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ht="28.5" customHeight="1">
      <c r="A8" s="71" t="s">
        <v>120</v>
      </c>
      <c r="B8" s="69" t="s">
        <v>177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spans="1:14" ht="27" customHeight="1">
      <c r="A9" s="71"/>
      <c r="B9" s="69" t="s">
        <v>178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29.25" customHeight="1">
      <c r="A10" s="15" t="s">
        <v>112</v>
      </c>
      <c r="B10" s="69" t="s">
        <v>179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5" customHeight="1">
      <c r="A11" s="15" t="s">
        <v>113</v>
      </c>
      <c r="B11" s="69" t="s">
        <v>180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</row>
    <row r="12" spans="1:14" ht="60.75" customHeight="1">
      <c r="A12" s="15" t="s">
        <v>114</v>
      </c>
      <c r="B12" s="69" t="s">
        <v>181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15">
      <c r="A13" s="1"/>
    </row>
  </sheetData>
  <mergeCells count="14">
    <mergeCell ref="B10:N10"/>
    <mergeCell ref="B11:N11"/>
    <mergeCell ref="B12:N12"/>
    <mergeCell ref="A4:A5"/>
    <mergeCell ref="B2:N2"/>
    <mergeCell ref="B4:N4"/>
    <mergeCell ref="B5:N5"/>
    <mergeCell ref="A8:A9"/>
    <mergeCell ref="B3:N3"/>
    <mergeCell ref="B7:N7"/>
    <mergeCell ref="B8:N8"/>
    <mergeCell ref="B9:N9"/>
    <mergeCell ref="A6:A7"/>
    <mergeCell ref="B6:N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1843-5219-404F-B50B-8C5FB5C672C0}">
  <dimension ref="B1:C17"/>
  <sheetViews>
    <sheetView showGridLines="0" topLeftCell="B1" workbookViewId="0">
      <selection activeCell="C6" sqref="C6"/>
    </sheetView>
  </sheetViews>
  <sheetFormatPr defaultColWidth="8.85546875" defaultRowHeight="14.45"/>
  <cols>
    <col min="1" max="1" width="1.7109375" customWidth="1"/>
    <col min="2" max="2" width="29.42578125" customWidth="1"/>
    <col min="3" max="3" width="87.7109375" customWidth="1"/>
  </cols>
  <sheetData>
    <row r="1" spans="2:3" ht="7.5" customHeight="1"/>
    <row r="2" spans="2:3" ht="23.45">
      <c r="B2" s="46" t="s">
        <v>182</v>
      </c>
      <c r="C2" s="46" t="s">
        <v>183</v>
      </c>
    </row>
    <row r="3" spans="2:3" ht="29.1">
      <c r="B3" s="45" t="s">
        <v>13</v>
      </c>
      <c r="C3" s="43" t="s">
        <v>184</v>
      </c>
    </row>
    <row r="4" spans="2:3" ht="29.1">
      <c r="B4" s="45" t="s">
        <v>8</v>
      </c>
      <c r="C4" s="43" t="s">
        <v>185</v>
      </c>
    </row>
    <row r="5" spans="2:3" ht="29.1">
      <c r="B5" s="45" t="s">
        <v>186</v>
      </c>
      <c r="C5" s="43" t="s">
        <v>187</v>
      </c>
    </row>
    <row r="6" spans="2:3">
      <c r="B6" s="45" t="s">
        <v>188</v>
      </c>
      <c r="C6" s="43" t="s">
        <v>189</v>
      </c>
    </row>
    <row r="7" spans="2:3" ht="43.5">
      <c r="B7" s="45" t="s">
        <v>190</v>
      </c>
      <c r="C7" s="43" t="s">
        <v>191</v>
      </c>
    </row>
    <row r="8" spans="2:3" ht="87">
      <c r="B8" s="45" t="s">
        <v>76</v>
      </c>
      <c r="C8" s="43" t="s">
        <v>192</v>
      </c>
    </row>
    <row r="9" spans="2:3" ht="29.1">
      <c r="B9" s="45" t="s">
        <v>193</v>
      </c>
      <c r="C9" s="43" t="s">
        <v>194</v>
      </c>
    </row>
    <row r="10" spans="2:3">
      <c r="B10" s="72" t="s">
        <v>195</v>
      </c>
      <c r="C10" s="44" t="s">
        <v>196</v>
      </c>
    </row>
    <row r="11" spans="2:3" ht="29.1">
      <c r="B11" s="73"/>
      <c r="C11" s="44" t="s">
        <v>197</v>
      </c>
    </row>
    <row r="12" spans="2:3" ht="43.5">
      <c r="B12" s="73"/>
      <c r="C12" s="44" t="s">
        <v>198</v>
      </c>
    </row>
    <row r="13" spans="2:3" ht="29.1">
      <c r="B13" s="73"/>
      <c r="C13" s="44" t="s">
        <v>199</v>
      </c>
    </row>
    <row r="14" spans="2:3" ht="43.5">
      <c r="B14" s="73"/>
      <c r="C14" s="44" t="s">
        <v>200</v>
      </c>
    </row>
    <row r="15" spans="2:3" ht="43.5">
      <c r="B15" s="73"/>
      <c r="C15" s="44" t="s">
        <v>201</v>
      </c>
    </row>
    <row r="16" spans="2:3" ht="29.1">
      <c r="B16" s="73"/>
      <c r="C16" s="44" t="s">
        <v>202</v>
      </c>
    </row>
    <row r="17" spans="2:3">
      <c r="B17" s="74"/>
      <c r="C17" s="43"/>
    </row>
  </sheetData>
  <mergeCells count="1">
    <mergeCell ref="B10:B1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BE69-2B33-4D76-86ED-082667FA8B11}">
  <dimension ref="A1:H9"/>
  <sheetViews>
    <sheetView showGridLines="0" workbookViewId="0">
      <selection activeCell="G5" sqref="G5"/>
    </sheetView>
  </sheetViews>
  <sheetFormatPr defaultColWidth="8.85546875" defaultRowHeight="14.45"/>
  <cols>
    <col min="1" max="1" width="11.85546875" customWidth="1"/>
    <col min="2" max="2" width="69.7109375" customWidth="1"/>
    <col min="3" max="3" width="10.28515625" customWidth="1"/>
    <col min="6" max="6" width="12" customWidth="1"/>
    <col min="7" max="7" width="62" customWidth="1"/>
    <col min="8" max="8" width="9.85546875" customWidth="1"/>
  </cols>
  <sheetData>
    <row r="1" spans="1:8" ht="8.25" customHeight="1"/>
    <row r="2" spans="1:8" s="2" customFormat="1" ht="18.75" customHeight="1">
      <c r="A2" s="66" t="s">
        <v>203</v>
      </c>
      <c r="B2" s="68"/>
      <c r="C2" s="68"/>
      <c r="F2" s="68" t="s">
        <v>204</v>
      </c>
      <c r="G2" s="68"/>
      <c r="H2" s="68"/>
    </row>
    <row r="3" spans="1:8" s="2" customFormat="1" ht="15.6">
      <c r="A3" s="12" t="s">
        <v>205</v>
      </c>
      <c r="B3" s="12" t="s">
        <v>206</v>
      </c>
      <c r="C3" s="12" t="s">
        <v>207</v>
      </c>
      <c r="F3" s="12" t="s">
        <v>205</v>
      </c>
      <c r="G3" s="12" t="s">
        <v>206</v>
      </c>
      <c r="H3" s="12" t="s">
        <v>207</v>
      </c>
    </row>
    <row r="4" spans="1:8" ht="75" customHeight="1">
      <c r="A4" s="13" t="s">
        <v>208</v>
      </c>
      <c r="B4" s="14" t="s">
        <v>209</v>
      </c>
      <c r="C4" s="13">
        <v>1</v>
      </c>
      <c r="D4" s="3"/>
      <c r="E4" s="3"/>
      <c r="F4" s="13" t="s">
        <v>210</v>
      </c>
      <c r="G4" s="14" t="s">
        <v>211</v>
      </c>
      <c r="H4" s="13">
        <v>1</v>
      </c>
    </row>
    <row r="5" spans="1:8" ht="43.5">
      <c r="A5" s="13" t="s">
        <v>212</v>
      </c>
      <c r="B5" s="14" t="s">
        <v>213</v>
      </c>
      <c r="C5" s="13">
        <v>2</v>
      </c>
      <c r="D5" s="3"/>
      <c r="E5" s="3"/>
      <c r="F5" s="13" t="s">
        <v>214</v>
      </c>
      <c r="G5" s="14" t="s">
        <v>215</v>
      </c>
      <c r="H5" s="13">
        <v>2</v>
      </c>
    </row>
    <row r="6" spans="1:8" ht="30.75" customHeight="1">
      <c r="A6" s="13" t="s">
        <v>216</v>
      </c>
      <c r="B6" s="14" t="s">
        <v>217</v>
      </c>
      <c r="C6" s="13">
        <v>5</v>
      </c>
      <c r="D6" s="3"/>
      <c r="E6" s="3"/>
      <c r="F6" s="13" t="s">
        <v>218</v>
      </c>
      <c r="G6" s="14" t="s">
        <v>219</v>
      </c>
      <c r="H6" s="13">
        <v>5</v>
      </c>
    </row>
    <row r="7" spans="1:8" ht="43.5">
      <c r="A7" s="13" t="s">
        <v>220</v>
      </c>
      <c r="B7" s="14" t="s">
        <v>221</v>
      </c>
      <c r="C7" s="13">
        <v>8</v>
      </c>
      <c r="D7" s="3"/>
      <c r="E7" s="3"/>
      <c r="F7" s="13" t="s">
        <v>222</v>
      </c>
      <c r="G7" s="14" t="s">
        <v>223</v>
      </c>
      <c r="H7" s="13">
        <v>8</v>
      </c>
    </row>
    <row r="8" spans="1:8" ht="43.5">
      <c r="A8" s="13" t="s">
        <v>224</v>
      </c>
      <c r="B8" s="14" t="s">
        <v>225</v>
      </c>
      <c r="C8" s="13">
        <v>10</v>
      </c>
      <c r="D8" s="3"/>
      <c r="E8" s="3"/>
      <c r="F8" s="13" t="s">
        <v>226</v>
      </c>
      <c r="G8" s="14" t="s">
        <v>227</v>
      </c>
      <c r="H8" s="13">
        <v>10</v>
      </c>
    </row>
    <row r="9" spans="1:8" ht="33" customHeight="1">
      <c r="A9" s="75" t="s">
        <v>228</v>
      </c>
      <c r="B9" s="75"/>
      <c r="C9" s="75"/>
      <c r="F9" s="75" t="s">
        <v>228</v>
      </c>
      <c r="G9" s="75"/>
      <c r="H9" s="75"/>
    </row>
  </sheetData>
  <mergeCells count="4">
    <mergeCell ref="A2:C2"/>
    <mergeCell ref="F2:H2"/>
    <mergeCell ref="A9:C9"/>
    <mergeCell ref="F9:H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E8E0-B582-4DF7-80F5-B579FA52FD71}">
  <dimension ref="A1:XEY48"/>
  <sheetViews>
    <sheetView showGridLines="0" topLeftCell="A7" workbookViewId="0">
      <selection activeCell="A7" sqref="A7"/>
    </sheetView>
  </sheetViews>
  <sheetFormatPr defaultColWidth="0" defaultRowHeight="14.45" zeroHeight="1"/>
  <cols>
    <col min="1" max="1" width="20.42578125" style="4" customWidth="1"/>
    <col min="2" max="2" width="36.42578125" style="4" customWidth="1"/>
    <col min="3" max="3" width="29.7109375" style="4" customWidth="1"/>
    <col min="4" max="4" width="47.28515625" style="4" customWidth="1"/>
    <col min="5" max="5" width="20.85546875" style="4" customWidth="1"/>
    <col min="6" max="6" width="25" style="4" customWidth="1"/>
    <col min="7" max="7" width="25.42578125" style="4" customWidth="1"/>
    <col min="8" max="8" width="17.140625" style="4" customWidth="1"/>
    <col min="9" max="9" width="35.42578125" style="4" customWidth="1"/>
    <col min="10" max="19" width="9.140625" style="4" customWidth="1"/>
    <col min="20" max="16379" width="9.140625" style="4" hidden="1"/>
    <col min="16380" max="16380" width="2" style="4" customWidth="1"/>
    <col min="16381" max="16381" width="2.140625" style="4" customWidth="1"/>
    <col min="16382" max="16382" width="3.28515625" style="4" customWidth="1"/>
    <col min="16383" max="16383" width="8.28515625" style="4" customWidth="1"/>
    <col min="16384" max="16384" width="6.42578125" style="4" customWidth="1"/>
  </cols>
  <sheetData>
    <row r="1" spans="1:8" ht="45.75" customHeight="1">
      <c r="A1" s="82" t="s">
        <v>229</v>
      </c>
      <c r="B1" s="82"/>
      <c r="C1" s="82"/>
      <c r="D1" s="82"/>
      <c r="E1" s="82"/>
      <c r="G1" s="83" t="s">
        <v>230</v>
      </c>
      <c r="H1" s="84"/>
    </row>
    <row r="2" spans="1:8" s="5" customFormat="1" ht="30.95">
      <c r="A2" s="12" t="s">
        <v>231</v>
      </c>
      <c r="B2" s="12" t="s">
        <v>232</v>
      </c>
      <c r="C2" s="12" t="s">
        <v>233</v>
      </c>
      <c r="D2" s="12" t="s">
        <v>234</v>
      </c>
      <c r="E2" s="12" t="s">
        <v>112</v>
      </c>
      <c r="G2" s="12" t="s">
        <v>235</v>
      </c>
      <c r="H2" s="12" t="s">
        <v>205</v>
      </c>
    </row>
    <row r="3" spans="1:8" ht="36">
      <c r="A3" s="17" t="s">
        <v>236</v>
      </c>
      <c r="B3" s="18" t="s">
        <v>237</v>
      </c>
      <c r="C3" s="19" t="s">
        <v>238</v>
      </c>
      <c r="D3" s="20">
        <v>1</v>
      </c>
      <c r="E3" s="18" t="s">
        <v>239</v>
      </c>
      <c r="F3" s="5"/>
      <c r="G3" s="17" t="s">
        <v>240</v>
      </c>
      <c r="H3" s="18" t="s">
        <v>212</v>
      </c>
    </row>
    <row r="4" spans="1:8" ht="36">
      <c r="A4" s="17" t="s">
        <v>241</v>
      </c>
      <c r="B4" s="18" t="s">
        <v>242</v>
      </c>
      <c r="C4" s="17" t="s">
        <v>243</v>
      </c>
      <c r="D4" s="20">
        <v>0.8</v>
      </c>
      <c r="E4" s="21" t="s">
        <v>244</v>
      </c>
      <c r="F4" s="5"/>
      <c r="G4" s="17" t="s">
        <v>245</v>
      </c>
      <c r="H4" s="18" t="s">
        <v>216</v>
      </c>
    </row>
    <row r="5" spans="1:8" ht="48">
      <c r="A5" s="17" t="s">
        <v>246</v>
      </c>
      <c r="B5" s="18" t="s">
        <v>247</v>
      </c>
      <c r="C5" s="17" t="s">
        <v>248</v>
      </c>
      <c r="D5" s="20">
        <v>0.6</v>
      </c>
      <c r="E5" s="21" t="s">
        <v>249</v>
      </c>
      <c r="F5" s="5"/>
      <c r="G5" s="17" t="s">
        <v>250</v>
      </c>
      <c r="H5" s="18" t="s">
        <v>220</v>
      </c>
    </row>
    <row r="6" spans="1:8" ht="36">
      <c r="A6" s="17" t="s">
        <v>251</v>
      </c>
      <c r="B6" s="18" t="s">
        <v>252</v>
      </c>
      <c r="C6" s="17" t="s">
        <v>253</v>
      </c>
      <c r="D6" s="20">
        <v>0.4</v>
      </c>
      <c r="E6" s="21" t="s">
        <v>254</v>
      </c>
      <c r="F6" s="5"/>
      <c r="G6" s="17" t="s">
        <v>255</v>
      </c>
      <c r="H6" s="18" t="s">
        <v>256</v>
      </c>
    </row>
    <row r="7" spans="1:8" ht="48.6" thickBot="1">
      <c r="A7" s="22" t="s">
        <v>257</v>
      </c>
      <c r="B7" s="23" t="s">
        <v>258</v>
      </c>
      <c r="C7" s="22" t="s">
        <v>259</v>
      </c>
      <c r="D7" s="24">
        <v>0.2</v>
      </c>
      <c r="E7" s="25" t="s">
        <v>254</v>
      </c>
      <c r="F7" s="16"/>
      <c r="G7" s="6"/>
    </row>
    <row r="8" spans="1:8" ht="21" customHeight="1">
      <c r="A8" s="85" t="s">
        <v>260</v>
      </c>
      <c r="B8" s="85"/>
      <c r="C8" s="85"/>
      <c r="D8" s="85"/>
      <c r="E8" s="85"/>
    </row>
    <row r="9" spans="1:8"/>
    <row r="10" spans="1:8" ht="28.5" customHeight="1">
      <c r="A10" s="82" t="s">
        <v>261</v>
      </c>
      <c r="B10" s="82"/>
      <c r="C10" s="82"/>
      <c r="D10" s="82"/>
      <c r="E10" s="82"/>
      <c r="F10" s="82"/>
      <c r="G10" s="7"/>
    </row>
    <row r="11" spans="1:8" ht="15.95" thickBot="1">
      <c r="A11" s="12" t="s">
        <v>262</v>
      </c>
      <c r="B11" s="12" t="s">
        <v>263</v>
      </c>
      <c r="C11" s="12" t="s">
        <v>264</v>
      </c>
      <c r="D11" s="12" t="s">
        <v>265</v>
      </c>
      <c r="E11" s="12" t="s">
        <v>112</v>
      </c>
      <c r="F11" s="12" t="s">
        <v>266</v>
      </c>
    </row>
    <row r="12" spans="1:8" ht="24">
      <c r="A12" s="76" t="s">
        <v>212</v>
      </c>
      <c r="B12" s="26" t="s">
        <v>236</v>
      </c>
      <c r="C12" s="26" t="s">
        <v>212</v>
      </c>
      <c r="D12" s="87" t="s">
        <v>267</v>
      </c>
      <c r="E12" s="27" t="s">
        <v>268</v>
      </c>
      <c r="F12" s="27" t="s">
        <v>210</v>
      </c>
    </row>
    <row r="13" spans="1:8" ht="24">
      <c r="A13" s="77"/>
      <c r="B13" s="28" t="s">
        <v>241</v>
      </c>
      <c r="C13" s="28" t="s">
        <v>212</v>
      </c>
      <c r="D13" s="88"/>
      <c r="E13" s="29" t="s">
        <v>268</v>
      </c>
      <c r="F13" s="29" t="s">
        <v>210</v>
      </c>
    </row>
    <row r="14" spans="1:8" ht="24">
      <c r="A14" s="77"/>
      <c r="B14" s="28" t="s">
        <v>246</v>
      </c>
      <c r="C14" s="28" t="s">
        <v>212</v>
      </c>
      <c r="D14" s="88"/>
      <c r="E14" s="29" t="s">
        <v>268</v>
      </c>
      <c r="F14" s="29" t="s">
        <v>210</v>
      </c>
    </row>
    <row r="15" spans="1:8" ht="24">
      <c r="A15" s="78"/>
      <c r="B15" s="28" t="s">
        <v>251</v>
      </c>
      <c r="C15" s="28" t="s">
        <v>212</v>
      </c>
      <c r="D15" s="88"/>
      <c r="E15" s="29" t="s">
        <v>268</v>
      </c>
      <c r="F15" s="29" t="s">
        <v>210</v>
      </c>
    </row>
    <row r="16" spans="1:8" ht="24.6" thickBot="1">
      <c r="A16" s="86"/>
      <c r="B16" s="30" t="s">
        <v>257</v>
      </c>
      <c r="C16" s="30" t="s">
        <v>212</v>
      </c>
      <c r="D16" s="89"/>
      <c r="E16" s="31" t="s">
        <v>268</v>
      </c>
      <c r="F16" s="31" t="s">
        <v>210</v>
      </c>
    </row>
    <row r="17" spans="1:6" ht="44.25" customHeight="1">
      <c r="A17" s="76" t="s">
        <v>216</v>
      </c>
      <c r="B17" s="26" t="s">
        <v>236</v>
      </c>
      <c r="C17" s="26" t="s">
        <v>216</v>
      </c>
      <c r="D17" s="32" t="s">
        <v>269</v>
      </c>
      <c r="E17" s="33" t="s">
        <v>239</v>
      </c>
      <c r="F17" s="32" t="s">
        <v>222</v>
      </c>
    </row>
    <row r="18" spans="1:6" ht="37.5" customHeight="1">
      <c r="A18" s="77"/>
      <c r="B18" s="28" t="s">
        <v>241</v>
      </c>
      <c r="C18" s="28" t="s">
        <v>270</v>
      </c>
      <c r="D18" s="34" t="s">
        <v>271</v>
      </c>
      <c r="E18" s="35" t="s">
        <v>272</v>
      </c>
      <c r="F18" s="34" t="s">
        <v>273</v>
      </c>
    </row>
    <row r="19" spans="1:6" ht="64.5" customHeight="1">
      <c r="A19" s="77"/>
      <c r="B19" s="28" t="s">
        <v>246</v>
      </c>
      <c r="C19" s="28" t="s">
        <v>270</v>
      </c>
      <c r="D19" s="34" t="s">
        <v>274</v>
      </c>
      <c r="E19" s="35" t="s">
        <v>249</v>
      </c>
      <c r="F19" s="34" t="s">
        <v>273</v>
      </c>
    </row>
    <row r="20" spans="1:6" ht="53.25" customHeight="1">
      <c r="A20" s="78"/>
      <c r="B20" s="28" t="s">
        <v>251</v>
      </c>
      <c r="C20" s="28" t="s">
        <v>270</v>
      </c>
      <c r="D20" s="34" t="s">
        <v>275</v>
      </c>
      <c r="E20" s="35" t="s">
        <v>254</v>
      </c>
      <c r="F20" s="34" t="s">
        <v>214</v>
      </c>
    </row>
    <row r="21" spans="1:6" ht="45.75" customHeight="1" thickBot="1">
      <c r="A21" s="78"/>
      <c r="B21" s="30" t="s">
        <v>257</v>
      </c>
      <c r="C21" s="30" t="s">
        <v>212</v>
      </c>
      <c r="D21" s="36" t="s">
        <v>276</v>
      </c>
      <c r="E21" s="37" t="s">
        <v>254</v>
      </c>
      <c r="F21" s="36" t="s">
        <v>214</v>
      </c>
    </row>
    <row r="22" spans="1:6" ht="45" customHeight="1">
      <c r="A22" s="76" t="s">
        <v>220</v>
      </c>
      <c r="B22" s="26" t="s">
        <v>236</v>
      </c>
      <c r="C22" s="26" t="s">
        <v>220</v>
      </c>
      <c r="D22" s="32" t="s">
        <v>277</v>
      </c>
      <c r="E22" s="33" t="s">
        <v>239</v>
      </c>
      <c r="F22" s="32" t="s">
        <v>226</v>
      </c>
    </row>
    <row r="23" spans="1:6" ht="41.25" customHeight="1">
      <c r="A23" s="77" t="s">
        <v>220</v>
      </c>
      <c r="B23" s="28" t="s">
        <v>241</v>
      </c>
      <c r="C23" s="28" t="s">
        <v>278</v>
      </c>
      <c r="D23" s="34" t="s">
        <v>271</v>
      </c>
      <c r="E23" s="35" t="s">
        <v>272</v>
      </c>
      <c r="F23" s="34" t="s">
        <v>222</v>
      </c>
    </row>
    <row r="24" spans="1:6" ht="69" customHeight="1">
      <c r="A24" s="77"/>
      <c r="B24" s="28" t="s">
        <v>246</v>
      </c>
      <c r="C24" s="28" t="s">
        <v>278</v>
      </c>
      <c r="D24" s="34" t="s">
        <v>279</v>
      </c>
      <c r="E24" s="35" t="s">
        <v>249</v>
      </c>
      <c r="F24" s="34" t="s">
        <v>273</v>
      </c>
    </row>
    <row r="25" spans="1:6" ht="52.5" customHeight="1">
      <c r="A25" s="78"/>
      <c r="B25" s="28" t="s">
        <v>251</v>
      </c>
      <c r="C25" s="28" t="s">
        <v>216</v>
      </c>
      <c r="D25" s="34" t="s">
        <v>275</v>
      </c>
      <c r="E25" s="35" t="s">
        <v>254</v>
      </c>
      <c r="F25" s="34" t="s">
        <v>214</v>
      </c>
    </row>
    <row r="26" spans="1:6" ht="48.75" customHeight="1" thickBot="1">
      <c r="A26" s="78" t="s">
        <v>220</v>
      </c>
      <c r="B26" s="30" t="s">
        <v>257</v>
      </c>
      <c r="C26" s="30" t="s">
        <v>270</v>
      </c>
      <c r="D26" s="36" t="s">
        <v>276</v>
      </c>
      <c r="E26" s="37" t="s">
        <v>254</v>
      </c>
      <c r="F26" s="36" t="s">
        <v>214</v>
      </c>
    </row>
    <row r="27" spans="1:6" ht="40.5" customHeight="1">
      <c r="A27" s="79" t="s">
        <v>256</v>
      </c>
      <c r="B27" s="26" t="s">
        <v>236</v>
      </c>
      <c r="C27" s="26" t="s">
        <v>256</v>
      </c>
      <c r="D27" s="32" t="s">
        <v>277</v>
      </c>
      <c r="E27" s="33" t="s">
        <v>239</v>
      </c>
      <c r="F27" s="32" t="s">
        <v>226</v>
      </c>
    </row>
    <row r="28" spans="1:6" ht="43.5" customHeight="1">
      <c r="A28" s="80"/>
      <c r="B28" s="28" t="s">
        <v>241</v>
      </c>
      <c r="C28" s="28" t="s">
        <v>280</v>
      </c>
      <c r="D28" s="34" t="s">
        <v>271</v>
      </c>
      <c r="E28" s="35" t="s">
        <v>272</v>
      </c>
      <c r="F28" s="34" t="s">
        <v>226</v>
      </c>
    </row>
    <row r="29" spans="1:6" ht="68.25" customHeight="1">
      <c r="A29" s="80"/>
      <c r="B29" s="28" t="s">
        <v>246</v>
      </c>
      <c r="C29" s="28" t="s">
        <v>220</v>
      </c>
      <c r="D29" s="34" t="s">
        <v>279</v>
      </c>
      <c r="E29" s="35" t="s">
        <v>249</v>
      </c>
      <c r="F29" s="34" t="s">
        <v>281</v>
      </c>
    </row>
    <row r="30" spans="1:6" ht="55.5" customHeight="1">
      <c r="A30" s="80"/>
      <c r="B30" s="28" t="s">
        <v>251</v>
      </c>
      <c r="C30" s="28" t="s">
        <v>278</v>
      </c>
      <c r="D30" s="34" t="s">
        <v>275</v>
      </c>
      <c r="E30" s="35" t="s">
        <v>254</v>
      </c>
      <c r="F30" s="34" t="s">
        <v>222</v>
      </c>
    </row>
    <row r="31" spans="1:6" ht="49.5" customHeight="1" thickBot="1">
      <c r="A31" s="81"/>
      <c r="B31" s="30" t="s">
        <v>257</v>
      </c>
      <c r="C31" s="30" t="s">
        <v>216</v>
      </c>
      <c r="D31" s="37" t="s">
        <v>276</v>
      </c>
      <c r="E31" s="37" t="s">
        <v>254</v>
      </c>
      <c r="F31" s="36" t="s">
        <v>222</v>
      </c>
    </row>
    <row r="32" spans="1:6"/>
    <row r="33" spans="3:7" ht="20.25" customHeight="1">
      <c r="C33" s="8"/>
      <c r="D33" s="8"/>
      <c r="E33" s="9"/>
      <c r="F33" s="9"/>
      <c r="G33" s="9"/>
    </row>
    <row r="34" spans="3:7" ht="20.25" customHeight="1">
      <c r="C34" s="10"/>
      <c r="D34" s="10"/>
      <c r="E34" s="11"/>
      <c r="F34" s="11"/>
      <c r="G34" s="5"/>
    </row>
    <row r="35" spans="3:7"/>
    <row r="36" spans="3:7"/>
    <row r="37" spans="3:7"/>
    <row r="38" spans="3:7"/>
    <row r="39" spans="3:7"/>
    <row r="40" spans="3:7"/>
    <row r="41" spans="3:7"/>
    <row r="42" spans="3:7"/>
    <row r="43" spans="3:7"/>
    <row r="44" spans="3:7"/>
    <row r="45" spans="3:7"/>
    <row r="46" spans="3:7"/>
    <row r="47" spans="3:7"/>
    <row r="48" spans="3:7"/>
  </sheetData>
  <mergeCells count="9">
    <mergeCell ref="A17:A21"/>
    <mergeCell ref="A22:A26"/>
    <mergeCell ref="A27:A31"/>
    <mergeCell ref="A1:E1"/>
    <mergeCell ref="G1:H1"/>
    <mergeCell ref="A8:E8"/>
    <mergeCell ref="A10:F10"/>
    <mergeCell ref="A12:A16"/>
    <mergeCell ref="D12:D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7" ma:contentTypeDescription="Crie um novo documento." ma:contentTypeScope="" ma:versionID="f38b98b6ca9bc329498e55e7b02c53e3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362caff3b3f2aa839468ebb97fe85dca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0E924-0FC5-432C-BBC9-9975BDD0FA45}"/>
</file>

<file path=customXml/itemProps2.xml><?xml version="1.0" encoding="utf-8"?>
<ds:datastoreItem xmlns:ds="http://schemas.openxmlformats.org/officeDocument/2006/customXml" ds:itemID="{DD19D5FA-51B6-4C4E-BF38-FCA702F23374}"/>
</file>

<file path=customXml/itemProps3.xml><?xml version="1.0" encoding="utf-8"?>
<ds:datastoreItem xmlns:ds="http://schemas.openxmlformats.org/officeDocument/2006/customXml" ds:itemID="{F25BD571-D906-40CB-896F-1782BCCB0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Lucia Carvalho Jardim Ferreira</dc:creator>
  <cp:keywords/>
  <dc:description/>
  <cp:lastModifiedBy>Bianca Cristina Lessa Enders</cp:lastModifiedBy>
  <cp:revision/>
  <dcterms:created xsi:type="dcterms:W3CDTF">2019-07-12T18:50:39Z</dcterms:created>
  <dcterms:modified xsi:type="dcterms:W3CDTF">2023-10-30T20:09:38Z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0x010100D9C9C3CB5F0EEC4D937EDEDF418A2CBB</vt:lpwstr>
  </property>
  <property fmtid="{D5CDD505-2E9C-101B-9397-08002B2CF9AE}" pid="3" name="MediaServiceImageTags">
    <vt:lpwstr/>
  </property>
</Properties>
</file>