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4FA55EA-E942-4A56-8002-F0DA9A1EA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Arrecadação" sheetId="14" r:id="rId1"/>
  </sheets>
  <definedNames>
    <definedName name="_xlnm._FilterDatabase" localSheetId="0" hidden="1">'Tabela Arrecadação'!$A$314:$C$315</definedName>
    <definedName name="_xlnm.Print_Area" localSheetId="0">'Tabela Arrecadação'!$A$1:$C$709</definedName>
    <definedName name="_xlnm.Print_Titles" localSheetId="0">'Tabela Arrecadação'!$1:$2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5" i="14" l="1"/>
  <c r="B666" i="14"/>
  <c r="B660" i="14"/>
  <c r="B627" i="14"/>
  <c r="B609" i="14"/>
  <c r="B570" i="14"/>
  <c r="B557" i="14"/>
  <c r="B547" i="14"/>
  <c r="B543" i="14"/>
  <c r="B539" i="14"/>
  <c r="B530" i="14"/>
  <c r="B517" i="14"/>
  <c r="B505" i="14"/>
  <c r="B498" i="14"/>
  <c r="B489" i="14"/>
  <c r="B483" i="14"/>
  <c r="B468" i="14"/>
  <c r="B462" i="14"/>
  <c r="C443" i="14"/>
  <c r="B443" i="14"/>
  <c r="B438" i="14"/>
  <c r="B413" i="14"/>
  <c r="B387" i="14"/>
  <c r="B372" i="14"/>
  <c r="B358" i="14"/>
  <c r="B344" i="14"/>
  <c r="B335" i="14"/>
  <c r="B328" i="14"/>
  <c r="B313" i="14"/>
  <c r="B305" i="14"/>
  <c r="B302" i="14"/>
  <c r="B294" i="14"/>
  <c r="B286" i="14"/>
  <c r="B281" i="14"/>
  <c r="B277" i="14"/>
  <c r="B273" i="14"/>
  <c r="B268" i="14"/>
  <c r="B258" i="14"/>
  <c r="B250" i="14"/>
  <c r="B208" i="14"/>
  <c r="B204" i="14"/>
  <c r="B197" i="14"/>
  <c r="B192" i="14"/>
  <c r="B179" i="14"/>
  <c r="B175" i="14"/>
  <c r="B155" i="14"/>
  <c r="B137" i="14"/>
  <c r="B125" i="14"/>
  <c r="B104" i="14"/>
  <c r="B98" i="14"/>
  <c r="B69" i="14"/>
  <c r="B57" i="14"/>
  <c r="B41" i="14"/>
  <c r="B31" i="14"/>
  <c r="B19" i="14"/>
  <c r="B10" i="14"/>
  <c r="B705" i="14"/>
  <c r="B3" i="14"/>
  <c r="B452" i="14"/>
  <c r="B681" i="14"/>
  <c r="B690" i="14"/>
  <c r="C372" i="14"/>
  <c r="C705" i="14"/>
  <c r="C639" i="14"/>
  <c r="B639" i="14"/>
  <c r="C294" i="14"/>
  <c r="C539" i="14"/>
  <c r="C543" i="14"/>
  <c r="B582" i="14"/>
  <c r="C582" i="14"/>
  <c r="C547" i="14"/>
  <c r="C675" i="14"/>
  <c r="C686" i="14"/>
  <c r="B686" i="14"/>
  <c r="C609" i="14"/>
  <c r="C605" i="14"/>
  <c r="B605" i="14"/>
  <c r="C660" i="14"/>
  <c r="C291" i="14"/>
  <c r="B291" i="14"/>
  <c r="C600" i="14"/>
  <c r="B600" i="14"/>
  <c r="C557" i="14"/>
  <c r="C594" i="14"/>
  <c r="B594" i="14"/>
  <c r="C577" i="14"/>
  <c r="B577" i="14"/>
  <c r="C570" i="14"/>
  <c r="C522" i="14"/>
  <c r="B522" i="14"/>
  <c r="B526" i="14"/>
  <c r="C446" i="14"/>
  <c r="B446" i="14"/>
  <c r="C387" i="14"/>
  <c r="C384" i="14"/>
  <c r="B384" i="14"/>
  <c r="C432" i="14"/>
  <c r="B432" i="14"/>
  <c r="C378" i="14"/>
  <c r="B378" i="14"/>
  <c r="C365" i="14"/>
  <c r="B365" i="14"/>
  <c r="C406" i="14"/>
  <c r="B406" i="14"/>
  <c r="C358" i="14"/>
  <c r="C344" i="14"/>
  <c r="C666" i="14"/>
  <c r="C310" i="14"/>
  <c r="B310" i="14"/>
  <c r="C286" i="14"/>
  <c r="C231" i="14"/>
  <c r="B231" i="14"/>
  <c r="C204" i="14"/>
  <c r="C175" i="14"/>
  <c r="C137" i="14"/>
  <c r="C57" i="14"/>
  <c r="C41" i="14"/>
  <c r="C31" i="14"/>
  <c r="C19" i="14"/>
  <c r="C3" i="14"/>
  <c r="C690" i="14" l="1"/>
  <c r="C681" i="14"/>
  <c r="B671" i="14"/>
  <c r="C671" i="14"/>
  <c r="B653" i="14"/>
  <c r="C653" i="14"/>
  <c r="B648" i="14"/>
  <c r="C648" i="14"/>
  <c r="B645" i="14"/>
  <c r="B634" i="14"/>
  <c r="C634" i="14"/>
  <c r="C627" i="14"/>
  <c r="B619" i="14"/>
  <c r="C619" i="14"/>
  <c r="B614" i="14"/>
  <c r="C614" i="14"/>
  <c r="B587" i="14"/>
  <c r="C587" i="14"/>
  <c r="B566" i="14"/>
  <c r="C566" i="14"/>
  <c r="B553" i="14"/>
  <c r="C553" i="14"/>
  <c r="C530" i="14"/>
  <c r="C526" i="14"/>
  <c r="C517" i="14"/>
  <c r="C505" i="14"/>
  <c r="C498" i="14"/>
  <c r="C489" i="14"/>
  <c r="C483" i="14"/>
  <c r="C468" i="14"/>
  <c r="C462" i="14"/>
  <c r="C438" i="14"/>
  <c r="B429" i="14"/>
  <c r="C429" i="14"/>
  <c r="C423" i="14"/>
  <c r="B423" i="14"/>
  <c r="C413" i="14"/>
  <c r="B392" i="14"/>
  <c r="C335" i="14"/>
  <c r="C328" i="14"/>
  <c r="C305" i="14"/>
  <c r="C355" i="14"/>
  <c r="B323" i="14"/>
  <c r="C313" i="14"/>
  <c r="C281" i="14"/>
  <c r="C277" i="14"/>
  <c r="C273" i="14"/>
  <c r="B265" i="14"/>
  <c r="C265" i="14"/>
  <c r="C258" i="14"/>
  <c r="C250" i="14"/>
  <c r="C208" i="14"/>
  <c r="B222" i="14"/>
  <c r="C222" i="14"/>
  <c r="C197" i="14"/>
  <c r="C192" i="14"/>
  <c r="B189" i="14"/>
  <c r="C179" i="14"/>
  <c r="C155" i="14"/>
  <c r="C125" i="14"/>
  <c r="C104" i="14"/>
  <c r="C98" i="14"/>
  <c r="C69" i="14"/>
  <c r="C10" i="14"/>
  <c r="C645" i="14"/>
  <c r="B427" i="14"/>
  <c r="C427" i="14"/>
  <c r="B421" i="14"/>
  <c r="C421" i="14"/>
  <c r="B410" i="14"/>
  <c r="C410" i="14"/>
  <c r="C392" i="14"/>
  <c r="C323" i="14"/>
  <c r="C302" i="14"/>
  <c r="B237" i="14" l="1"/>
  <c r="C237" i="14"/>
  <c r="B700" i="14" l="1"/>
  <c r="B695" i="14"/>
  <c r="B657" i="14"/>
  <c r="B642" i="14"/>
  <c r="B591" i="14"/>
  <c r="B563" i="14"/>
  <c r="B536" i="14"/>
  <c r="B514" i="14"/>
  <c r="B495" i="14"/>
  <c r="B478" i="14"/>
  <c r="B457" i="14"/>
  <c r="B449" i="14"/>
  <c r="B435" i="14"/>
  <c r="B399" i="14"/>
  <c r="B396" i="14"/>
  <c r="B381" i="14"/>
  <c r="B355" i="14"/>
  <c r="B241" i="14"/>
  <c r="B239" i="14"/>
  <c r="B226" i="14"/>
  <c r="B709" i="14" l="1"/>
  <c r="C700" i="14"/>
  <c r="C695" i="14"/>
  <c r="C657" i="14"/>
  <c r="C563" i="14"/>
  <c r="C189" i="14"/>
  <c r="C642" i="14"/>
  <c r="C514" i="14"/>
  <c r="C478" i="14"/>
  <c r="C396" i="14"/>
  <c r="C399" i="14"/>
  <c r="C381" i="14"/>
  <c r="C591" i="14" l="1"/>
  <c r="C536" i="14"/>
  <c r="C495" i="14"/>
  <c r="C457" i="14"/>
  <c r="C449" i="14"/>
  <c r="C435" i="14"/>
  <c r="C268" i="14"/>
  <c r="C241" i="14"/>
  <c r="C239" i="14"/>
  <c r="C226" i="14"/>
  <c r="C709" i="14" l="1"/>
</calcChain>
</file>

<file path=xl/sharedStrings.xml><?xml version="1.0" encoding="utf-8"?>
<sst xmlns="http://schemas.openxmlformats.org/spreadsheetml/2006/main" count="545" uniqueCount="332">
  <si>
    <t>ENTIDADE</t>
  </si>
  <si>
    <t>ARRECADAÇÃO DE DÍVIDA ATIVA (R$)</t>
  </si>
  <si>
    <t>2025</t>
  </si>
  <si>
    <t>2024</t>
  </si>
  <si>
    <t>ADVOCACIA-GERAL DA UNIÃO - AGU</t>
  </si>
  <si>
    <t>PGF/RDA-MULTA INFR.CONTRATO ADMINISTRATIVO</t>
  </si>
  <si>
    <t>PGF/RDA-RESSARCIMENTO AO ERARIO</t>
  </si>
  <si>
    <t>PGF/RDA-RESSARCIMENTO AO ERARIO DECISAO TCU</t>
  </si>
  <si>
    <t>AGENCIA ESPACIAL BRASILEIRA - AEB</t>
  </si>
  <si>
    <t>AGENCIA NACIONAL DE AGUAS E SANEAMENTO BASICO</t>
  </si>
  <si>
    <t>PGF/RDA/ANA-MULTA INFRAC. ADMIN.(DIV.NAO AJU)</t>
  </si>
  <si>
    <t>PGF/RDA/ANA-MULTA INFRAC. ADMIN.(DIV.ATV.AJU)</t>
  </si>
  <si>
    <t>PGF/RDA/ANA-OUT.D.USO REC.HID(PARANAIBA)AJUIZ</t>
  </si>
  <si>
    <t>PGF/RDA/ANA-OUT.REC.HIDR.(PARAIBA SUL)AJUIZAD</t>
  </si>
  <si>
    <t>PGF/RDA/ANA-OUT.REC.HIDR.(S.FRANCISCO)NAO AJU</t>
  </si>
  <si>
    <t>PGF/RDA/ANA-OUT.REC.HIDR.(SAO FRANC)RDA AJUIZ</t>
  </si>
  <si>
    <t>PGF/RDA/ANA-OUT.REC.HIDRIC.(RIO DOCE)AJUIZADA</t>
  </si>
  <si>
    <t>AGENCIA NACIONAL DE AVIACAO CIVIL</t>
  </si>
  <si>
    <t>FDO AEROV/DAU-MULTAS JUROS E MORA</t>
  </si>
  <si>
    <t>PGF/RDA/ANAC-MULTA COD.BRAS.AERO.(AJUIZADA)</t>
  </si>
  <si>
    <t>PGF/RDA/ANAC-MULTAS AO CBAER (NAO AJUIZADA)</t>
  </si>
  <si>
    <t>PGF/RDA/ANAC-TFAC (NAO AJUIZADA)</t>
  </si>
  <si>
    <t>PGF/RDA/ANAC-TFAC-TAXA FISC.AV.CIV.(AJUIZADA)</t>
  </si>
  <si>
    <t>PGF/RDA/FNAC-OUT.SERV.INFRAESTR.AEROPRT.N.AJU</t>
  </si>
  <si>
    <t>PGF/RDA-INDENIZACAO DE SERVIDOR</t>
  </si>
  <si>
    <t>RDA/ANAC-TAXA FISC.AVIACAO CIVIL-TFAC</t>
  </si>
  <si>
    <t>AGENCIA NACIONAL DE ENERGIA ELETRICA</t>
  </si>
  <si>
    <t>PGF/RDA/ANEEL-COMPENSACAO FIN.REC.HID.AJUIZAD</t>
  </si>
  <si>
    <t>PGF/RDA/ANEEL-MULTA INFRACAO ADMIN.-AJUIZADA</t>
  </si>
  <si>
    <t>PGF/RDA/ANEEL-MULTA INFRACAO ADM-NAO AJUIZADA</t>
  </si>
  <si>
    <t>PGF/RDA/ANEEL-TAXA FISCAL.SERV-TFSEE-AJUIZADA</t>
  </si>
  <si>
    <t>PGF/RDA/ANEEL-TAXA FISCAL.-TFSEE-NAO AJUIZADA</t>
  </si>
  <si>
    <t>PGF/RDA/ANEEL-USO DE BEM PUB.-CDE-AJUIZAD</t>
  </si>
  <si>
    <t>AGENCIA NACIONAL DE MINERACAO</t>
  </si>
  <si>
    <t>ANM-REC.DIV.AT.DA EXPLOR.RECUROS.MINERAIS</t>
  </si>
  <si>
    <t>ANM-REC.DIV.ATIVA MULTA PREV.LEG.MINERARIA</t>
  </si>
  <si>
    <t>ANM-REC.DIV.ATIVA OUT.DIR.EXPL.PESQ.MINERAL</t>
  </si>
  <si>
    <t>ANM-REC.DIV.ATIVA SERV.INSP.FISC.AT.MINERAL</t>
  </si>
  <si>
    <t>PGF/RDA/ANM-COMP.FIN.EXPL.REC.MIN.-AJUIZADAS</t>
  </si>
  <si>
    <t>PGF/RDA/ANM-COMP.FIN.EXPL.REC.MIN.Ñ.AJUIZADA</t>
  </si>
  <si>
    <t>PGF/RDA/ANM-MULTAS PREV.LEG.MINER.Ñ.AJUIZADA</t>
  </si>
  <si>
    <t>PGF/RDA/ANM-MULTAS PREV.LEG.MINERARIA-AJUIZA</t>
  </si>
  <si>
    <t>PGF/RDA/ANM-REC.OUT.DIR.EXPL.PESQ.MIN.AJUIZAD</t>
  </si>
  <si>
    <t>PGF/RDA/ANM-REC.OUT.DIR.EXPL.PESQ.MIN.Ñ.AJUI</t>
  </si>
  <si>
    <t>PGF/RDA/ANM-TAXA INSP.FISC.ATIV.MIN.AJUIZADA</t>
  </si>
  <si>
    <t>PGF/RDA/ANM-TAXA INSP.FISC.ATIV.MIN.Ñ.AJUIZ.</t>
  </si>
  <si>
    <t>AGENCIA NACIONAL DE SAUDE SUPLEMENTAR</t>
  </si>
  <si>
    <t>ANS-QUITACAO DE DEBITO DA DIVIDA ATIVA - SUS</t>
  </si>
  <si>
    <t>ANS-QUITACAO DE DEBITOS DIVIDA ATIVA-REC.ORIG</t>
  </si>
  <si>
    <t>PGF/RDA/ANS-MULTA INFR ADMIN LEI 9.961 AJUIZ.</t>
  </si>
  <si>
    <t>PGF/RDA/ANS-MULTA INFR ADMIN LEI 9.961(N AJU)</t>
  </si>
  <si>
    <t>PGF/RDA/ANS-MULTA INFRACAO ADMINISTTRATIVA</t>
  </si>
  <si>
    <t>PGF/RDA/ANS-TAXA DE SAUDE SUPLEMENTAR-AJUIZAD</t>
  </si>
  <si>
    <t>PGF/RDA/ANS-TAXA DE SAUDE SUPLEMENTAR-NAO AJU</t>
  </si>
  <si>
    <t>AGENCIA NACIONAL DE TELECOMUNICACOES</t>
  </si>
  <si>
    <t>PGF/RDA/ANATEL ONUS CONTR.PRORROG.CONT.CONCES</t>
  </si>
  <si>
    <t>PGF/RDA/ANATEL/FISTEL OUTORGAS SERV.TELECOM.</t>
  </si>
  <si>
    <t>PGF/RDA/ANATEL-CNTRB FMNT.RADIODIF.PUB.-AJUIZ</t>
  </si>
  <si>
    <t>PGF/RDA/ANATEL-CNTRB FMNT.RADIODIF.PUB.-N AJU</t>
  </si>
  <si>
    <t>PGF/RDA/ANATEL-CONTRIB FOMENTO RADIODIF.PUB.</t>
  </si>
  <si>
    <t>PGF/RDA/ANATEL-FISTEL OUT USO BL RADIOFREQ</t>
  </si>
  <si>
    <t>PGF/RDA/ANATEL-MULTA LEI GERAL TELECOM-AJUIZA</t>
  </si>
  <si>
    <t>PGF/RDA/ANATEL-MULTA PREVISTA NA LGF</t>
  </si>
  <si>
    <t>PGF/RDA/ANATEL-MULTA PREVISTA NA LGF-NAO AJUI</t>
  </si>
  <si>
    <t>PGF/RDA/ANATEL-MULTA/JURO PREV.CONTRT.-AJUIZA</t>
  </si>
  <si>
    <t>PGF/RDA/ANATEL-MULTA/JURO PREV.CONTRT.-NAO AJ</t>
  </si>
  <si>
    <t>PGF/RDA/ANATEL-PPDESS-DIR EXPL TELECOM</t>
  </si>
  <si>
    <t>PGF/RDA/ANATEL-REPAR.CONSUM.SERV.</t>
  </si>
  <si>
    <t>PGF/RDA/ANATEL-TAXA FISC.FUNCNMT.(TFF)</t>
  </si>
  <si>
    <t>PGF/RDA/ANATEL-TAXA FISC.FUNCNMT.(TFF)-AJUIZA</t>
  </si>
  <si>
    <t>PGF/RDA/ANATEL-TAXA FISC.FUNCNMT.(TFF)-NAO AJ</t>
  </si>
  <si>
    <t>PGF/RDA/ANATEL-TAXA FISC.INSTAL.(TFI)-AJUIZAD</t>
  </si>
  <si>
    <t>PGF/RDA/ANATEL-TX.FISC.INSTAL.(TFI)-NAO AJUIZ</t>
  </si>
  <si>
    <t>PGF/RDA/FISTEL-ONUS CONTRAT.NAO ORB.-NAO AJUI</t>
  </si>
  <si>
    <t>PGF/RDA/FISTEL-OUT.DIR.RADIOF.NAO ORB-AJUIZAD</t>
  </si>
  <si>
    <t>PGF/RDA/FISTEL-OUT.DIR.RADIOF.NAO ORB-NAO AJU</t>
  </si>
  <si>
    <t>PGF/RDA/FISTEL-P.PUB.P/ADM.REC.NUM.N.ORB-AJU</t>
  </si>
  <si>
    <t>PGF/RDA/FISTEL-PPDESS-ORBITAL-AJUIZADA</t>
  </si>
  <si>
    <t>PGF/RDA/FISTEL-REPAR.CONSUM.SERV.</t>
  </si>
  <si>
    <t>PGF/RDA/FUST-CONTRIB.REC.SERV.TELECOM.-AJUIZA</t>
  </si>
  <si>
    <t>PGF/RDA/FUST-CONTRIB.REC.SERV.TELECOM.-NAO AJ</t>
  </si>
  <si>
    <t>PGF/RDA/FUST-CONTRIBUICAO ESPECIAL AO FUST</t>
  </si>
  <si>
    <t>AGENCIA NACIONAL DE TRANSPORTES AQUAVIARIOS</t>
  </si>
  <si>
    <t>PGF/RDA/ANTAQ-MLT.INFRAC.ADMINIS.(AJUIZADA)</t>
  </si>
  <si>
    <t>PGF/RDA/ANTAQ-MLT.INFRACAO ADM.(NAO AJUIZADA)</t>
  </si>
  <si>
    <t>PGF/RDA/ANTAQ-MULTA INFRACAO ADMINISTRATIVA</t>
  </si>
  <si>
    <t>AGENCIA NACIONAL DE TRANSPORTES TERRESTRES</t>
  </si>
  <si>
    <t>MULTAS E JUROS PREVISTOS EM CONTRATOS</t>
  </si>
  <si>
    <t>PGF/RDA/ANTT-INFRAC.PAGMNT.ELET.FRETE.(N AJU)</t>
  </si>
  <si>
    <t>PGF/RDA/ANTT-INFRAC.PAGMNT.ELETRO.FRETE.(AJU)</t>
  </si>
  <si>
    <t>PGF/RDA/ANTT-MLT PISO MIN. FRETE-AJUIZADA</t>
  </si>
  <si>
    <t>PGF/RDA/ANTT-MLT PISO MIN. FRETE-NAO AJUIZADA</t>
  </si>
  <si>
    <t>PGF/RDA/ANTT-MLT TRANSP.ROD.PROD.PERIG.-N AJU</t>
  </si>
  <si>
    <t>PGF/RDA/ANTT-MLT TRANSP.RODOV.PROD.PERIG.-AJU</t>
  </si>
  <si>
    <t>PGF/RDA/ANTT-MLT.INFRC.CNTRT.ADMIN.(AJUIZADA)</t>
  </si>
  <si>
    <t>PGF/RDA/ANTT-MLT.INFRC.CNTRT.ADMIN.(NAO AJU.)</t>
  </si>
  <si>
    <t>PGF/RDA/ANTT-MULTA EVASAO BALANCA - AJUIZADA</t>
  </si>
  <si>
    <t>PGF/RDA/ANTT-MULTA EVASAO BALANCA - NAO AJUIZ</t>
  </si>
  <si>
    <t>PGF/RDA/ANTT-MULTA EXCESSO PESO(DIV.AJUIZADA)</t>
  </si>
  <si>
    <t>PGF/RDA/ANTT-MULTA EXCESSO PESO(NAO AJUIZADA)</t>
  </si>
  <si>
    <t>PGF/RDA/ANTT-MULTA INFRACAO ADMIN.(AJUIZADA)</t>
  </si>
  <si>
    <t>PGF/RDA/ANTT-MULTA INFRC.ADMIN.(NAO AJUIZADA)</t>
  </si>
  <si>
    <t>PGF/RDA/ANTT-TAXA DE FISCALIZACAO (NAO AJUIZ)</t>
  </si>
  <si>
    <t>PGF/RDA/ANTT-TAXA FISC.TRANS.COLETIVO-AJUIZAD</t>
  </si>
  <si>
    <t>PGF/RDA/ANTT-TAXA FISC.TRANS.COLETIVO-NAO AJU</t>
  </si>
  <si>
    <t>AGENCIA NACIONAL DE VIGILANCIA SANITARIA</t>
  </si>
  <si>
    <t>PGF/RDA/ANVISA-MLT CAMARA REG.MERC.MED.-N AJU</t>
  </si>
  <si>
    <t>PGF/RDA/ANVISA-MLT INFRACAO ADMINISTR.(Ñ AJU)</t>
  </si>
  <si>
    <t>PGF/RDA/ANVISA-MULTA CAM.REG.MERC.MED-AJUIZAD</t>
  </si>
  <si>
    <t>PGF/RDA/ANVISA-MULTA INFRACAO ADMINISTR.(AJU)</t>
  </si>
  <si>
    <t>PGF/RDA/ANVISA-TAXA FISC.VIGIL.SANITARIA(AJU)</t>
  </si>
  <si>
    <t>ANVISA-MULTA AUTO DE INFR.SANIT-AIS-COB.</t>
  </si>
  <si>
    <t>AGENCIA NACIONAL DO CINEMA</t>
  </si>
  <si>
    <t>ANCINE-MULTA INFR LEGISL CINEMATOGRAFICA</t>
  </si>
  <si>
    <t>ANCINE-REC.DISTRIB.CONTEUDOS AUDIOV.ACESSO CO</t>
  </si>
  <si>
    <t>DEPOSITOS DE TERCEIROS</t>
  </si>
  <si>
    <t>PGF/RDA/ANCINE-CONDECINE OBRA - NAO AJUIZ</t>
  </si>
  <si>
    <t>PGF/RDA/ANCINE-CONDECINE OBRA-AJUIZAD</t>
  </si>
  <si>
    <t>PGF/RDA/ANCINE-CONDECINE TELE NAO AJUIZADO</t>
  </si>
  <si>
    <t>PGF/RDA/ANCINE-CONDECINE-TELE. AJUIZ</t>
  </si>
  <si>
    <t>PGF/RDA/ANCINE-MUL INFR LEG. AUDIOV.(AJUIZ.)</t>
  </si>
  <si>
    <t>PGF/RDA/ANCINE-MULTA INFR LEGISL AUDIOV(N.AJ)</t>
  </si>
  <si>
    <t>PGF/RDA/ANCINE-REC. N APLIC.LEI.AUDV.-AJUIZ</t>
  </si>
  <si>
    <t>PGF/RDA/ANCINE-REC.N APLIC.INCENT.CIN.AJUIZAD</t>
  </si>
  <si>
    <t>PGF/RDA/ANCINE-REST.RECURSOS FOMENTO-AJUIZ</t>
  </si>
  <si>
    <t>PGF/RDA/ANCINE-REST.RECURSOS FOMENTO-NAO AJU</t>
  </si>
  <si>
    <t>PGF/RDA-RESTITUICAO DE RECURSOS DE FOMENTO</t>
  </si>
  <si>
    <t>AGENCIA NACIONAL DO PETROLEO</t>
  </si>
  <si>
    <t>PGF/RDA/ANP-MULTAS PREV.LEGISL(NAO AJUIZADA)</t>
  </si>
  <si>
    <t>PGF/RDA/ANP-MULTAS PREV.LEGISL.LUB.(AJUIZADA)</t>
  </si>
  <si>
    <t>PGF/RDA/ANP-MULTAS PREV.LEGISL.LUBRIF/COMBUST</t>
  </si>
  <si>
    <t>AUTORIDADE NACIONAL DE PROTEÇÃO DE DADOS</t>
  </si>
  <si>
    <t>AUTORIDADE PUBLICA OLIMPICA</t>
  </si>
  <si>
    <t>CAIXA DE CONSTRUCOES DE CASAS P/PESSOAL DA MB</t>
  </si>
  <si>
    <t>CAIXA DE FINANC. IMOBILIARIO DA AERONAUTICA</t>
  </si>
  <si>
    <t>CENTRO FED.EDUC.TECN.CELSO SUCKOW DA FONSECA</t>
  </si>
  <si>
    <t>CENTRO FEDERAL DE EDUCACAO TECNOLOGICA DE MG</t>
  </si>
  <si>
    <t>COLEGIO PEDRO II</t>
  </si>
  <si>
    <t>COMISSAO DE VALORES MOBILIARIOS</t>
  </si>
  <si>
    <t>CVM-RECEITA DE DIVIDA ATIVA-MULTAS</t>
  </si>
  <si>
    <t>CVM-RECEITA DE DIVIDA ATIVA-TAXA</t>
  </si>
  <si>
    <t>PGF/RDA/CVM-MULTA COMINATORIA(DIV AJUIZADA)</t>
  </si>
  <si>
    <t>PGF/RDA/CVM-MULTA COMINATORIA(DIVIDA NAO AJU)</t>
  </si>
  <si>
    <t>PGF/RDA/CVM-MULTA INQUERITO/INFR.ADMIN(N AJU)</t>
  </si>
  <si>
    <t>PGF/RDA/CVM-MULTA INQUERITO/INFRC.ADMIN.(AJU)</t>
  </si>
  <si>
    <t>PGF/RDA/CVM-TAXA DE FISCALIZACAO(DIV.AJUIZADA</t>
  </si>
  <si>
    <t>PGF/RDA/CVM-TAXA DE FISCALIZACAO(DIV.NAO AJU)</t>
  </si>
  <si>
    <t>COMISSAO NACIONAL DE ENERGIA NUCLEAR</t>
  </si>
  <si>
    <t>CONSELHO ADMINISTRATIVO DE DEFESA ECONOMICA</t>
  </si>
  <si>
    <t>PGF/RDA/SDE-MLT.PREV.LEGIS.DEF.DIR.DIF.AJUIZA</t>
  </si>
  <si>
    <t>PGF/RDA/SDE-MLT.PREV.LEGIS.DEF.DIR.DIF.NAO AJ</t>
  </si>
  <si>
    <t>CONSELHO NACIONAL DE DES.CIENT.E TECNOLOGICO</t>
  </si>
  <si>
    <t>PGF/RDA/CNPQ-RESSARC.ERARIO DECISAO TCU(AJU)</t>
  </si>
  <si>
    <t>DEPARTAMENTO NAC.DE OBRAS CONTRA AS SECAS</t>
  </si>
  <si>
    <t>DEPTO. NAC. DE INFRA-ESTRUTURA DE TRANSPORTES</t>
  </si>
  <si>
    <t>PGF/RDA/ALUGUEIS/ARREND.E TX USO IMOVEIS</t>
  </si>
  <si>
    <t>PGF/RDA/DNIT MULTA DE TRANSITO REV</t>
  </si>
  <si>
    <t>PGF/RDA/DNIT-MULT.TRANS. EXC.PESO (AJUIZADA)</t>
  </si>
  <si>
    <t>PGF/RDA/DNIT-MULT.TRANS. EXC.PESO (NAO AJUIZ)</t>
  </si>
  <si>
    <t>PGF/RDA/DNIT-MULTAS DE TRANSITO(AJUIZADA)</t>
  </si>
  <si>
    <t>PGF/RDA/DNIT-MULTAS DE TRANSITO(NAO AJUIZADA)</t>
  </si>
  <si>
    <t>FUN.UNIV.FED.DE CIENCIAS DA SAUDE DE P.ALEGRE</t>
  </si>
  <si>
    <t>FUND.COORD.DE APERF.DE PESSOAL NIVEL SUPERIOR</t>
  </si>
  <si>
    <t>FUND.INST.BRASILEIRO DE GEOG.E ESTATISTICA</t>
  </si>
  <si>
    <t>FUND.JORGE D.FIGUEIREDO DE SEG.E MED DO TRAB.</t>
  </si>
  <si>
    <t>FUND.UNIVERSIDADE FEDERAL VALE SAO FRANCISCO</t>
  </si>
  <si>
    <t>FUNDACAO ALEXANDRE DE GUSMAO</t>
  </si>
  <si>
    <t>FUNDACAO BIBLIOTECA NACIONAL</t>
  </si>
  <si>
    <t>FUNDACAO CASA DE RUI BARBOSA</t>
  </si>
  <si>
    <t>FUNDACAO CULTURAL PALMARES</t>
  </si>
  <si>
    <t>FUNDACAO ESCOLA NACIONAL DE ADM. PUBLICA</t>
  </si>
  <si>
    <t>FUNDACAO JOAQUIM NABUCO</t>
  </si>
  <si>
    <t>FUNDACAO NACIONAL DE ARTES</t>
  </si>
  <si>
    <t>FUNDACAO NACIONAL DE SAUDE</t>
  </si>
  <si>
    <t>PGF/RDA/FUNASA-RESS.ERARIO DECISAO TCU(Ñ AJU)</t>
  </si>
  <si>
    <t>PGF/RDA/FUNASA-RESSAR.ERARIO DECISAO TCU(AJU)</t>
  </si>
  <si>
    <t>PGF/RDA-RESTIT.RECUR.CONVENIO.EXERC.ANT-F.002</t>
  </si>
  <si>
    <t>FUNDACAO NACIONAL DOS POVOS INDIGENAS</t>
  </si>
  <si>
    <t>FUNDACAO OSORIO</t>
  </si>
  <si>
    <t>FUNDACAO OSWALDO CRUZ</t>
  </si>
  <si>
    <t>FUNDACAO UNIVERSIDADE DE BRASILIA</t>
  </si>
  <si>
    <t>FUNDACAO UNIVERSIDADE DO AMAZONAS</t>
  </si>
  <si>
    <t>FUNDACAO UNIVERSIDADE DO MARANHAO</t>
  </si>
  <si>
    <t>FUNDACAO UNIVERSIDADE FED. DA GRANDE DOURADOS</t>
  </si>
  <si>
    <t>FUNDACAO UNIVERSIDADE FEDERAL DE MATO G. SUL</t>
  </si>
  <si>
    <t>FUNDACAO UNIVERSIDADE FEDERAL DE MATO GROSSO</t>
  </si>
  <si>
    <t>FUNDACAO UNIVERSIDADE FEDERAL DE PELOTAS</t>
  </si>
  <si>
    <t>FUNDACAO UNIVERSIDADE FEDERAL DE RONDONIA</t>
  </si>
  <si>
    <t>FUNDACAO UNIVERSIDADE FEDERAL DE S.J.DEL-REI</t>
  </si>
  <si>
    <t>FUNDACAO UNIVERSIDADE FEDERAL DE SAO CARLOS</t>
  </si>
  <si>
    <t>FUNDACAO UNIVERSIDADE FEDERAL DE SERGIPE</t>
  </si>
  <si>
    <t>FUNDACAO UNIVERSIDADE FEDERAL DE UBERLANDIA</t>
  </si>
  <si>
    <t>FUNDACAO UNIVERSIDADE FEDERAL DE VICOSA</t>
  </si>
  <si>
    <t>FUNDACAO UNIVERSIDADE FEDERAL DO ABC</t>
  </si>
  <si>
    <t>FUNDACAO UNIVERSIDADE FEDERAL DO ACRE</t>
  </si>
  <si>
    <t>FUNDACAO UNIVERSIDADE FEDERAL DO AMAPA</t>
  </si>
  <si>
    <t>FUNDACAO UNIVERSIDADE FEDERAL DO PAMPA</t>
  </si>
  <si>
    <t>FUNDACAO UNIVERSIDADE FEDERAL DO PIAUI</t>
  </si>
  <si>
    <t>FUNDACAO UNIVERSIDADE FEDERAL DO TOCANTINS</t>
  </si>
  <si>
    <t>FUNDO NACIONAL DE DESENVOLVIMENTO DA EDUCACAO</t>
  </si>
  <si>
    <t>PGF/RDA/FNDE-RESSARC.ERARIO DECISAO TCU(AJU.)</t>
  </si>
  <si>
    <t>PGF/RDA/FNDE-RESS.ERARIO DECISAO TCU(NAO AJU)</t>
  </si>
  <si>
    <t>INST.BRAS.DO MEIO AMB.E DOS REC.NAT.RENOVAV.</t>
  </si>
  <si>
    <t>PGF/RDA/IBAMA-MLT P/ INFRACAO ADMIN (NAO AJU)</t>
  </si>
  <si>
    <t>PGF/RDA/IBAMA-MLT POR INFRACAO ADMIN (AJUIZ.)</t>
  </si>
  <si>
    <t>PGF/RDA/IBAMA-TX.CTRL.FISC.AMB-TCFA(AJUIZADA)</t>
  </si>
  <si>
    <t>PGF/RDA/IBAMA-TX.CTRL.FISC.AMB-TCFA(NAO AJUIZ</t>
  </si>
  <si>
    <t>INST.CHICO MENDES DE CONSER.DA BIODIVERSIDADE</t>
  </si>
  <si>
    <t>ICMBIO-MULTAS POR DANOS AO MEIO AMBIENTE</t>
  </si>
  <si>
    <t>PGF/RDA/ICMBIO-MULTA INFRAC.ADM.AJUIZADA</t>
  </si>
  <si>
    <t>PGF/RDA/ICMBIO-MULTA INFRAC.ADMI.NAO AJUIZADA</t>
  </si>
  <si>
    <t>INST.FED.DE ED.,CIENC.E TEC.DO S.PERNAMBUCANO</t>
  </si>
  <si>
    <t>INST.FED.DE EDUC.,CIE.E TEC.SUL-RIO-GRANDENSE</t>
  </si>
  <si>
    <t>INST.FED.DE EDUC.,CIENC.E TEC.BAIANO</t>
  </si>
  <si>
    <t>INST.FED.DE EDUC.,CIENC.E TEC.CATARINENSE</t>
  </si>
  <si>
    <t>INST.FED.DE EDUC.,CIENC.E TEC.DA BAHIA</t>
  </si>
  <si>
    <t>INST.FED.DE EDUC.,CIENC.E TEC.DA PARAIBA</t>
  </si>
  <si>
    <t>INST.FED.DE EDUC.,CIENC.E TEC.DE ALAGOAS</t>
  </si>
  <si>
    <t>INST.FED.DE EDUC.,CIENC.E TEC.DE BRASILIA</t>
  </si>
  <si>
    <t>INST.FED.DE EDUC.,CIENC.E TEC.DE GOIAS</t>
  </si>
  <si>
    <t>INST.FED.DE EDUC.,CIENC.E TEC.DE MINAS GERAIS</t>
  </si>
  <si>
    <t>INST.FED.DE EDUC.,CIENC.E TEC.DE PERNAMBUCO</t>
  </si>
  <si>
    <t>INST.FED.DE EDUC.,CIENC.E TEC.DE RONDONIA</t>
  </si>
  <si>
    <t>INST.FED.DE EDUC.,CIENC.E TEC.DE RORAIMA</t>
  </si>
  <si>
    <t>INST.FED.DE EDUC.,CIENC.E TEC.DE SAO PAULO</t>
  </si>
  <si>
    <t>INST.FED.DE EDUC.,CIENC.E TEC.DE SERGIPE</t>
  </si>
  <si>
    <t>INST.FED.DE EDUC.,CIENC.E TEC.DE STA.CATARINA</t>
  </si>
  <si>
    <t>INST.FED.DE EDUC.,CIENC.E TEC.DO ACRE</t>
  </si>
  <si>
    <t>INST.FED.DE EDUC.,CIENC.E TEC.DO AMAPA</t>
  </si>
  <si>
    <t>INST.FED.DE EDUC.,CIENC.E TEC.DO AMAZONAS</t>
  </si>
  <si>
    <t>INST.FED.DE EDUC.,CIENC.E TEC.DO CEARA</t>
  </si>
  <si>
    <t>INST.FED.DE EDUC.,CIENC.E TEC.DO ESP.SANTO</t>
  </si>
  <si>
    <t>INST.FED.DE EDUC.,CIENC.E TEC.DO MARANHAO</t>
  </si>
  <si>
    <t>INST.FED.DE EDUC.,CIENC.E TEC.DO MAT.G.DO SUL</t>
  </si>
  <si>
    <t>INST.FED.DE EDUC.,CIENC.E TEC.DO MATO GROSSO</t>
  </si>
  <si>
    <t>INST.FED.DE EDUC.,CIENC.E TEC.DO NORTE DE MG</t>
  </si>
  <si>
    <t>INST.FED.DE EDUC.,CIENC.E TEC.DO PARA</t>
  </si>
  <si>
    <t>INST.FED.DE EDUC.,CIENC.E TEC.DO PIAUI</t>
  </si>
  <si>
    <t>INST.FED.DE EDUC.,CIENC.E TEC.DO R.DE JANEIRO</t>
  </si>
  <si>
    <t>INST.FED.DE EDUC.,CIENC.E TEC.DO RN</t>
  </si>
  <si>
    <t>INST.FED.DE EDUC.,CIENC.E TEC.DO RS</t>
  </si>
  <si>
    <t>INST.FED.DE EDUC.,CIENC.E TEC.DO SUDESTE MG</t>
  </si>
  <si>
    <t>INST.FED.DE EDUC.,CIENC.E TEC.DO SUL DE MG</t>
  </si>
  <si>
    <t>INST.FED.DE EDUC.,CIENC.E TEC.DO TOCANTINS</t>
  </si>
  <si>
    <t>INST.FED.DE EDUC.,CIENC.E TEC.DO TRIA.MINEIRO</t>
  </si>
  <si>
    <t>INST.FED.DE EDUC.,CIENC.E TEC.FARROUPILHA</t>
  </si>
  <si>
    <t>INST.FED.DE EDUC.,CIENC.E TEC.FLUMINENSE</t>
  </si>
  <si>
    <t>INST.FED.DE EDUC.,CIENC.E TEC.GOIANO</t>
  </si>
  <si>
    <t>INST.NACIONAL DE EST.E PESQUISAS EDUCACIONAIS</t>
  </si>
  <si>
    <t>INSTIT. NAC. DE COLONIZACAO E REFORMA AGRARIA</t>
  </si>
  <si>
    <t>INSTIT.NAC. DE METROLOG. QUALID. E TECNOLOGIA</t>
  </si>
  <si>
    <t>INMETRO-MULTAS/PRECO PUBLICO</t>
  </si>
  <si>
    <t>INMETRO-RECEITA DIVIDA ATIVA</t>
  </si>
  <si>
    <t>INMETRO-RECEITA DIVIDA ATIVA-NAO AJUIZADO</t>
  </si>
  <si>
    <t>PGF/RDA/INMETRO-MLT.INFRC.ADMIN.(DIV NAO AJU)</t>
  </si>
  <si>
    <t>PGF/RDA/INMETRO-MLT.P/INFRC.ADMIN.(DIV AJUIZ)</t>
  </si>
  <si>
    <t>PGF/RDA/INMETRO-TAXA SERV METRLGIC0S(DIV AJU)</t>
  </si>
  <si>
    <t>PGF/RDA/INMETRO-TX SERV METRLGCS(DIV NAO AJU)</t>
  </si>
  <si>
    <t>INSTITUTO BRASILEIRO DE MUSEUS</t>
  </si>
  <si>
    <t>INSTITUTO BRASILEIRO DE TURISMO</t>
  </si>
  <si>
    <t>INSTITUTO DE PESQUISA ECONOMICA APLICADA</t>
  </si>
  <si>
    <t>INSTITUTO DE PESQUISAS JARDIM BOTANICO DO RJ</t>
  </si>
  <si>
    <t>INSTITUTO DO PATRIMONIO HIST. E ART. NACIONAL</t>
  </si>
  <si>
    <t>PGF/RDA/IPHAN- PROTECAO PATR.CULT/AJUIZADA</t>
  </si>
  <si>
    <t>PGF/RDA/IPHAN-MULTAS INFR PATR.CULT/NAO AJUI</t>
  </si>
  <si>
    <t>INSTITUTO FEDERAL DO PARANA</t>
  </si>
  <si>
    <t>INSTITUTO NAC. DA PROPRIEDADE INDUSTRIAL</t>
  </si>
  <si>
    <t>INPI-RECEITAS DIVIDAS ATIVAS</t>
  </si>
  <si>
    <t>INSTITUTO NAC.DE TECNOLOGIA DA INFORMACAO-ITI</t>
  </si>
  <si>
    <t>INSTITUTO NACIONAL DO SEGURO SOCIAL</t>
  </si>
  <si>
    <t>PGF/RDA/FRGPS-REST.BEN.PREV.ORIU.FRAUD.Ñ AJU.</t>
  </si>
  <si>
    <t>PGF/RDA/FRGPS-REST.BENF.PREV.ORIU.FRAUDE(AJU)</t>
  </si>
  <si>
    <t>RDA/CÓDIGO NÃO EXCLUSIVO PARA DÍVIDA ATIVA</t>
  </si>
  <si>
    <t>SUPERINT. DE DESENVOLVIMENTO DO CENTRO-OESTE</t>
  </si>
  <si>
    <t>SUPERINT.NACIONAL DE PREVIDENCIA COMPLEMENTAR</t>
  </si>
  <si>
    <t>PGF/RDA/PREVIC-MULTA PREVIDEN. (AJUIZADA)</t>
  </si>
  <si>
    <t>PGF/RDA/PREVIC-MULTA PREVIST.LEG.PREV.COMPLEM</t>
  </si>
  <si>
    <t>SUPERINTEND. DO DESENVOLVIMENTO DA AMAZONIA</t>
  </si>
  <si>
    <t>SUPERINTENDENCIA DA ZONA FRANCA DE MANAUS</t>
  </si>
  <si>
    <t>SUPERINTENDENCIA DE SEGUROS PRIVADOS</t>
  </si>
  <si>
    <t>PGF/RDA/SUSEP-MLT INFR NORMAS SEG/CAP-AJUIZAD</t>
  </si>
  <si>
    <t>PGF/RDA/SUSEP-MLT INFR NORMAS SEG/CAP-NAO AJU</t>
  </si>
  <si>
    <t>PGF/RDA/SUSEP-TAXA DE FISCALIZACAO-NAO AJUIZA</t>
  </si>
  <si>
    <t>SUPERINTENDENCIA DO DESENVOLV. DO NORDESTE</t>
  </si>
  <si>
    <t>UNIV.DA INTEG.INTERN.DA LUSOF.AFRO-BRASILEIRA</t>
  </si>
  <si>
    <t>UNIVERS. FEDERAL DA INTEG. LATINO AMERICANA</t>
  </si>
  <si>
    <t>UNIVERSIDADE FED.VALES JEQUITINHONHA E MUCURI</t>
  </si>
  <si>
    <t>UNIVERSIDADE FEDERAL DA BAHIA</t>
  </si>
  <si>
    <t>UNIVERSIDADE FEDERAL DA FRONTEIRA SUL</t>
  </si>
  <si>
    <t>UNIVERSIDADE FEDERAL DA PARAIBA</t>
  </si>
  <si>
    <t>UNIVERSIDADE FEDERAL DE ALAGOAS</t>
  </si>
  <si>
    <t>UNIVERSIDADE FEDERAL DE ALFENAS</t>
  </si>
  <si>
    <t>UNIVERSIDADE FEDERAL DE CAMPINA GRANDE</t>
  </si>
  <si>
    <t>UNIVERSIDADE FEDERAL DE CATALAO</t>
  </si>
  <si>
    <t>UNIVERSIDADE FEDERAL DE GOIAS</t>
  </si>
  <si>
    <t>UNIVERSIDADE FEDERAL DE ITAJUBA</t>
  </si>
  <si>
    <t>UNIVERSIDADE FEDERAL DE JATAI</t>
  </si>
  <si>
    <t>UNIVERSIDADE FEDERAL DE JUIZ DE FORA</t>
  </si>
  <si>
    <t>UNIVERSIDADE FEDERAL DE LAVRAS</t>
  </si>
  <si>
    <t>UNIVERSIDADE FEDERAL DE MINAS GERAIS</t>
  </si>
  <si>
    <t>UNIVERSIDADE FEDERAL DE OURO PRETO</t>
  </si>
  <si>
    <t>UNIVERSIDADE FEDERAL DE PERNAMBUCO</t>
  </si>
  <si>
    <t>UNIVERSIDADE FEDERAL DE RONDONOPOLIS</t>
  </si>
  <si>
    <t>UNIVERSIDADE FEDERAL DE RORAIMA</t>
  </si>
  <si>
    <t>UNIVERSIDADE FEDERAL DE SANTA CATARINA</t>
  </si>
  <si>
    <t>UNIVERSIDADE FEDERAL DE SANTA MARIA</t>
  </si>
  <si>
    <t>UNIVERSIDADE FEDERAL DE SAO PAULO</t>
  </si>
  <si>
    <t>UNIVERSIDADE FEDERAL DO AGRESTE DE PERNAMBUCO</t>
  </si>
  <si>
    <t>UNIVERSIDADE FEDERAL DO CARIRI</t>
  </si>
  <si>
    <t>UNIVERSIDADE FEDERAL DO CEARA</t>
  </si>
  <si>
    <t>UNIVERSIDADE FEDERAL DO DELTA DO PARNAIBA</t>
  </si>
  <si>
    <t>UNIVERSIDADE FEDERAL DO ESPIRITO SANTO</t>
  </si>
  <si>
    <t>UNIVERSIDADE FEDERAL DO ESTADO RIO DE JANEIRO</t>
  </si>
  <si>
    <t>UNIVERSIDADE FEDERAL DO OESTE DA BAHIA</t>
  </si>
  <si>
    <t>UNIVERSIDADE FEDERAL DO OESTE DO PARA</t>
  </si>
  <si>
    <t>UNIVERSIDADE FEDERAL DO PARA</t>
  </si>
  <si>
    <t>UNIVERSIDADE FEDERAL DO PARANA</t>
  </si>
  <si>
    <t>UNIVERSIDADE FEDERAL DO RECONCAVO DA BAHIA</t>
  </si>
  <si>
    <t>UNIVERSIDADE FEDERAL DO RIO DE JANEIRO</t>
  </si>
  <si>
    <t>UNIVERSIDADE FEDERAL DO RIO GRANDE - FURG</t>
  </si>
  <si>
    <t>UNIVERSIDADE FEDERAL DO RIO GRANDE DO NORTE</t>
  </si>
  <si>
    <t>UNIVERSIDADE FEDERAL DO RIO GRANDE DO SUL</t>
  </si>
  <si>
    <t>UNIVERSIDADE FEDERAL DO SUL DA BAHIA</t>
  </si>
  <si>
    <t>UNIVERSIDADE FEDERAL DO SUL E SUDESTE DO PARA</t>
  </si>
  <si>
    <t>UNIVERSIDADE FEDERAL DO TRIANGULO MINEIRO</t>
  </si>
  <si>
    <t>UNIVERSIDADE FEDERAL FLUMINENSE</t>
  </si>
  <si>
    <t>UNIVERSIDADE FEDERAL RURAL DA AMAZONIA</t>
  </si>
  <si>
    <t>UNIVERSIDADE FEDERAL RURAL DE PERNAMBUCO</t>
  </si>
  <si>
    <t>UNIVERSIDADE FEDERAL RURAL DO RIO DE JANEIRO</t>
  </si>
  <si>
    <t>UNIVERSIDADE FEDERAL RURAL DO SEMI-ARIDO/RN</t>
  </si>
  <si>
    <t>UNIVERSIDADE TECNOLOGICA FEDERAL DO PARANA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</si>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</sst>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19" fillId="35" borderId="10" xfId="0" applyNumberFormat="1" applyFont="1" applyFill="1" applyBorder="1" applyAlignment="1">
      <alignment horizontal="center"/>
    </xf>
    <xf numFmtId="43" fontId="20" fillId="34" borderId="10" xfId="42" applyFont="1" applyFill="1" applyBorder="1"/>
    <xf numFmtId="43" fontId="18" fillId="0" borderId="10" xfId="42" applyFont="1" applyBorder="1"/>
    <xf numFmtId="0" fontId="17" fillId="0" borderId="0" xfId="0" applyFont="1"/>
    <xf numFmtId="0" fontId="16" fillId="0" borderId="0" xfId="0" applyFont="1"/>
    <xf numFmtId="43" fontId="0" fillId="0" borderId="0" xfId="0" applyNumberFormat="1"/>
    <xf numFmtId="43" fontId="0" fillId="0" borderId="0" xfId="42" applyFont="1"/>
    <xf numFmtId="0" fontId="19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left"/>
    </xf>
    <xf numFmtId="0" fontId="0" fillId="0" borderId="10" xfId="0" applyBorder="1"/>
    <xf numFmtId="0" fontId="21" fillId="33" borderId="10" xfId="0" applyFont="1" applyFill="1" applyBorder="1" applyAlignment="1">
      <alignment horizontal="left" indent="1"/>
    </xf>
    <xf numFmtId="43" fontId="18" fillId="33" borderId="10" xfId="42" applyFont="1" applyFill="1" applyBorder="1"/>
    <xf numFmtId="0" fontId="18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indent="1"/>
    </xf>
    <xf numFmtId="0" fontId="21" fillId="0" borderId="10" xfId="0" applyFont="1" applyBorder="1" applyAlignment="1">
      <alignment horizontal="left"/>
    </xf>
    <xf numFmtId="0" fontId="22" fillId="34" borderId="10" xfId="0" applyFont="1" applyFill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 indent="1"/>
    </xf>
    <xf numFmtId="0" fontId="19" fillId="35" borderId="10" xfId="0" applyFont="1" applyFill="1" applyBorder="1" applyAlignment="1">
      <alignment horizontal="center"/>
    </xf>
    <xf numFmtId="43" fontId="19" fillId="35" borderId="10" xfId="0" applyNumberFormat="1" applyFont="1" applyFill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7AF5-9223-449B-9511-212ADB77F9FE}">
  <dimension ref="A1:C711"/>
  <sheetViews>
    <sheetView tabSelected="1" view="pageBreakPreview" topLeftCell="A590" zoomScaleNormal="110" zoomScaleSheetLayoutView="100" workbookViewId="0">
      <selection activeCell="A709" sqref="A709"/>
    </sheetView>
  </sheetViews>
  <sheetFormatPr defaultRowHeight="15" x14ac:dyDescent="0.25"/>
  <cols>
    <col min="1" max="1" width="55.7109375" customWidth="1"/>
    <col min="2" max="3" width="20.7109375" customWidth="1"/>
    <col min="4" max="4" width="13.28515625" bestFit="1" customWidth="1"/>
  </cols>
  <sheetData>
    <row r="1" spans="1:3" s="4" customFormat="1" x14ac:dyDescent="0.25">
      <c r="A1" s="8" t="s">
        <v>0</v>
      </c>
      <c r="B1" s="9" t="s">
        <v>1</v>
      </c>
      <c r="C1" s="9"/>
    </row>
    <row r="2" spans="1:3" s="4" customFormat="1" x14ac:dyDescent="0.25">
      <c r="A2" s="8"/>
      <c r="B2" s="1" t="s">
        <v>2</v>
      </c>
      <c r="C2" s="1" t="s">
        <v>3</v>
      </c>
    </row>
    <row r="3" spans="1:3" s="5" customFormat="1" x14ac:dyDescent="0.25">
      <c r="A3" s="10" t="s">
        <v>4</v>
      </c>
      <c r="B3" s="2">
        <f>SUM(B4:B6)</f>
        <v>14760.429999999998</v>
      </c>
      <c r="C3" s="2">
        <f>SUM(C4:C6)</f>
        <v>210.82</v>
      </c>
    </row>
    <row r="4" spans="1:3" ht="15" customHeight="1" x14ac:dyDescent="0.25">
      <c r="A4" s="11" t="s">
        <v>5</v>
      </c>
      <c r="B4" s="3">
        <v>11608.199999999999</v>
      </c>
      <c r="C4" s="3">
        <v>0</v>
      </c>
    </row>
    <row r="5" spans="1:3" ht="15" customHeight="1" x14ac:dyDescent="0.25">
      <c r="A5" s="12" t="s">
        <v>6</v>
      </c>
      <c r="B5" s="13">
        <v>138.30000000000001</v>
      </c>
      <c r="C5" s="13">
        <v>210.82</v>
      </c>
    </row>
    <row r="6" spans="1:3" ht="15" customHeight="1" x14ac:dyDescent="0.25">
      <c r="A6" s="11" t="s">
        <v>7</v>
      </c>
      <c r="B6" s="3">
        <v>3013.93</v>
      </c>
      <c r="C6" s="3">
        <v>0</v>
      </c>
    </row>
    <row r="7" spans="1:3" ht="15" customHeight="1" x14ac:dyDescent="0.25">
      <c r="A7" s="14"/>
      <c r="B7" s="3"/>
      <c r="C7" s="3"/>
    </row>
    <row r="8" spans="1:3" ht="15" customHeight="1" x14ac:dyDescent="0.25">
      <c r="A8" s="10" t="s">
        <v>8</v>
      </c>
      <c r="B8" s="2">
        <v>0</v>
      </c>
      <c r="C8" s="2">
        <v>0</v>
      </c>
    </row>
    <row r="9" spans="1:3" ht="15" customHeight="1" x14ac:dyDescent="0.25">
      <c r="A9" s="14"/>
      <c r="B9" s="3"/>
      <c r="C9" s="3"/>
    </row>
    <row r="10" spans="1:3" s="5" customFormat="1" ht="15" customHeight="1" x14ac:dyDescent="0.25">
      <c r="A10" s="10" t="s">
        <v>9</v>
      </c>
      <c r="B10" s="2">
        <f>SUM(B11:B17)</f>
        <v>629589.47</v>
      </c>
      <c r="C10" s="2">
        <f>SUM(C11:C17)</f>
        <v>299851.89999999997</v>
      </c>
    </row>
    <row r="11" spans="1:3" s="5" customFormat="1" ht="15" customHeight="1" x14ac:dyDescent="0.25">
      <c r="A11" s="15" t="s">
        <v>10</v>
      </c>
      <c r="B11" s="3">
        <v>0</v>
      </c>
      <c r="C11" s="3">
        <v>48625.1</v>
      </c>
    </row>
    <row r="12" spans="1:3" ht="15" customHeight="1" x14ac:dyDescent="0.25">
      <c r="A12" s="12" t="s">
        <v>11</v>
      </c>
      <c r="B12" s="13">
        <v>185948.73</v>
      </c>
      <c r="C12" s="13">
        <v>43003.92</v>
      </c>
    </row>
    <row r="13" spans="1:3" s="5" customFormat="1" ht="15" customHeight="1" x14ac:dyDescent="0.25">
      <c r="A13" s="15" t="s">
        <v>12</v>
      </c>
      <c r="B13" s="3">
        <v>69141.62</v>
      </c>
      <c r="C13" s="3">
        <v>27553.83</v>
      </c>
    </row>
    <row r="14" spans="1:3" ht="15" customHeight="1" x14ac:dyDescent="0.25">
      <c r="A14" s="12" t="s">
        <v>13</v>
      </c>
      <c r="B14" s="13">
        <v>55283.46</v>
      </c>
      <c r="C14" s="13">
        <v>32087.1</v>
      </c>
    </row>
    <row r="15" spans="1:3" s="5" customFormat="1" ht="15" customHeight="1" x14ac:dyDescent="0.25">
      <c r="A15" s="15" t="s">
        <v>14</v>
      </c>
      <c r="B15" s="3">
        <v>0</v>
      </c>
      <c r="C15" s="3">
        <v>0</v>
      </c>
    </row>
    <row r="16" spans="1:3" ht="15" customHeight="1" x14ac:dyDescent="0.25">
      <c r="A16" s="12" t="s">
        <v>15</v>
      </c>
      <c r="B16" s="13">
        <v>243452.45</v>
      </c>
      <c r="C16" s="13">
        <v>142532.85999999999</v>
      </c>
    </row>
    <row r="17" spans="1:3" s="5" customFormat="1" ht="15" customHeight="1" x14ac:dyDescent="0.25">
      <c r="A17" s="15" t="s">
        <v>16</v>
      </c>
      <c r="B17" s="3">
        <v>75763.210000000006</v>
      </c>
      <c r="C17" s="3">
        <v>6049.09</v>
      </c>
    </row>
    <row r="18" spans="1:3" ht="15" customHeight="1" x14ac:dyDescent="0.25">
      <c r="A18" s="16"/>
      <c r="B18" s="3"/>
      <c r="C18" s="3"/>
    </row>
    <row r="19" spans="1:3" ht="15" customHeight="1" x14ac:dyDescent="0.25">
      <c r="A19" s="17" t="s">
        <v>17</v>
      </c>
      <c r="B19" s="2">
        <f>SUM(B20:B29)</f>
        <v>357997830.71999997</v>
      </c>
      <c r="C19" s="2">
        <f>SUM(C20:C29)</f>
        <v>42136210.369999997</v>
      </c>
    </row>
    <row r="20" spans="1:3" s="5" customFormat="1" ht="15" customHeight="1" x14ac:dyDescent="0.25">
      <c r="A20" s="15" t="s">
        <v>18</v>
      </c>
      <c r="B20" s="3">
        <v>1955164.89</v>
      </c>
      <c r="C20" s="3">
        <v>924239.52</v>
      </c>
    </row>
    <row r="21" spans="1:3" ht="15" customHeight="1" x14ac:dyDescent="0.25">
      <c r="A21" s="12" t="s">
        <v>19</v>
      </c>
      <c r="B21" s="13">
        <v>18017579.399999999</v>
      </c>
      <c r="C21" s="13">
        <v>11267462.57</v>
      </c>
    </row>
    <row r="22" spans="1:3" s="5" customFormat="1" ht="15" customHeight="1" x14ac:dyDescent="0.25">
      <c r="A22" s="15" t="s">
        <v>20</v>
      </c>
      <c r="B22" s="3">
        <v>1604042.33</v>
      </c>
      <c r="C22" s="3">
        <v>1153394.33</v>
      </c>
    </row>
    <row r="23" spans="1:3" ht="15" customHeight="1" x14ac:dyDescent="0.25">
      <c r="A23" s="12" t="s">
        <v>21</v>
      </c>
      <c r="B23" s="13">
        <v>40795.69</v>
      </c>
      <c r="C23" s="13">
        <v>4666.33</v>
      </c>
    </row>
    <row r="24" spans="1:3" s="5" customFormat="1" ht="15" customHeight="1" x14ac:dyDescent="0.25">
      <c r="A24" s="15" t="s">
        <v>22</v>
      </c>
      <c r="B24" s="3">
        <v>207426.83</v>
      </c>
      <c r="C24" s="3">
        <v>146000.1</v>
      </c>
    </row>
    <row r="25" spans="1:3" ht="15" customHeight="1" x14ac:dyDescent="0.25">
      <c r="A25" s="12" t="s">
        <v>23</v>
      </c>
      <c r="B25" s="13">
        <v>336107371.99000001</v>
      </c>
      <c r="C25" s="13">
        <v>28590461.84</v>
      </c>
    </row>
    <row r="26" spans="1:3" s="5" customFormat="1" ht="15" customHeight="1" x14ac:dyDescent="0.25">
      <c r="A26" s="15" t="s">
        <v>24</v>
      </c>
      <c r="B26" s="3">
        <v>1235.98</v>
      </c>
      <c r="C26" s="3">
        <v>7889.69</v>
      </c>
    </row>
    <row r="27" spans="1:3" ht="15" customHeight="1" x14ac:dyDescent="0.25">
      <c r="A27" s="12" t="s">
        <v>5</v>
      </c>
      <c r="B27" s="13">
        <v>5120.82</v>
      </c>
      <c r="C27" s="13">
        <v>2951.13</v>
      </c>
    </row>
    <row r="28" spans="1:3" s="5" customFormat="1" ht="15" customHeight="1" x14ac:dyDescent="0.25">
      <c r="A28" s="15" t="s">
        <v>6</v>
      </c>
      <c r="B28" s="3">
        <v>61840.71</v>
      </c>
      <c r="C28" s="3">
        <v>38743.82</v>
      </c>
    </row>
    <row r="29" spans="1:3" ht="15" customHeight="1" x14ac:dyDescent="0.25">
      <c r="A29" s="12" t="s">
        <v>25</v>
      </c>
      <c r="B29" s="13">
        <v>-2747.92</v>
      </c>
      <c r="C29" s="13">
        <v>401.04</v>
      </c>
    </row>
    <row r="30" spans="1:3" ht="15" customHeight="1" x14ac:dyDescent="0.25">
      <c r="A30" s="16"/>
      <c r="B30" s="3"/>
      <c r="C30" s="3"/>
    </row>
    <row r="31" spans="1:3" ht="15" customHeight="1" x14ac:dyDescent="0.25">
      <c r="A31" s="17" t="s">
        <v>26</v>
      </c>
      <c r="B31" s="2">
        <f>SUM(B32:B39)</f>
        <v>8412741.7300000004</v>
      </c>
      <c r="C31" s="2">
        <f>SUM(C32:C39)</f>
        <v>201013910.15000001</v>
      </c>
    </row>
    <row r="32" spans="1:3" s="5" customFormat="1" ht="15" customHeight="1" x14ac:dyDescent="0.25">
      <c r="A32" s="15" t="s">
        <v>27</v>
      </c>
      <c r="B32" s="3">
        <v>102592.89</v>
      </c>
      <c r="C32" s="3">
        <v>958957.78</v>
      </c>
    </row>
    <row r="33" spans="1:3" ht="15" customHeight="1" x14ac:dyDescent="0.25">
      <c r="A33" s="12" t="s">
        <v>28</v>
      </c>
      <c r="B33" s="13">
        <v>800573.41999999993</v>
      </c>
      <c r="C33" s="13">
        <v>33176147.149999999</v>
      </c>
    </row>
    <row r="34" spans="1:3" s="5" customFormat="1" ht="15" customHeight="1" x14ac:dyDescent="0.25">
      <c r="A34" s="15" t="s">
        <v>29</v>
      </c>
      <c r="B34" s="3">
        <v>5085267.58</v>
      </c>
      <c r="C34" s="3">
        <v>133572930.69</v>
      </c>
    </row>
    <row r="35" spans="1:3" ht="15" customHeight="1" x14ac:dyDescent="0.25">
      <c r="A35" s="12" t="s">
        <v>30</v>
      </c>
      <c r="B35" s="13">
        <v>294996.75</v>
      </c>
      <c r="C35" s="13">
        <v>194377.58</v>
      </c>
    </row>
    <row r="36" spans="1:3" s="5" customFormat="1" ht="15" customHeight="1" x14ac:dyDescent="0.25">
      <c r="A36" s="15" t="s">
        <v>31</v>
      </c>
      <c r="B36" s="3">
        <v>0</v>
      </c>
      <c r="C36" s="3">
        <v>0</v>
      </c>
    </row>
    <row r="37" spans="1:3" ht="15" customHeight="1" x14ac:dyDescent="0.25">
      <c r="A37" s="12" t="s">
        <v>32</v>
      </c>
      <c r="B37" s="13">
        <v>1772315.67</v>
      </c>
      <c r="C37" s="13">
        <v>0</v>
      </c>
    </row>
    <row r="38" spans="1:3" s="5" customFormat="1" ht="15" customHeight="1" x14ac:dyDescent="0.25">
      <c r="A38" s="15" t="s">
        <v>5</v>
      </c>
      <c r="B38" s="3">
        <v>356995.42</v>
      </c>
      <c r="C38" s="3">
        <v>52348.95</v>
      </c>
    </row>
    <row r="39" spans="1:3" ht="15" customHeight="1" x14ac:dyDescent="0.25">
      <c r="A39" s="12" t="s">
        <v>6</v>
      </c>
      <c r="B39" s="13">
        <v>0</v>
      </c>
      <c r="C39" s="13">
        <v>33059148</v>
      </c>
    </row>
    <row r="40" spans="1:3" ht="15" customHeight="1" x14ac:dyDescent="0.25">
      <c r="A40" s="16"/>
      <c r="B40" s="3"/>
      <c r="C40" s="3"/>
    </row>
    <row r="41" spans="1:3" ht="15" customHeight="1" x14ac:dyDescent="0.25">
      <c r="A41" s="17" t="s">
        <v>33</v>
      </c>
      <c r="B41" s="2">
        <f>SUM(B42:B55)</f>
        <v>52224297.900000006</v>
      </c>
      <c r="C41" s="2">
        <f>SUM(C42:C55)</f>
        <v>38434752.130000003</v>
      </c>
    </row>
    <row r="42" spans="1:3" s="5" customFormat="1" ht="15" customHeight="1" x14ac:dyDescent="0.25">
      <c r="A42" s="15" t="s">
        <v>34</v>
      </c>
      <c r="B42" s="3">
        <v>503695.77</v>
      </c>
      <c r="C42" s="3">
        <v>21145.63</v>
      </c>
    </row>
    <row r="43" spans="1:3" ht="15" customHeight="1" x14ac:dyDescent="0.25">
      <c r="A43" s="12" t="s">
        <v>35</v>
      </c>
      <c r="B43" s="13">
        <v>-1561.199999999998</v>
      </c>
      <c r="C43" s="13">
        <v>33772.03</v>
      </c>
    </row>
    <row r="44" spans="1:3" s="5" customFormat="1" ht="15" customHeight="1" x14ac:dyDescent="0.25">
      <c r="A44" s="15" t="s">
        <v>36</v>
      </c>
      <c r="B44" s="3">
        <v>13718.3</v>
      </c>
      <c r="C44" s="3">
        <v>1836.25</v>
      </c>
    </row>
    <row r="45" spans="1:3" ht="15" customHeight="1" x14ac:dyDescent="0.25">
      <c r="A45" s="12" t="s">
        <v>37</v>
      </c>
      <c r="B45" s="13">
        <v>-2576.6799999999998</v>
      </c>
      <c r="C45" s="13">
        <v>3800.5</v>
      </c>
    </row>
    <row r="46" spans="1:3" s="5" customFormat="1" ht="15" customHeight="1" x14ac:dyDescent="0.25">
      <c r="A46" s="15" t="s">
        <v>38</v>
      </c>
      <c r="B46" s="3">
        <v>24335528.260000005</v>
      </c>
      <c r="C46" s="3">
        <v>23821360.890000001</v>
      </c>
    </row>
    <row r="47" spans="1:3" ht="15" customHeight="1" x14ac:dyDescent="0.25">
      <c r="A47" s="12" t="s">
        <v>39</v>
      </c>
      <c r="B47" s="13">
        <v>12943959.91</v>
      </c>
      <c r="C47" s="13">
        <v>328740.8</v>
      </c>
    </row>
    <row r="48" spans="1:3" s="5" customFormat="1" ht="15" customHeight="1" x14ac:dyDescent="0.25">
      <c r="A48" s="15" t="s">
        <v>40</v>
      </c>
      <c r="B48" s="3">
        <v>199347.93000000002</v>
      </c>
      <c r="C48" s="3">
        <v>311488.73</v>
      </c>
    </row>
    <row r="49" spans="1:3" ht="15" customHeight="1" x14ac:dyDescent="0.25">
      <c r="A49" s="12" t="s">
        <v>41</v>
      </c>
      <c r="B49" s="13">
        <v>7715351.6899999995</v>
      </c>
      <c r="C49" s="13">
        <v>8562496.9199999999</v>
      </c>
    </row>
    <row r="50" spans="1:3" s="5" customFormat="1" ht="15" customHeight="1" x14ac:dyDescent="0.25">
      <c r="A50" s="15" t="s">
        <v>42</v>
      </c>
      <c r="B50" s="3">
        <v>5474034.5499999998</v>
      </c>
      <c r="C50" s="3">
        <v>5125211.01</v>
      </c>
    </row>
    <row r="51" spans="1:3" ht="15" customHeight="1" x14ac:dyDescent="0.25">
      <c r="A51" s="12" t="s">
        <v>43</v>
      </c>
      <c r="B51" s="13">
        <v>344830.70999999996</v>
      </c>
      <c r="C51" s="13">
        <v>200212.85</v>
      </c>
    </row>
    <row r="52" spans="1:3" s="5" customFormat="1" ht="15" customHeight="1" x14ac:dyDescent="0.25">
      <c r="A52" s="15" t="s">
        <v>44</v>
      </c>
      <c r="B52" s="3">
        <v>672133.42</v>
      </c>
      <c r="C52" s="3">
        <v>17574.490000000002</v>
      </c>
    </row>
    <row r="53" spans="1:3" ht="15" customHeight="1" x14ac:dyDescent="0.25">
      <c r="A53" s="12" t="s">
        <v>45</v>
      </c>
      <c r="B53" s="13">
        <v>16344.530000000002</v>
      </c>
      <c r="C53" s="13">
        <v>817.15</v>
      </c>
    </row>
    <row r="54" spans="1:3" s="5" customFormat="1" ht="15" customHeight="1" x14ac:dyDescent="0.25">
      <c r="A54" s="15" t="s">
        <v>5</v>
      </c>
      <c r="B54" s="3">
        <v>-3919.420000000001</v>
      </c>
      <c r="C54" s="3">
        <v>5945.64</v>
      </c>
    </row>
    <row r="55" spans="1:3" ht="15" customHeight="1" x14ac:dyDescent="0.25">
      <c r="A55" s="12" t="s">
        <v>6</v>
      </c>
      <c r="B55" s="13">
        <v>13410.130000000001</v>
      </c>
      <c r="C55" s="13">
        <v>349.24</v>
      </c>
    </row>
    <row r="56" spans="1:3" ht="15" customHeight="1" x14ac:dyDescent="0.25">
      <c r="A56" s="16"/>
      <c r="B56" s="3"/>
      <c r="C56" s="3"/>
    </row>
    <row r="57" spans="1:3" ht="15" customHeight="1" x14ac:dyDescent="0.25">
      <c r="A57" s="17" t="s">
        <v>46</v>
      </c>
      <c r="B57" s="2">
        <f>SUM(B58:B67)</f>
        <v>491579467.74000001</v>
      </c>
      <c r="C57" s="2">
        <f>SUM(C58:C67)</f>
        <v>263601763</v>
      </c>
    </row>
    <row r="58" spans="1:3" s="5" customFormat="1" ht="15" customHeight="1" x14ac:dyDescent="0.25">
      <c r="A58" s="15" t="s">
        <v>47</v>
      </c>
      <c r="B58" s="3">
        <v>94077238.469999969</v>
      </c>
      <c r="C58" s="3">
        <v>67669906.370000005</v>
      </c>
    </row>
    <row r="59" spans="1:3" ht="15" customHeight="1" x14ac:dyDescent="0.25">
      <c r="A59" s="12" t="s">
        <v>48</v>
      </c>
      <c r="B59" s="13">
        <v>3445981.9900000007</v>
      </c>
      <c r="C59" s="13">
        <v>4148839.77</v>
      </c>
    </row>
    <row r="60" spans="1:3" s="5" customFormat="1" ht="15" customHeight="1" x14ac:dyDescent="0.25">
      <c r="A60" s="15" t="s">
        <v>49</v>
      </c>
      <c r="B60" s="3">
        <v>176459496.66</v>
      </c>
      <c r="C60" s="3">
        <v>144900901.97999999</v>
      </c>
    </row>
    <row r="61" spans="1:3" ht="15" customHeight="1" x14ac:dyDescent="0.25">
      <c r="A61" s="12" t="s">
        <v>50</v>
      </c>
      <c r="B61" s="13">
        <v>42639781.579999998</v>
      </c>
      <c r="C61" s="13">
        <v>9362246.2799999993</v>
      </c>
    </row>
    <row r="62" spans="1:3" s="5" customFormat="1" ht="15" customHeight="1" x14ac:dyDescent="0.25">
      <c r="A62" s="15" t="s">
        <v>51</v>
      </c>
      <c r="B62" s="3">
        <v>173128546.57000002</v>
      </c>
      <c r="C62" s="3">
        <v>35593075.68</v>
      </c>
    </row>
    <row r="63" spans="1:3" ht="15" customHeight="1" x14ac:dyDescent="0.25">
      <c r="A63" s="12" t="s">
        <v>52</v>
      </c>
      <c r="B63" s="13">
        <v>669706.31000000006</v>
      </c>
      <c r="C63" s="13">
        <v>1873592.22</v>
      </c>
    </row>
    <row r="64" spans="1:3" s="5" customFormat="1" ht="15" customHeight="1" x14ac:dyDescent="0.25">
      <c r="A64" s="15" t="s">
        <v>53</v>
      </c>
      <c r="B64" s="3">
        <v>818227.11</v>
      </c>
      <c r="C64" s="3">
        <v>51633.42</v>
      </c>
    </row>
    <row r="65" spans="1:3" ht="15" customHeight="1" x14ac:dyDescent="0.25">
      <c r="A65" s="12" t="s">
        <v>5</v>
      </c>
      <c r="B65" s="13">
        <v>307060.73</v>
      </c>
      <c r="C65" s="13">
        <v>0</v>
      </c>
    </row>
    <row r="66" spans="1:3" s="5" customFormat="1" ht="15" customHeight="1" x14ac:dyDescent="0.25">
      <c r="A66" s="15" t="s">
        <v>6</v>
      </c>
      <c r="B66" s="3">
        <v>33428.32</v>
      </c>
      <c r="C66" s="3">
        <v>1320.02</v>
      </c>
    </row>
    <row r="67" spans="1:3" ht="15" customHeight="1" x14ac:dyDescent="0.25">
      <c r="A67" s="12" t="s">
        <v>24</v>
      </c>
      <c r="B67" s="13">
        <v>0</v>
      </c>
      <c r="C67" s="13">
        <v>247.26</v>
      </c>
    </row>
    <row r="68" spans="1:3" ht="15" customHeight="1" x14ac:dyDescent="0.25">
      <c r="A68" s="16"/>
      <c r="B68" s="3"/>
      <c r="C68" s="3"/>
    </row>
    <row r="69" spans="1:3" ht="15" customHeight="1" x14ac:dyDescent="0.25">
      <c r="A69" s="17" t="s">
        <v>54</v>
      </c>
      <c r="B69" s="2">
        <f>SUM(B70:B96)</f>
        <v>599802364.73000014</v>
      </c>
      <c r="C69" s="2">
        <f>SUM(C70:C96)</f>
        <v>288319233.29000002</v>
      </c>
    </row>
    <row r="70" spans="1:3" s="5" customFormat="1" ht="15" customHeight="1" x14ac:dyDescent="0.25">
      <c r="A70" s="15" t="s">
        <v>55</v>
      </c>
      <c r="B70" s="3">
        <v>24759945.260000002</v>
      </c>
      <c r="C70" s="3">
        <v>0</v>
      </c>
    </row>
    <row r="71" spans="1:3" ht="15" customHeight="1" x14ac:dyDescent="0.25">
      <c r="A71" s="12" t="s">
        <v>56</v>
      </c>
      <c r="B71" s="13">
        <v>4600</v>
      </c>
      <c r="C71" s="13">
        <v>0</v>
      </c>
    </row>
    <row r="72" spans="1:3" s="5" customFormat="1" ht="15" customHeight="1" x14ac:dyDescent="0.25">
      <c r="A72" s="15" t="s">
        <v>57</v>
      </c>
      <c r="B72" s="3">
        <v>373851.75999999995</v>
      </c>
      <c r="C72" s="3">
        <v>408418.24</v>
      </c>
    </row>
    <row r="73" spans="1:3" ht="15" customHeight="1" x14ac:dyDescent="0.25">
      <c r="A73" s="12" t="s">
        <v>58</v>
      </c>
      <c r="B73" s="13">
        <v>278771.90000000002</v>
      </c>
      <c r="C73" s="13">
        <v>193715.4</v>
      </c>
    </row>
    <row r="74" spans="1:3" s="5" customFormat="1" ht="15" customHeight="1" x14ac:dyDescent="0.25">
      <c r="A74" s="15" t="s">
        <v>59</v>
      </c>
      <c r="B74" s="3">
        <v>34.069999999999993</v>
      </c>
      <c r="C74" s="3">
        <v>7479.48</v>
      </c>
    </row>
    <row r="75" spans="1:3" ht="15" customHeight="1" x14ac:dyDescent="0.25">
      <c r="A75" s="12" t="s">
        <v>60</v>
      </c>
      <c r="B75" s="13">
        <v>1137865.1299999999</v>
      </c>
      <c r="C75" s="13">
        <v>446580.22</v>
      </c>
    </row>
    <row r="76" spans="1:3" s="5" customFormat="1" ht="15" customHeight="1" x14ac:dyDescent="0.25">
      <c r="A76" s="15" t="s">
        <v>61</v>
      </c>
      <c r="B76" s="3">
        <v>19488406.860000003</v>
      </c>
      <c r="C76" s="3">
        <v>2105284.63</v>
      </c>
    </row>
    <row r="77" spans="1:3" ht="15" customHeight="1" x14ac:dyDescent="0.25">
      <c r="A77" s="12" t="s">
        <v>62</v>
      </c>
      <c r="B77" s="13">
        <v>383880554.80000001</v>
      </c>
      <c r="C77" s="13">
        <v>213707799.87</v>
      </c>
    </row>
    <row r="78" spans="1:3" s="5" customFormat="1" ht="15" customHeight="1" x14ac:dyDescent="0.25">
      <c r="A78" s="15" t="s">
        <v>63</v>
      </c>
      <c r="B78" s="3">
        <v>23641843.059999995</v>
      </c>
      <c r="C78" s="3">
        <v>363481.49</v>
      </c>
    </row>
    <row r="79" spans="1:3" ht="15" customHeight="1" x14ac:dyDescent="0.25">
      <c r="A79" s="12" t="s">
        <v>64</v>
      </c>
      <c r="B79" s="13">
        <v>14504.439999999999</v>
      </c>
      <c r="C79" s="13">
        <v>3554.66</v>
      </c>
    </row>
    <row r="80" spans="1:3" s="5" customFormat="1" ht="15" customHeight="1" x14ac:dyDescent="0.25">
      <c r="A80" s="15" t="s">
        <v>65</v>
      </c>
      <c r="B80" s="3">
        <v>24405.919999999998</v>
      </c>
      <c r="C80" s="3">
        <v>0</v>
      </c>
    </row>
    <row r="81" spans="1:3" ht="15" customHeight="1" x14ac:dyDescent="0.25">
      <c r="A81" s="12" t="s">
        <v>66</v>
      </c>
      <c r="B81" s="13">
        <v>527.91</v>
      </c>
      <c r="C81" s="13">
        <v>1586.29</v>
      </c>
    </row>
    <row r="82" spans="1:3" s="5" customFormat="1" ht="15" customHeight="1" x14ac:dyDescent="0.25">
      <c r="A82" s="15" t="s">
        <v>67</v>
      </c>
      <c r="B82" s="3">
        <v>39878883.980000004</v>
      </c>
      <c r="C82" s="3">
        <v>0</v>
      </c>
    </row>
    <row r="83" spans="1:3" ht="15" customHeight="1" x14ac:dyDescent="0.25">
      <c r="A83" s="12" t="s">
        <v>68</v>
      </c>
      <c r="B83" s="13">
        <v>1068.79</v>
      </c>
      <c r="C83" s="13">
        <v>634093.63</v>
      </c>
    </row>
    <row r="84" spans="1:3" s="5" customFormat="1" ht="15" customHeight="1" x14ac:dyDescent="0.25">
      <c r="A84" s="15" t="s">
        <v>69</v>
      </c>
      <c r="B84" s="3">
        <v>618454.12</v>
      </c>
      <c r="C84" s="3">
        <v>1190655.42</v>
      </c>
    </row>
    <row r="85" spans="1:3" ht="15" customHeight="1" x14ac:dyDescent="0.25">
      <c r="A85" s="12" t="s">
        <v>70</v>
      </c>
      <c r="B85" s="13">
        <v>1736811.21</v>
      </c>
      <c r="C85" s="13">
        <v>620369.63</v>
      </c>
    </row>
    <row r="86" spans="1:3" s="5" customFormat="1" ht="15" customHeight="1" x14ac:dyDescent="0.25">
      <c r="A86" s="15" t="s">
        <v>71</v>
      </c>
      <c r="B86" s="3">
        <v>18542</v>
      </c>
      <c r="C86" s="3">
        <v>530354.43000000005</v>
      </c>
    </row>
    <row r="87" spans="1:3" ht="15" customHeight="1" x14ac:dyDescent="0.25">
      <c r="A87" s="12" t="s">
        <v>72</v>
      </c>
      <c r="B87" s="13">
        <v>61775.47</v>
      </c>
      <c r="C87" s="13">
        <v>3577.15</v>
      </c>
    </row>
    <row r="88" spans="1:3" s="5" customFormat="1" ht="15" customHeight="1" x14ac:dyDescent="0.25">
      <c r="A88" s="15" t="s">
        <v>73</v>
      </c>
      <c r="B88" s="3">
        <v>50641136.549999997</v>
      </c>
      <c r="C88" s="3">
        <v>0</v>
      </c>
    </row>
    <row r="89" spans="1:3" ht="15" customHeight="1" x14ac:dyDescent="0.25">
      <c r="A89" s="12" t="s">
        <v>74</v>
      </c>
      <c r="B89" s="13">
        <v>8413.36</v>
      </c>
      <c r="C89" s="13">
        <v>6622.41</v>
      </c>
    </row>
    <row r="90" spans="1:3" s="5" customFormat="1" ht="15" customHeight="1" x14ac:dyDescent="0.25">
      <c r="A90" s="15" t="s">
        <v>75</v>
      </c>
      <c r="B90" s="3">
        <v>100521448.15000001</v>
      </c>
      <c r="C90" s="3">
        <v>0</v>
      </c>
    </row>
    <row r="91" spans="1:3" ht="15" customHeight="1" x14ac:dyDescent="0.25">
      <c r="A91" s="12" t="s">
        <v>76</v>
      </c>
      <c r="B91" s="13">
        <v>58.37</v>
      </c>
      <c r="C91" s="13"/>
    </row>
    <row r="92" spans="1:3" s="5" customFormat="1" ht="15" customHeight="1" x14ac:dyDescent="0.25">
      <c r="A92" s="15" t="s">
        <v>77</v>
      </c>
      <c r="B92" s="3">
        <v>-49830999.359999999</v>
      </c>
      <c r="C92" s="3">
        <v>49830999.359999999</v>
      </c>
    </row>
    <row r="93" spans="1:3" ht="15" customHeight="1" x14ac:dyDescent="0.25">
      <c r="A93" s="12" t="s">
        <v>78</v>
      </c>
      <c r="B93" s="13">
        <v>782736.9</v>
      </c>
      <c r="C93" s="13">
        <v>17223539.140000001</v>
      </c>
    </row>
    <row r="94" spans="1:3" s="5" customFormat="1" ht="15" customHeight="1" x14ac:dyDescent="0.25">
      <c r="A94" s="15" t="s">
        <v>79</v>
      </c>
      <c r="B94" s="3">
        <v>1762237.85</v>
      </c>
      <c r="C94" s="3">
        <v>551530.49</v>
      </c>
    </row>
    <row r="95" spans="1:3" ht="15" customHeight="1" x14ac:dyDescent="0.25">
      <c r="A95" s="12" t="s">
        <v>80</v>
      </c>
      <c r="B95" s="13">
        <v>-3513.7700000000004</v>
      </c>
      <c r="C95" s="13">
        <v>417517.6</v>
      </c>
    </row>
    <row r="96" spans="1:3" s="5" customFormat="1" ht="15" customHeight="1" x14ac:dyDescent="0.25">
      <c r="A96" s="15" t="s">
        <v>81</v>
      </c>
      <c r="B96" s="3">
        <v>0</v>
      </c>
      <c r="C96" s="3">
        <v>72073.75</v>
      </c>
    </row>
    <row r="97" spans="1:3" ht="15" customHeight="1" x14ac:dyDescent="0.25">
      <c r="A97" s="16"/>
      <c r="B97" s="3"/>
      <c r="C97" s="3"/>
    </row>
    <row r="98" spans="1:3" ht="15" customHeight="1" x14ac:dyDescent="0.25">
      <c r="A98" s="17" t="s">
        <v>82</v>
      </c>
      <c r="B98" s="2">
        <f>SUM(B99:B102)</f>
        <v>1820076.97</v>
      </c>
      <c r="C98" s="2">
        <f>SUM(C99:C102)</f>
        <v>2692173.44</v>
      </c>
    </row>
    <row r="99" spans="1:3" s="5" customFormat="1" ht="15" customHeight="1" x14ac:dyDescent="0.25">
      <c r="A99" s="15" t="s">
        <v>83</v>
      </c>
      <c r="B99" s="3">
        <v>1654520.56</v>
      </c>
      <c r="C99" s="3">
        <v>1684596.4</v>
      </c>
    </row>
    <row r="100" spans="1:3" ht="15" customHeight="1" x14ac:dyDescent="0.25">
      <c r="A100" s="12" t="s">
        <v>84</v>
      </c>
      <c r="B100" s="13">
        <v>128477.17</v>
      </c>
      <c r="C100" s="13">
        <v>427145.29</v>
      </c>
    </row>
    <row r="101" spans="1:3" s="5" customFormat="1" ht="15" customHeight="1" x14ac:dyDescent="0.25">
      <c r="A101" s="15" t="s">
        <v>85</v>
      </c>
      <c r="B101" s="3">
        <v>21999.35</v>
      </c>
      <c r="C101" s="3">
        <v>579437.13</v>
      </c>
    </row>
    <row r="102" spans="1:3" ht="15" customHeight="1" x14ac:dyDescent="0.25">
      <c r="A102" s="12" t="s">
        <v>5</v>
      </c>
      <c r="B102" s="13">
        <v>15079.89</v>
      </c>
      <c r="C102" s="13">
        <v>994.62</v>
      </c>
    </row>
    <row r="103" spans="1:3" ht="15" customHeight="1" x14ac:dyDescent="0.25">
      <c r="A103" s="16"/>
      <c r="B103" s="3"/>
      <c r="C103" s="3"/>
    </row>
    <row r="104" spans="1:3" ht="15" customHeight="1" x14ac:dyDescent="0.25">
      <c r="A104" s="17" t="s">
        <v>86</v>
      </c>
      <c r="B104" s="2">
        <f>SUM(B105:B123)</f>
        <v>555010317.2900002</v>
      </c>
      <c r="C104" s="2">
        <f>SUM(C105:C123)</f>
        <v>123640046.94000003</v>
      </c>
    </row>
    <row r="105" spans="1:3" s="5" customFormat="1" ht="15" customHeight="1" x14ac:dyDescent="0.25">
      <c r="A105" s="15" t="s">
        <v>87</v>
      </c>
      <c r="B105" s="3">
        <v>0</v>
      </c>
      <c r="C105" s="3">
        <v>13278.07</v>
      </c>
    </row>
    <row r="106" spans="1:3" ht="15" customHeight="1" x14ac:dyDescent="0.25">
      <c r="A106" s="12" t="s">
        <v>88</v>
      </c>
      <c r="B106" s="13">
        <v>943111.63000000012</v>
      </c>
      <c r="C106" s="13">
        <v>730895.59</v>
      </c>
    </row>
    <row r="107" spans="1:3" s="5" customFormat="1" ht="15" customHeight="1" x14ac:dyDescent="0.25">
      <c r="A107" s="15" t="s">
        <v>89</v>
      </c>
      <c r="B107" s="3">
        <v>1059584.19</v>
      </c>
      <c r="C107" s="3">
        <v>1912493.09</v>
      </c>
    </row>
    <row r="108" spans="1:3" ht="15" customHeight="1" x14ac:dyDescent="0.25">
      <c r="A108" s="12" t="s">
        <v>90</v>
      </c>
      <c r="B108" s="13">
        <v>2389620.86</v>
      </c>
      <c r="C108" s="13">
        <v>3987256.62</v>
      </c>
    </row>
    <row r="109" spans="1:3" s="5" customFormat="1" ht="15" customHeight="1" x14ac:dyDescent="0.25">
      <c r="A109" s="15" t="s">
        <v>91</v>
      </c>
      <c r="B109" s="3">
        <v>1072682.48</v>
      </c>
      <c r="C109" s="3">
        <v>1153210.23</v>
      </c>
    </row>
    <row r="110" spans="1:3" ht="15" customHeight="1" x14ac:dyDescent="0.25">
      <c r="A110" s="12" t="s">
        <v>92</v>
      </c>
      <c r="B110" s="13">
        <v>966894.76</v>
      </c>
      <c r="C110" s="13">
        <v>610547.69999999995</v>
      </c>
    </row>
    <row r="111" spans="1:3" s="5" customFormat="1" ht="15" customHeight="1" x14ac:dyDescent="0.25">
      <c r="A111" s="15" t="s">
        <v>93</v>
      </c>
      <c r="B111" s="3">
        <v>752408.77</v>
      </c>
      <c r="C111" s="3">
        <v>1490059.22</v>
      </c>
    </row>
    <row r="112" spans="1:3" ht="15" customHeight="1" x14ac:dyDescent="0.25">
      <c r="A112" s="12" t="s">
        <v>94</v>
      </c>
      <c r="B112" s="13">
        <v>162591972.96000004</v>
      </c>
      <c r="C112" s="13">
        <v>8182128.2999999998</v>
      </c>
    </row>
    <row r="113" spans="1:3" s="5" customFormat="1" ht="15" customHeight="1" x14ac:dyDescent="0.25">
      <c r="A113" s="15" t="s">
        <v>95</v>
      </c>
      <c r="B113" s="3">
        <v>201270633.64000002</v>
      </c>
      <c r="C113" s="3">
        <v>80745.5</v>
      </c>
    </row>
    <row r="114" spans="1:3" ht="15" customHeight="1" x14ac:dyDescent="0.25">
      <c r="A114" s="12" t="s">
        <v>96</v>
      </c>
      <c r="B114" s="13">
        <v>22316.780000000002</v>
      </c>
      <c r="C114" s="13">
        <v>21508.959999999999</v>
      </c>
    </row>
    <row r="115" spans="1:3" s="5" customFormat="1" ht="15" customHeight="1" x14ac:dyDescent="0.25">
      <c r="A115" s="15" t="s">
        <v>97</v>
      </c>
      <c r="B115" s="3">
        <v>730706.16000000015</v>
      </c>
      <c r="C115" s="3">
        <v>535586.94999999995</v>
      </c>
    </row>
    <row r="116" spans="1:3" ht="15" customHeight="1" x14ac:dyDescent="0.25">
      <c r="A116" s="12" t="s">
        <v>98</v>
      </c>
      <c r="B116" s="13">
        <v>1584428.3099999998</v>
      </c>
      <c r="C116" s="13">
        <v>4073035.75</v>
      </c>
    </row>
    <row r="117" spans="1:3" s="5" customFormat="1" ht="15" customHeight="1" x14ac:dyDescent="0.25">
      <c r="A117" s="15" t="s">
        <v>99</v>
      </c>
      <c r="B117" s="3">
        <v>1854573.97</v>
      </c>
      <c r="C117" s="3">
        <v>3246441.67</v>
      </c>
    </row>
    <row r="118" spans="1:3" ht="15" customHeight="1" x14ac:dyDescent="0.25">
      <c r="A118" s="12" t="s">
        <v>100</v>
      </c>
      <c r="B118" s="13">
        <v>132453951.81000003</v>
      </c>
      <c r="C118" s="13">
        <v>73563865.900000006</v>
      </c>
    </row>
    <row r="119" spans="1:3" s="5" customFormat="1" ht="15" customHeight="1" x14ac:dyDescent="0.25">
      <c r="A119" s="15" t="s">
        <v>101</v>
      </c>
      <c r="B119" s="3">
        <v>5828607.3200000003</v>
      </c>
      <c r="C119" s="3">
        <v>4706607.67</v>
      </c>
    </row>
    <row r="120" spans="1:3" ht="15" customHeight="1" x14ac:dyDescent="0.25">
      <c r="A120" s="12" t="s">
        <v>102</v>
      </c>
      <c r="B120" s="13">
        <v>13066.42</v>
      </c>
      <c r="C120" s="13">
        <v>9571.7199999999993</v>
      </c>
    </row>
    <row r="121" spans="1:3" s="5" customFormat="1" ht="15" customHeight="1" x14ac:dyDescent="0.25">
      <c r="A121" s="15" t="s">
        <v>103</v>
      </c>
      <c r="B121" s="3">
        <v>32842830.009999998</v>
      </c>
      <c r="C121" s="3">
        <v>13339565.779999999</v>
      </c>
    </row>
    <row r="122" spans="1:3" ht="15" customHeight="1" x14ac:dyDescent="0.25">
      <c r="A122" s="12" t="s">
        <v>104</v>
      </c>
      <c r="B122" s="13">
        <v>8613094.0700000003</v>
      </c>
      <c r="C122" s="13">
        <v>5951587.29</v>
      </c>
    </row>
    <row r="123" spans="1:3" s="5" customFormat="1" ht="15" customHeight="1" x14ac:dyDescent="0.25">
      <c r="A123" s="15" t="s">
        <v>5</v>
      </c>
      <c r="B123" s="3">
        <v>19833.149999999998</v>
      </c>
      <c r="C123" s="3">
        <v>31660.93</v>
      </c>
    </row>
    <row r="124" spans="1:3" ht="15" customHeight="1" x14ac:dyDescent="0.25">
      <c r="A124" s="15"/>
      <c r="B124" s="3"/>
      <c r="C124" s="3"/>
    </row>
    <row r="125" spans="1:3" ht="15" customHeight="1" x14ac:dyDescent="0.25">
      <c r="A125" s="17" t="s">
        <v>105</v>
      </c>
      <c r="B125" s="2">
        <f>SUM(B126:B135)</f>
        <v>25149604.170000002</v>
      </c>
      <c r="C125" s="2">
        <f>SUM(C126:C135)</f>
        <v>11092773.16</v>
      </c>
    </row>
    <row r="126" spans="1:3" s="5" customFormat="1" ht="15" customHeight="1" x14ac:dyDescent="0.25">
      <c r="A126" s="15" t="s">
        <v>106</v>
      </c>
      <c r="B126" s="3">
        <v>2264016.9399999995</v>
      </c>
      <c r="C126" s="3">
        <v>222584.16</v>
      </c>
    </row>
    <row r="127" spans="1:3" ht="15" customHeight="1" x14ac:dyDescent="0.25">
      <c r="A127" s="12" t="s">
        <v>107</v>
      </c>
      <c r="B127" s="13">
        <v>5673377.1000000006</v>
      </c>
      <c r="C127" s="13">
        <v>864051.81</v>
      </c>
    </row>
    <row r="128" spans="1:3" s="5" customFormat="1" ht="15" customHeight="1" x14ac:dyDescent="0.25">
      <c r="A128" s="15" t="s">
        <v>108</v>
      </c>
      <c r="B128" s="3">
        <v>1332375.1200000001</v>
      </c>
      <c r="C128" s="3">
        <v>287408.84999999998</v>
      </c>
    </row>
    <row r="129" spans="1:3" ht="15" customHeight="1" x14ac:dyDescent="0.25">
      <c r="A129" s="12" t="s">
        <v>109</v>
      </c>
      <c r="B129" s="13">
        <v>4466341.3199999994</v>
      </c>
      <c r="C129" s="13">
        <v>4608169.3099999996</v>
      </c>
    </row>
    <row r="130" spans="1:3" s="5" customFormat="1" ht="15" customHeight="1" x14ac:dyDescent="0.25">
      <c r="A130" s="15" t="s">
        <v>110</v>
      </c>
      <c r="B130" s="3">
        <v>1452194.84</v>
      </c>
      <c r="C130" s="3">
        <v>4978187.75</v>
      </c>
    </row>
    <row r="131" spans="1:3" ht="15" customHeight="1" x14ac:dyDescent="0.25">
      <c r="A131" s="12" t="s">
        <v>24</v>
      </c>
      <c r="B131" s="13">
        <v>503.19</v>
      </c>
      <c r="C131" s="13">
        <v>0</v>
      </c>
    </row>
    <row r="132" spans="1:3" s="5" customFormat="1" ht="15" customHeight="1" x14ac:dyDescent="0.25">
      <c r="A132" s="15" t="s">
        <v>5</v>
      </c>
      <c r="B132" s="3">
        <v>26813.37</v>
      </c>
      <c r="C132" s="3">
        <v>9749.9599999999991</v>
      </c>
    </row>
    <row r="133" spans="1:3" ht="15" customHeight="1" x14ac:dyDescent="0.25">
      <c r="A133" s="12" t="s">
        <v>6</v>
      </c>
      <c r="B133" s="13">
        <v>117247.73000000001</v>
      </c>
      <c r="C133" s="13">
        <v>27541.55</v>
      </c>
    </row>
    <row r="134" spans="1:3" s="5" customFormat="1" ht="15" customHeight="1" x14ac:dyDescent="0.25">
      <c r="A134" s="15" t="s">
        <v>7</v>
      </c>
      <c r="B134" s="3">
        <v>7702.45</v>
      </c>
      <c r="C134" s="3">
        <v>95079.77</v>
      </c>
    </row>
    <row r="135" spans="1:3" ht="15" customHeight="1" x14ac:dyDescent="0.25">
      <c r="A135" s="12" t="s">
        <v>111</v>
      </c>
      <c r="B135" s="13">
        <v>9809032.1100000013</v>
      </c>
      <c r="C135" s="13">
        <v>0</v>
      </c>
    </row>
    <row r="136" spans="1:3" ht="15" customHeight="1" x14ac:dyDescent="0.25">
      <c r="A136" s="16"/>
      <c r="B136" s="3"/>
      <c r="C136" s="3"/>
    </row>
    <row r="137" spans="1:3" ht="15" customHeight="1" x14ac:dyDescent="0.25">
      <c r="A137" s="17" t="s">
        <v>112</v>
      </c>
      <c r="B137" s="2">
        <f>SUM(B138:B153)</f>
        <v>41432086.57</v>
      </c>
      <c r="C137" s="2">
        <f>SUM(C138:C153)</f>
        <v>41684108.539999999</v>
      </c>
    </row>
    <row r="138" spans="1:3" s="5" customFormat="1" ht="15" customHeight="1" x14ac:dyDescent="0.25">
      <c r="A138" s="15" t="s">
        <v>113</v>
      </c>
      <c r="B138" s="3">
        <v>51956.13</v>
      </c>
      <c r="C138" s="3">
        <v>61598.15</v>
      </c>
    </row>
    <row r="139" spans="1:3" ht="15" customHeight="1" x14ac:dyDescent="0.25">
      <c r="A139" s="12" t="s">
        <v>114</v>
      </c>
      <c r="B139" s="13">
        <v>34585461.469999999</v>
      </c>
      <c r="C139" s="13">
        <v>41003842.479999997</v>
      </c>
    </row>
    <row r="140" spans="1:3" s="5" customFormat="1" ht="15" customHeight="1" x14ac:dyDescent="0.25">
      <c r="A140" s="15" t="s">
        <v>115</v>
      </c>
      <c r="B140" s="3">
        <v>4253111.03</v>
      </c>
      <c r="C140" s="3">
        <v>-2481223.5099999998</v>
      </c>
    </row>
    <row r="141" spans="1:3" ht="15" customHeight="1" x14ac:dyDescent="0.25">
      <c r="A141" s="12" t="s">
        <v>116</v>
      </c>
      <c r="B141" s="13">
        <v>52865.29</v>
      </c>
      <c r="C141" s="13">
        <v>45837.32</v>
      </c>
    </row>
    <row r="142" spans="1:3" s="5" customFormat="1" ht="15" customHeight="1" x14ac:dyDescent="0.25">
      <c r="A142" s="15" t="s">
        <v>117</v>
      </c>
      <c r="B142" s="3">
        <v>704723.82000000007</v>
      </c>
      <c r="C142" s="3">
        <v>969791.7</v>
      </c>
    </row>
    <row r="143" spans="1:3" ht="15" customHeight="1" x14ac:dyDescent="0.25">
      <c r="A143" s="12" t="s">
        <v>118</v>
      </c>
      <c r="B143" s="13">
        <v>148666.31</v>
      </c>
      <c r="C143" s="13">
        <v>151028.76999999999</v>
      </c>
    </row>
    <row r="144" spans="1:3" s="5" customFormat="1" ht="15" customHeight="1" x14ac:dyDescent="0.25">
      <c r="A144" s="15" t="s">
        <v>119</v>
      </c>
      <c r="B144" s="3">
        <v>640555.93000000005</v>
      </c>
      <c r="C144" s="3">
        <v>890077.65</v>
      </c>
    </row>
    <row r="145" spans="1:3" ht="15" customHeight="1" x14ac:dyDescent="0.25">
      <c r="A145" s="12" t="s">
        <v>120</v>
      </c>
      <c r="B145" s="13">
        <v>766713.75</v>
      </c>
      <c r="C145" s="13">
        <v>822485.61</v>
      </c>
    </row>
    <row r="146" spans="1:3" s="5" customFormat="1" ht="15" customHeight="1" x14ac:dyDescent="0.25">
      <c r="A146" s="15" t="s">
        <v>121</v>
      </c>
      <c r="B146" s="3">
        <v>30906.030000000002</v>
      </c>
      <c r="C146" s="3">
        <v>28660.68</v>
      </c>
    </row>
    <row r="147" spans="1:3" ht="15" customHeight="1" x14ac:dyDescent="0.25">
      <c r="A147" s="12" t="s">
        <v>122</v>
      </c>
      <c r="B147" s="13">
        <v>169087.66</v>
      </c>
      <c r="C147" s="13">
        <v>29458.6</v>
      </c>
    </row>
    <row r="148" spans="1:3" s="5" customFormat="1" ht="15" customHeight="1" x14ac:dyDescent="0.25">
      <c r="A148" s="15" t="s">
        <v>123</v>
      </c>
      <c r="B148" s="3">
        <v>1428.76</v>
      </c>
      <c r="C148" s="3">
        <v>0</v>
      </c>
    </row>
    <row r="149" spans="1:3" ht="15" customHeight="1" x14ac:dyDescent="0.25">
      <c r="A149" s="12" t="s">
        <v>124</v>
      </c>
      <c r="B149" s="13">
        <v>15050.43</v>
      </c>
      <c r="C149" s="13">
        <v>150787.09</v>
      </c>
    </row>
    <row r="150" spans="1:3" s="5" customFormat="1" ht="15" customHeight="1" x14ac:dyDescent="0.25">
      <c r="A150" s="15" t="s">
        <v>125</v>
      </c>
      <c r="B150" s="3">
        <v>2014.58</v>
      </c>
      <c r="C150" s="3"/>
    </row>
    <row r="151" spans="1:3" ht="15" customHeight="1" x14ac:dyDescent="0.25">
      <c r="A151" s="12" t="s">
        <v>6</v>
      </c>
      <c r="B151" s="13">
        <v>0</v>
      </c>
      <c r="C151" s="13">
        <v>3582.19</v>
      </c>
    </row>
    <row r="152" spans="1:3" s="5" customFormat="1" ht="15" customHeight="1" x14ac:dyDescent="0.25">
      <c r="A152" s="15" t="s">
        <v>7</v>
      </c>
      <c r="B152" s="3">
        <v>0</v>
      </c>
      <c r="C152" s="3">
        <v>1560.62</v>
      </c>
    </row>
    <row r="153" spans="1:3" ht="15" customHeight="1" x14ac:dyDescent="0.25">
      <c r="A153" s="12" t="s">
        <v>126</v>
      </c>
      <c r="B153" s="13">
        <v>9545.3799999999992</v>
      </c>
      <c r="C153" s="13">
        <v>6621.19</v>
      </c>
    </row>
    <row r="154" spans="1:3" ht="15" customHeight="1" x14ac:dyDescent="0.25">
      <c r="A154" s="16"/>
      <c r="B154" s="3"/>
      <c r="C154" s="3"/>
    </row>
    <row r="155" spans="1:3" ht="15" customHeight="1" x14ac:dyDescent="0.25">
      <c r="A155" s="17" t="s">
        <v>127</v>
      </c>
      <c r="B155" s="2">
        <f>SUM(B156:B161)</f>
        <v>144678033.13</v>
      </c>
      <c r="C155" s="2">
        <f>SUM(C156:C161)</f>
        <v>217911136.38</v>
      </c>
    </row>
    <row r="156" spans="1:3" s="5" customFormat="1" ht="15" customHeight="1" x14ac:dyDescent="0.25">
      <c r="A156" s="15" t="s">
        <v>128</v>
      </c>
      <c r="B156" s="3">
        <v>4295042.43</v>
      </c>
      <c r="C156" s="3">
        <v>18409067.350000001</v>
      </c>
    </row>
    <row r="157" spans="1:3" ht="15" customHeight="1" x14ac:dyDescent="0.25">
      <c r="A157" s="12" t="s">
        <v>129</v>
      </c>
      <c r="B157" s="13">
        <v>64230392.560000002</v>
      </c>
      <c r="C157" s="13">
        <v>45697465.789999999</v>
      </c>
    </row>
    <row r="158" spans="1:3" s="5" customFormat="1" ht="15" customHeight="1" x14ac:dyDescent="0.25">
      <c r="A158" s="15" t="s">
        <v>130</v>
      </c>
      <c r="B158" s="3">
        <v>76137859.879999995</v>
      </c>
      <c r="C158" s="3">
        <v>145519312.22</v>
      </c>
    </row>
    <row r="159" spans="1:3" ht="15" customHeight="1" x14ac:dyDescent="0.25">
      <c r="A159" s="12" t="s">
        <v>24</v>
      </c>
      <c r="B159" s="13">
        <v>2101.21</v>
      </c>
      <c r="C159" s="13">
        <v>878.98</v>
      </c>
    </row>
    <row r="160" spans="1:3" s="5" customFormat="1" ht="15" customHeight="1" x14ac:dyDescent="0.25">
      <c r="A160" s="15" t="s">
        <v>5</v>
      </c>
      <c r="B160" s="3">
        <v>5872.8799999999992</v>
      </c>
      <c r="C160" s="3">
        <v>8281587.3899999997</v>
      </c>
    </row>
    <row r="161" spans="1:3" ht="15" customHeight="1" x14ac:dyDescent="0.25">
      <c r="A161" s="12" t="s">
        <v>7</v>
      </c>
      <c r="B161" s="13">
        <v>6764.17</v>
      </c>
      <c r="C161" s="13">
        <v>2824.65</v>
      </c>
    </row>
    <row r="162" spans="1:3" ht="15" customHeight="1" x14ac:dyDescent="0.25">
      <c r="A162" s="15"/>
      <c r="B162" s="3"/>
      <c r="C162" s="3"/>
    </row>
    <row r="163" spans="1:3" ht="15" customHeight="1" x14ac:dyDescent="0.25">
      <c r="A163" s="17" t="s">
        <v>131</v>
      </c>
      <c r="B163" s="2">
        <v>0</v>
      </c>
      <c r="C163" s="2">
        <v>0</v>
      </c>
    </row>
    <row r="164" spans="1:3" ht="15" customHeight="1" x14ac:dyDescent="0.25">
      <c r="A164" s="16"/>
      <c r="B164" s="3"/>
      <c r="C164" s="3"/>
    </row>
    <row r="165" spans="1:3" ht="15" customHeight="1" x14ac:dyDescent="0.25">
      <c r="A165" s="17" t="s">
        <v>132</v>
      </c>
      <c r="B165" s="2">
        <v>0</v>
      </c>
      <c r="C165" s="2">
        <v>0</v>
      </c>
    </row>
    <row r="166" spans="1:3" ht="15" customHeight="1" x14ac:dyDescent="0.25">
      <c r="A166" s="18"/>
      <c r="B166" s="3"/>
      <c r="C166" s="3"/>
    </row>
    <row r="167" spans="1:3" ht="15" customHeight="1" x14ac:dyDescent="0.25">
      <c r="A167" s="17" t="s">
        <v>133</v>
      </c>
      <c r="B167" s="2">
        <v>0</v>
      </c>
      <c r="C167" s="2">
        <v>0</v>
      </c>
    </row>
    <row r="168" spans="1:3" ht="15" customHeight="1" x14ac:dyDescent="0.25">
      <c r="A168" s="18"/>
      <c r="B168" s="3"/>
      <c r="C168" s="3"/>
    </row>
    <row r="169" spans="1:3" ht="15" customHeight="1" x14ac:dyDescent="0.25">
      <c r="A169" s="17" t="s">
        <v>134</v>
      </c>
      <c r="B169" s="2">
        <v>0</v>
      </c>
      <c r="C169" s="2">
        <v>0</v>
      </c>
    </row>
    <row r="170" spans="1:3" ht="15" customHeight="1" x14ac:dyDescent="0.25">
      <c r="A170" s="18"/>
      <c r="B170" s="3"/>
      <c r="C170" s="3"/>
    </row>
    <row r="171" spans="1:3" ht="15" customHeight="1" x14ac:dyDescent="0.25">
      <c r="A171" s="17" t="s">
        <v>135</v>
      </c>
      <c r="B171" s="2">
        <v>0</v>
      </c>
      <c r="C171" s="2">
        <v>0</v>
      </c>
    </row>
    <row r="172" spans="1:3" ht="15" customHeight="1" x14ac:dyDescent="0.25">
      <c r="A172" s="18"/>
      <c r="B172" s="3"/>
      <c r="C172" s="3"/>
    </row>
    <row r="173" spans="1:3" ht="15" customHeight="1" x14ac:dyDescent="0.25">
      <c r="A173" s="17" t="s">
        <v>136</v>
      </c>
      <c r="B173" s="2">
        <v>0</v>
      </c>
      <c r="C173" s="2">
        <v>0</v>
      </c>
    </row>
    <row r="174" spans="1:3" ht="15" customHeight="1" x14ac:dyDescent="0.25">
      <c r="A174" s="18"/>
      <c r="B174" s="3"/>
      <c r="C174" s="3"/>
    </row>
    <row r="175" spans="1:3" ht="15" customHeight="1" x14ac:dyDescent="0.25">
      <c r="A175" s="17" t="s">
        <v>137</v>
      </c>
      <c r="B175" s="2">
        <f>SUM(B176:B177)</f>
        <v>27587.02</v>
      </c>
      <c r="C175" s="2">
        <f>SUM(C176:C177)</f>
        <v>39532.980000000003</v>
      </c>
    </row>
    <row r="176" spans="1:3" s="5" customFormat="1" ht="15" customHeight="1" x14ac:dyDescent="0.25">
      <c r="A176" s="15" t="s">
        <v>5</v>
      </c>
      <c r="B176" s="3">
        <v>20756.61</v>
      </c>
      <c r="C176" s="3">
        <v>39532.980000000003</v>
      </c>
    </row>
    <row r="177" spans="1:3" ht="15" customHeight="1" x14ac:dyDescent="0.25">
      <c r="A177" s="12" t="s">
        <v>6</v>
      </c>
      <c r="B177" s="13">
        <v>6830.41</v>
      </c>
      <c r="C177" s="13">
        <v>0</v>
      </c>
    </row>
    <row r="178" spans="1:3" ht="15" customHeight="1" x14ac:dyDescent="0.25">
      <c r="A178" s="16"/>
      <c r="B178" s="3"/>
      <c r="C178" s="3"/>
    </row>
    <row r="179" spans="1:3" ht="15" customHeight="1" x14ac:dyDescent="0.25">
      <c r="A179" s="17" t="s">
        <v>138</v>
      </c>
      <c r="B179" s="2">
        <f>SUM(B180:B187)</f>
        <v>33999608.009999998</v>
      </c>
      <c r="C179" s="2">
        <f>SUM(C180:C187)</f>
        <v>31098608.800000001</v>
      </c>
    </row>
    <row r="180" spans="1:3" s="5" customFormat="1" ht="15" customHeight="1" x14ac:dyDescent="0.25">
      <c r="A180" s="15" t="s">
        <v>139</v>
      </c>
      <c r="B180" s="3">
        <v>419344.35000000003</v>
      </c>
      <c r="C180" s="3">
        <v>664048.06000000006</v>
      </c>
    </row>
    <row r="181" spans="1:3" ht="15" customHeight="1" x14ac:dyDescent="0.25">
      <c r="A181" s="12" t="s">
        <v>140</v>
      </c>
      <c r="B181" s="13">
        <v>1088867.57</v>
      </c>
      <c r="C181" s="13">
        <v>1876670.68</v>
      </c>
    </row>
    <row r="182" spans="1:3" s="5" customFormat="1" ht="15" customHeight="1" x14ac:dyDescent="0.25">
      <c r="A182" s="15" t="s">
        <v>141</v>
      </c>
      <c r="B182" s="3">
        <v>19519787.120000001</v>
      </c>
      <c r="C182" s="3">
        <v>12935942.57</v>
      </c>
    </row>
    <row r="183" spans="1:3" ht="15" customHeight="1" x14ac:dyDescent="0.25">
      <c r="A183" s="12" t="s">
        <v>142</v>
      </c>
      <c r="B183" s="13">
        <v>244952.13</v>
      </c>
      <c r="C183" s="13">
        <v>297427.62</v>
      </c>
    </row>
    <row r="184" spans="1:3" s="5" customFormat="1" ht="15" customHeight="1" x14ac:dyDescent="0.25">
      <c r="A184" s="15" t="s">
        <v>143</v>
      </c>
      <c r="B184" s="3">
        <v>533958.97000000009</v>
      </c>
      <c r="C184" s="3">
        <v>495864.11</v>
      </c>
    </row>
    <row r="185" spans="1:3" ht="15" customHeight="1" x14ac:dyDescent="0.25">
      <c r="A185" s="12" t="s">
        <v>144</v>
      </c>
      <c r="B185" s="13">
        <v>1006923.06</v>
      </c>
      <c r="C185" s="13">
        <v>1745678.75</v>
      </c>
    </row>
    <row r="186" spans="1:3" s="5" customFormat="1" ht="15" customHeight="1" x14ac:dyDescent="0.25">
      <c r="A186" s="15" t="s">
        <v>145</v>
      </c>
      <c r="B186" s="3">
        <v>10059513.870000001</v>
      </c>
      <c r="C186" s="3">
        <v>12476165.09</v>
      </c>
    </row>
    <row r="187" spans="1:3" ht="15" customHeight="1" x14ac:dyDescent="0.25">
      <c r="A187" s="12" t="s">
        <v>146</v>
      </c>
      <c r="B187" s="13">
        <v>1126260.94</v>
      </c>
      <c r="C187" s="13">
        <v>606811.92000000004</v>
      </c>
    </row>
    <row r="188" spans="1:3" ht="15" customHeight="1" x14ac:dyDescent="0.25">
      <c r="A188" s="16"/>
      <c r="B188" s="3"/>
      <c r="C188" s="3"/>
    </row>
    <row r="189" spans="1:3" ht="15" customHeight="1" x14ac:dyDescent="0.25">
      <c r="A189" s="17" t="s">
        <v>147</v>
      </c>
      <c r="B189" s="2">
        <f>SUM(B190:B190)</f>
        <v>15993.380000000001</v>
      </c>
      <c r="C189" s="2">
        <f>SUM(C190:C190)</f>
        <v>13405.46</v>
      </c>
    </row>
    <row r="190" spans="1:3" ht="15" customHeight="1" x14ac:dyDescent="0.25">
      <c r="A190" s="15" t="s">
        <v>6</v>
      </c>
      <c r="B190" s="3">
        <v>15993.380000000001</v>
      </c>
      <c r="C190" s="3">
        <v>13405.46</v>
      </c>
    </row>
    <row r="191" spans="1:3" ht="15" customHeight="1" x14ac:dyDescent="0.25">
      <c r="A191" s="16"/>
      <c r="B191" s="3"/>
      <c r="C191" s="3"/>
    </row>
    <row r="192" spans="1:3" ht="15" customHeight="1" x14ac:dyDescent="0.25">
      <c r="A192" s="17" t="s">
        <v>148</v>
      </c>
      <c r="B192" s="2">
        <f>SUM(B193:B195)</f>
        <v>151657446.22000003</v>
      </c>
      <c r="C192" s="2">
        <f>SUM(C193:C195)</f>
        <v>1546165049.5899999</v>
      </c>
    </row>
    <row r="193" spans="1:3" s="5" customFormat="1" ht="15" customHeight="1" x14ac:dyDescent="0.25">
      <c r="A193" s="15" t="s">
        <v>149</v>
      </c>
      <c r="B193" s="3">
        <v>12200915.609999999</v>
      </c>
      <c r="C193" s="3">
        <v>67305477.319999993</v>
      </c>
    </row>
    <row r="194" spans="1:3" ht="15" customHeight="1" x14ac:dyDescent="0.25">
      <c r="A194" s="12" t="s">
        <v>150</v>
      </c>
      <c r="B194" s="13">
        <v>139456530.61000001</v>
      </c>
      <c r="C194" s="13">
        <v>1477434731.3099999</v>
      </c>
    </row>
    <row r="195" spans="1:3" s="5" customFormat="1" ht="15" customHeight="1" x14ac:dyDescent="0.25">
      <c r="A195" s="15" t="s">
        <v>5</v>
      </c>
      <c r="B195" s="3">
        <v>0</v>
      </c>
      <c r="C195" s="3">
        <v>1424840.96</v>
      </c>
    </row>
    <row r="196" spans="1:3" ht="15" customHeight="1" x14ac:dyDescent="0.25">
      <c r="A196" s="16"/>
      <c r="B196" s="3"/>
      <c r="C196" s="3"/>
    </row>
    <row r="197" spans="1:3" ht="15" customHeight="1" x14ac:dyDescent="0.25">
      <c r="A197" s="17" t="s">
        <v>151</v>
      </c>
      <c r="B197" s="2">
        <f>SUM(B198:B202)</f>
        <v>2032196.9300000004</v>
      </c>
      <c r="C197" s="2">
        <f>SUM(C198:C202)</f>
        <v>1720413.5500000003</v>
      </c>
    </row>
    <row r="198" spans="1:3" s="5" customFormat="1" ht="15" customHeight="1" x14ac:dyDescent="0.25">
      <c r="A198" s="15" t="s">
        <v>152</v>
      </c>
      <c r="B198" s="3">
        <v>424956.73000000004</v>
      </c>
      <c r="C198" s="3">
        <v>194719.19</v>
      </c>
    </row>
    <row r="199" spans="1:3" ht="15" customHeight="1" x14ac:dyDescent="0.25">
      <c r="A199" s="12" t="s">
        <v>24</v>
      </c>
      <c r="B199" s="13">
        <v>1631.87</v>
      </c>
      <c r="C199" s="13">
        <v>1960.85</v>
      </c>
    </row>
    <row r="200" spans="1:3" s="5" customFormat="1" ht="15" customHeight="1" x14ac:dyDescent="0.25">
      <c r="A200" s="15" t="s">
        <v>5</v>
      </c>
      <c r="B200" s="3">
        <v>0</v>
      </c>
      <c r="C200" s="3">
        <v>422.32</v>
      </c>
    </row>
    <row r="201" spans="1:3" ht="15" customHeight="1" x14ac:dyDescent="0.25">
      <c r="A201" s="12" t="s">
        <v>6</v>
      </c>
      <c r="B201" s="13">
        <v>1548287.7500000002</v>
      </c>
      <c r="C201" s="13">
        <v>1492120.87</v>
      </c>
    </row>
    <row r="202" spans="1:3" s="5" customFormat="1" ht="15" customHeight="1" x14ac:dyDescent="0.25">
      <c r="A202" s="15" t="s">
        <v>7</v>
      </c>
      <c r="B202" s="3">
        <v>57320.579999999994</v>
      </c>
      <c r="C202" s="3">
        <v>31190.32</v>
      </c>
    </row>
    <row r="203" spans="1:3" ht="15" customHeight="1" x14ac:dyDescent="0.25">
      <c r="A203" s="16"/>
      <c r="B203" s="3"/>
      <c r="C203" s="3"/>
    </row>
    <row r="204" spans="1:3" ht="15" customHeight="1" x14ac:dyDescent="0.25">
      <c r="A204" s="17" t="s">
        <v>153</v>
      </c>
      <c r="B204" s="2">
        <f>SUM(B205:B206)</f>
        <v>2285.15</v>
      </c>
      <c r="C204" s="2">
        <f>SUM(C205:C206)</f>
        <v>515.21</v>
      </c>
    </row>
    <row r="205" spans="1:3" s="5" customFormat="1" ht="15" customHeight="1" x14ac:dyDescent="0.25">
      <c r="A205" s="15" t="s">
        <v>24</v>
      </c>
      <c r="B205" s="3">
        <v>1392.52</v>
      </c>
      <c r="C205" s="3">
        <v>0</v>
      </c>
    </row>
    <row r="206" spans="1:3" ht="15" customHeight="1" x14ac:dyDescent="0.25">
      <c r="A206" s="12" t="s">
        <v>7</v>
      </c>
      <c r="B206" s="13">
        <v>892.63</v>
      </c>
      <c r="C206" s="13">
        <v>515.21</v>
      </c>
    </row>
    <row r="207" spans="1:3" ht="15" customHeight="1" x14ac:dyDescent="0.25">
      <c r="A207" s="16"/>
      <c r="B207" s="3"/>
      <c r="C207" s="3"/>
    </row>
    <row r="208" spans="1:3" ht="15" customHeight="1" x14ac:dyDescent="0.25">
      <c r="A208" s="17" t="s">
        <v>154</v>
      </c>
      <c r="B208" s="2">
        <f>SUM(B209:B218)</f>
        <v>23323815.129999999</v>
      </c>
      <c r="C208" s="2">
        <f>SUM(C209:C218)</f>
        <v>17616334.499999996</v>
      </c>
    </row>
    <row r="209" spans="1:3" s="5" customFormat="1" ht="15" customHeight="1" x14ac:dyDescent="0.25">
      <c r="A209" s="15" t="s">
        <v>155</v>
      </c>
      <c r="B209" s="3">
        <v>0</v>
      </c>
      <c r="C209" s="3">
        <v>5901.72</v>
      </c>
    </row>
    <row r="210" spans="1:3" ht="15" customHeight="1" x14ac:dyDescent="0.25">
      <c r="A210" s="12" t="s">
        <v>156</v>
      </c>
      <c r="B210" s="13">
        <v>15601.810000000001</v>
      </c>
      <c r="C210" s="13">
        <v>16496.8</v>
      </c>
    </row>
    <row r="211" spans="1:3" s="5" customFormat="1" ht="15" customHeight="1" x14ac:dyDescent="0.25">
      <c r="A211" s="15" t="s">
        <v>157</v>
      </c>
      <c r="B211" s="3">
        <v>5651408.4300000006</v>
      </c>
      <c r="C211" s="3">
        <v>5292431.88</v>
      </c>
    </row>
    <row r="212" spans="1:3" ht="15" customHeight="1" x14ac:dyDescent="0.25">
      <c r="A212" s="12" t="s">
        <v>158</v>
      </c>
      <c r="B212" s="13">
        <v>5908428.5599999996</v>
      </c>
      <c r="C212" s="13">
        <v>312501.3</v>
      </c>
    </row>
    <row r="213" spans="1:3" s="5" customFormat="1" ht="15" customHeight="1" x14ac:dyDescent="0.25">
      <c r="A213" s="15" t="s">
        <v>159</v>
      </c>
      <c r="B213" s="3">
        <v>7116859.3800000008</v>
      </c>
      <c r="C213" s="3">
        <v>9955705.3100000005</v>
      </c>
    </row>
    <row r="214" spans="1:3" ht="15" customHeight="1" x14ac:dyDescent="0.25">
      <c r="A214" s="12" t="s">
        <v>160</v>
      </c>
      <c r="B214" s="13">
        <v>3100322.6500000004</v>
      </c>
      <c r="C214" s="13">
        <v>242330.69</v>
      </c>
    </row>
    <row r="215" spans="1:3" s="5" customFormat="1" ht="15" customHeight="1" x14ac:dyDescent="0.25">
      <c r="A215" s="15" t="s">
        <v>24</v>
      </c>
      <c r="B215" s="3">
        <v>28548.089999999997</v>
      </c>
      <c r="C215" s="3">
        <v>35515.15</v>
      </c>
    </row>
    <row r="216" spans="1:3" ht="15" customHeight="1" x14ac:dyDescent="0.25">
      <c r="A216" s="12" t="s">
        <v>5</v>
      </c>
      <c r="B216" s="13">
        <v>897561.96999999986</v>
      </c>
      <c r="C216" s="13">
        <v>1289833.32</v>
      </c>
    </row>
    <row r="217" spans="1:3" s="5" customFormat="1" ht="15" customHeight="1" x14ac:dyDescent="0.25">
      <c r="A217" s="15" t="s">
        <v>6</v>
      </c>
      <c r="B217" s="3">
        <v>29052.42</v>
      </c>
      <c r="C217" s="3">
        <v>0</v>
      </c>
    </row>
    <row r="218" spans="1:3" ht="15" customHeight="1" x14ac:dyDescent="0.25">
      <c r="A218" s="12" t="s">
        <v>7</v>
      </c>
      <c r="B218" s="13">
        <v>576031.81999999995</v>
      </c>
      <c r="C218" s="13">
        <v>465618.33</v>
      </c>
    </row>
    <row r="219" spans="1:3" ht="15" customHeight="1" x14ac:dyDescent="0.25">
      <c r="A219" s="16"/>
      <c r="B219" s="3"/>
      <c r="C219" s="3"/>
    </row>
    <row r="220" spans="1:3" ht="15" customHeight="1" x14ac:dyDescent="0.25">
      <c r="A220" s="17" t="s">
        <v>161</v>
      </c>
      <c r="B220" s="2">
        <v>0</v>
      </c>
      <c r="C220" s="2">
        <v>0</v>
      </c>
    </row>
    <row r="221" spans="1:3" ht="15" customHeight="1" x14ac:dyDescent="0.25">
      <c r="A221" s="18"/>
      <c r="B221" s="3"/>
      <c r="C221" s="3"/>
    </row>
    <row r="222" spans="1:3" ht="15" customHeight="1" x14ac:dyDescent="0.25">
      <c r="A222" s="17" t="s">
        <v>162</v>
      </c>
      <c r="B222" s="2">
        <f>SUM(B223:B224)</f>
        <v>30541.79</v>
      </c>
      <c r="C222" s="2">
        <f>SUM(C223:C224)</f>
        <v>72659.210000000006</v>
      </c>
    </row>
    <row r="223" spans="1:3" s="5" customFormat="1" ht="15" customHeight="1" x14ac:dyDescent="0.25">
      <c r="A223" s="15" t="s">
        <v>6</v>
      </c>
      <c r="B223" s="3">
        <v>30541.79</v>
      </c>
      <c r="C223" s="3">
        <v>42324.33</v>
      </c>
    </row>
    <row r="224" spans="1:3" ht="15" customHeight="1" x14ac:dyDescent="0.25">
      <c r="A224" s="12" t="s">
        <v>7</v>
      </c>
      <c r="B224" s="13">
        <v>0</v>
      </c>
      <c r="C224" s="13">
        <v>30334.880000000001</v>
      </c>
    </row>
    <row r="225" spans="1:3" ht="15" customHeight="1" x14ac:dyDescent="0.25">
      <c r="A225" s="16"/>
      <c r="B225" s="3"/>
      <c r="C225" s="3"/>
    </row>
    <row r="226" spans="1:3" ht="15" customHeight="1" x14ac:dyDescent="0.25">
      <c r="A226" s="17" t="s">
        <v>163</v>
      </c>
      <c r="B226" s="2">
        <f>B227</f>
        <v>5415.67</v>
      </c>
      <c r="C226" s="2">
        <f>C227</f>
        <v>945.54</v>
      </c>
    </row>
    <row r="227" spans="1:3" s="5" customFormat="1" ht="15" customHeight="1" x14ac:dyDescent="0.25">
      <c r="A227" s="15" t="s">
        <v>6</v>
      </c>
      <c r="B227" s="3">
        <v>5415.67</v>
      </c>
      <c r="C227" s="3">
        <v>945.54</v>
      </c>
    </row>
    <row r="228" spans="1:3" ht="15" customHeight="1" x14ac:dyDescent="0.25">
      <c r="A228" s="16"/>
      <c r="B228" s="3"/>
      <c r="C228" s="3"/>
    </row>
    <row r="229" spans="1:3" ht="15" customHeight="1" x14ac:dyDescent="0.25">
      <c r="A229" s="17" t="s">
        <v>164</v>
      </c>
      <c r="B229" s="2">
        <v>0</v>
      </c>
      <c r="C229" s="2">
        <v>0</v>
      </c>
    </row>
    <row r="230" spans="1:3" ht="15" customHeight="1" x14ac:dyDescent="0.25">
      <c r="A230" s="16"/>
      <c r="B230" s="3"/>
      <c r="C230" s="3"/>
    </row>
    <row r="231" spans="1:3" ht="15" customHeight="1" x14ac:dyDescent="0.25">
      <c r="A231" s="17" t="s">
        <v>165</v>
      </c>
      <c r="B231" s="2">
        <f>SUM(B232:B233)</f>
        <v>34601.26</v>
      </c>
      <c r="C231" s="2">
        <f>SUM(C232:C233)</f>
        <v>20619.5</v>
      </c>
    </row>
    <row r="232" spans="1:3" s="5" customFormat="1" ht="15" customHeight="1" x14ac:dyDescent="0.25">
      <c r="A232" s="15" t="s">
        <v>6</v>
      </c>
      <c r="B232" s="3">
        <v>34601.26</v>
      </c>
      <c r="C232" s="3">
        <v>0</v>
      </c>
    </row>
    <row r="233" spans="1:3" ht="15" customHeight="1" x14ac:dyDescent="0.25">
      <c r="A233" s="12" t="s">
        <v>5</v>
      </c>
      <c r="B233" s="13">
        <v>0</v>
      </c>
      <c r="C233" s="13">
        <v>20619.5</v>
      </c>
    </row>
    <row r="234" spans="1:3" ht="15" customHeight="1" x14ac:dyDescent="0.25">
      <c r="A234" s="16"/>
      <c r="B234" s="3"/>
      <c r="C234" s="3"/>
    </row>
    <row r="235" spans="1:3" ht="15" customHeight="1" x14ac:dyDescent="0.25">
      <c r="A235" s="17" t="s">
        <v>166</v>
      </c>
      <c r="B235" s="2">
        <v>0</v>
      </c>
      <c r="C235" s="2">
        <v>0</v>
      </c>
    </row>
    <row r="236" spans="1:3" ht="15" customHeight="1" x14ac:dyDescent="0.25">
      <c r="A236" s="18"/>
      <c r="B236" s="3"/>
      <c r="C236" s="3"/>
    </row>
    <row r="237" spans="1:3" ht="15" customHeight="1" x14ac:dyDescent="0.25">
      <c r="A237" s="17" t="s">
        <v>167</v>
      </c>
      <c r="B237" s="2">
        <f>B238</f>
        <v>0</v>
      </c>
      <c r="C237" s="2">
        <f>C238</f>
        <v>0</v>
      </c>
    </row>
    <row r="238" spans="1:3" ht="15" customHeight="1" x14ac:dyDescent="0.25">
      <c r="A238" s="18"/>
      <c r="B238" s="3"/>
      <c r="C238" s="3"/>
    </row>
    <row r="239" spans="1:3" ht="15" customHeight="1" x14ac:dyDescent="0.25">
      <c r="A239" s="17" t="s">
        <v>168</v>
      </c>
      <c r="B239" s="2">
        <f>B240</f>
        <v>0</v>
      </c>
      <c r="C239" s="2">
        <f>C240</f>
        <v>0</v>
      </c>
    </row>
    <row r="240" spans="1:3" ht="15" customHeight="1" x14ac:dyDescent="0.25">
      <c r="A240" s="16"/>
      <c r="B240" s="3"/>
      <c r="C240" s="3"/>
    </row>
    <row r="241" spans="1:3" ht="15" customHeight="1" x14ac:dyDescent="0.25">
      <c r="A241" s="17" t="s">
        <v>169</v>
      </c>
      <c r="B241" s="2">
        <f>B242</f>
        <v>34211.61</v>
      </c>
      <c r="C241" s="2">
        <f>C242</f>
        <v>3405.98</v>
      </c>
    </row>
    <row r="242" spans="1:3" ht="15" customHeight="1" x14ac:dyDescent="0.25">
      <c r="A242" s="15" t="s">
        <v>7</v>
      </c>
      <c r="B242" s="3">
        <v>34211.61</v>
      </c>
      <c r="C242" s="3">
        <v>3405.98</v>
      </c>
    </row>
    <row r="243" spans="1:3" ht="15" customHeight="1" x14ac:dyDescent="0.25">
      <c r="A243" s="16"/>
      <c r="B243" s="3"/>
      <c r="C243" s="3"/>
    </row>
    <row r="244" spans="1:3" ht="15" customHeight="1" x14ac:dyDescent="0.25">
      <c r="A244" s="17" t="s">
        <v>170</v>
      </c>
      <c r="B244" s="2">
        <v>0</v>
      </c>
      <c r="C244" s="2">
        <v>0</v>
      </c>
    </row>
    <row r="245" spans="1:3" ht="15" customHeight="1" x14ac:dyDescent="0.25">
      <c r="A245" s="16"/>
      <c r="B245" s="3"/>
      <c r="C245" s="3"/>
    </row>
    <row r="246" spans="1:3" ht="15" customHeight="1" x14ac:dyDescent="0.25">
      <c r="A246" s="17" t="s">
        <v>171</v>
      </c>
      <c r="B246" s="2">
        <v>0</v>
      </c>
      <c r="C246" s="2">
        <v>0</v>
      </c>
    </row>
    <row r="247" spans="1:3" ht="15" customHeight="1" x14ac:dyDescent="0.25">
      <c r="A247" s="16"/>
      <c r="B247" s="3"/>
      <c r="C247" s="3"/>
    </row>
    <row r="248" spans="1:3" ht="15" customHeight="1" x14ac:dyDescent="0.25">
      <c r="A248" s="17" t="s">
        <v>172</v>
      </c>
      <c r="B248" s="2">
        <v>0</v>
      </c>
      <c r="C248" s="2">
        <v>0</v>
      </c>
    </row>
    <row r="249" spans="1:3" ht="15" customHeight="1" x14ac:dyDescent="0.25">
      <c r="A249" s="16"/>
      <c r="B249" s="3"/>
      <c r="C249" s="3"/>
    </row>
    <row r="250" spans="1:3" ht="15" customHeight="1" x14ac:dyDescent="0.25">
      <c r="A250" s="17" t="s">
        <v>173</v>
      </c>
      <c r="B250" s="2">
        <f>SUM(B251:B256)</f>
        <v>3103948.1900000004</v>
      </c>
      <c r="C250" s="2">
        <f>SUM(C251:C256)</f>
        <v>3146816.87</v>
      </c>
    </row>
    <row r="251" spans="1:3" s="5" customFormat="1" ht="15" customHeight="1" x14ac:dyDescent="0.25">
      <c r="A251" s="15" t="s">
        <v>174</v>
      </c>
      <c r="B251" s="3">
        <v>74935.41</v>
      </c>
      <c r="C251" s="3">
        <v>86026.47</v>
      </c>
    </row>
    <row r="252" spans="1:3" ht="15" customHeight="1" x14ac:dyDescent="0.25">
      <c r="A252" s="12" t="s">
        <v>175</v>
      </c>
      <c r="B252" s="13">
        <v>1442857.28</v>
      </c>
      <c r="C252" s="13">
        <v>1596040.7</v>
      </c>
    </row>
    <row r="253" spans="1:3" s="5" customFormat="1" ht="15" customHeight="1" x14ac:dyDescent="0.25">
      <c r="A253" s="15" t="s">
        <v>24</v>
      </c>
      <c r="B253" s="3">
        <v>38875.18</v>
      </c>
      <c r="C253" s="3">
        <v>50508.29</v>
      </c>
    </row>
    <row r="254" spans="1:3" ht="15" customHeight="1" x14ac:dyDescent="0.25">
      <c r="A254" s="12" t="s">
        <v>5</v>
      </c>
      <c r="B254" s="13">
        <v>9629.4599999999991</v>
      </c>
      <c r="C254" s="13">
        <v>8735.2999999999993</v>
      </c>
    </row>
    <row r="255" spans="1:3" s="5" customFormat="1" ht="15" customHeight="1" x14ac:dyDescent="0.25">
      <c r="A255" s="15" t="s">
        <v>6</v>
      </c>
      <c r="B255" s="3">
        <v>870753.00000000012</v>
      </c>
      <c r="C255" s="3">
        <v>49102.91</v>
      </c>
    </row>
    <row r="256" spans="1:3" ht="15" customHeight="1" x14ac:dyDescent="0.25">
      <c r="A256" s="12" t="s">
        <v>176</v>
      </c>
      <c r="B256" s="13">
        <v>666897.8600000001</v>
      </c>
      <c r="C256" s="13">
        <v>1356403.2</v>
      </c>
    </row>
    <row r="257" spans="1:3" ht="15" customHeight="1" x14ac:dyDescent="0.25">
      <c r="A257" s="16"/>
      <c r="B257" s="3"/>
      <c r="C257" s="3"/>
    </row>
    <row r="258" spans="1:3" ht="15" customHeight="1" x14ac:dyDescent="0.25">
      <c r="A258" s="17" t="s">
        <v>177</v>
      </c>
      <c r="B258" s="2">
        <f>SUM(B259:B261)</f>
        <v>46975.38</v>
      </c>
      <c r="C258" s="2">
        <f>SUM(C259:C261)</f>
        <v>58617.310000000005</v>
      </c>
    </row>
    <row r="259" spans="1:3" s="5" customFormat="1" ht="15" customHeight="1" x14ac:dyDescent="0.25">
      <c r="A259" s="15" t="s">
        <v>24</v>
      </c>
      <c r="B259" s="3">
        <v>32143.439999999999</v>
      </c>
      <c r="C259" s="3">
        <v>42470.21</v>
      </c>
    </row>
    <row r="260" spans="1:3" ht="15" customHeight="1" x14ac:dyDescent="0.25">
      <c r="A260" s="12" t="s">
        <v>6</v>
      </c>
      <c r="B260" s="13">
        <v>14831.939999999999</v>
      </c>
      <c r="C260" s="13">
        <v>15865.95</v>
      </c>
    </row>
    <row r="261" spans="1:3" s="5" customFormat="1" ht="15" customHeight="1" x14ac:dyDescent="0.25">
      <c r="A261" s="15" t="s">
        <v>7</v>
      </c>
      <c r="B261" s="3">
        <v>0</v>
      </c>
      <c r="C261" s="3">
        <v>281.14999999999998</v>
      </c>
    </row>
    <row r="262" spans="1:3" ht="15" customHeight="1" x14ac:dyDescent="0.25">
      <c r="A262" s="16"/>
      <c r="B262" s="3"/>
      <c r="C262" s="3"/>
    </row>
    <row r="263" spans="1:3" ht="15" customHeight="1" x14ac:dyDescent="0.25">
      <c r="A263" s="17" t="s">
        <v>178</v>
      </c>
      <c r="B263" s="2">
        <v>0</v>
      </c>
      <c r="C263" s="2">
        <v>0</v>
      </c>
    </row>
    <row r="264" spans="1:3" ht="15" customHeight="1" x14ac:dyDescent="0.25">
      <c r="A264" s="16"/>
      <c r="B264" s="3"/>
      <c r="C264" s="3"/>
    </row>
    <row r="265" spans="1:3" ht="15" customHeight="1" x14ac:dyDescent="0.25">
      <c r="A265" s="17" t="s">
        <v>179</v>
      </c>
      <c r="B265" s="2">
        <f>SUM(B266:B266)</f>
        <v>2861.3599999999997</v>
      </c>
      <c r="C265" s="2">
        <f>SUM(C266:C266)</f>
        <v>2386.5300000000002</v>
      </c>
    </row>
    <row r="266" spans="1:3" ht="15" customHeight="1" x14ac:dyDescent="0.25">
      <c r="A266" s="15" t="s">
        <v>5</v>
      </c>
      <c r="B266" s="3">
        <v>2861.3599999999997</v>
      </c>
      <c r="C266" s="3">
        <v>2386.5300000000002</v>
      </c>
    </row>
    <row r="267" spans="1:3" ht="15" customHeight="1" x14ac:dyDescent="0.25">
      <c r="A267" s="16"/>
      <c r="B267" s="3"/>
      <c r="C267" s="3"/>
    </row>
    <row r="268" spans="1:3" ht="15" customHeight="1" x14ac:dyDescent="0.25">
      <c r="A268" s="17" t="s">
        <v>180</v>
      </c>
      <c r="B268" s="2">
        <f>B269</f>
        <v>176840.66000000003</v>
      </c>
      <c r="C268" s="2">
        <f>C269</f>
        <v>211589.57</v>
      </c>
    </row>
    <row r="269" spans="1:3" s="5" customFormat="1" ht="15" customHeight="1" x14ac:dyDescent="0.25">
      <c r="A269" s="15" t="s">
        <v>5</v>
      </c>
      <c r="B269" s="3">
        <v>176840.66000000003</v>
      </c>
      <c r="C269" s="3">
        <v>211589.57</v>
      </c>
    </row>
    <row r="270" spans="1:3" ht="15" customHeight="1" x14ac:dyDescent="0.25">
      <c r="A270" s="16"/>
      <c r="B270" s="3"/>
      <c r="C270" s="3"/>
    </row>
    <row r="271" spans="1:3" ht="15" customHeight="1" x14ac:dyDescent="0.25">
      <c r="A271" s="17" t="s">
        <v>181</v>
      </c>
      <c r="B271" s="2">
        <v>0</v>
      </c>
      <c r="C271" s="2">
        <v>0</v>
      </c>
    </row>
    <row r="272" spans="1:3" ht="15" customHeight="1" x14ac:dyDescent="0.25">
      <c r="A272" s="16"/>
      <c r="B272" s="3"/>
      <c r="C272" s="3"/>
    </row>
    <row r="273" spans="1:3" ht="15" customHeight="1" x14ac:dyDescent="0.25">
      <c r="A273" s="17" t="s">
        <v>182</v>
      </c>
      <c r="B273" s="2">
        <f>SUM(B274:B275)</f>
        <v>13636.66</v>
      </c>
      <c r="C273" s="2">
        <f>SUM(C274:C275)</f>
        <v>17263.79</v>
      </c>
    </row>
    <row r="274" spans="1:3" s="5" customFormat="1" ht="15" customHeight="1" x14ac:dyDescent="0.25">
      <c r="A274" s="15" t="s">
        <v>24</v>
      </c>
      <c r="B274" s="3">
        <v>9937.3499999999985</v>
      </c>
      <c r="C274" s="3">
        <v>8899.08</v>
      </c>
    </row>
    <row r="275" spans="1:3" ht="15" customHeight="1" x14ac:dyDescent="0.25">
      <c r="A275" s="12" t="s">
        <v>6</v>
      </c>
      <c r="B275" s="13">
        <v>3699.3100000000004</v>
      </c>
      <c r="C275" s="13">
        <v>8364.7099999999991</v>
      </c>
    </row>
    <row r="276" spans="1:3" ht="15" customHeight="1" x14ac:dyDescent="0.25">
      <c r="A276" s="16"/>
      <c r="B276" s="3"/>
      <c r="C276" s="3"/>
    </row>
    <row r="277" spans="1:3" ht="15" customHeight="1" x14ac:dyDescent="0.25">
      <c r="A277" s="17" t="s">
        <v>183</v>
      </c>
      <c r="B277" s="2">
        <f>SUM(B278:B279)</f>
        <v>137249.10999999999</v>
      </c>
      <c r="C277" s="2">
        <f>SUM(C278:C279)</f>
        <v>124268.41</v>
      </c>
    </row>
    <row r="278" spans="1:3" s="5" customFormat="1" ht="15" customHeight="1" x14ac:dyDescent="0.25">
      <c r="A278" s="15" t="s">
        <v>24</v>
      </c>
      <c r="B278" s="3">
        <v>104508.98</v>
      </c>
      <c r="C278" s="3">
        <v>101583.82</v>
      </c>
    </row>
    <row r="279" spans="1:3" ht="15" customHeight="1" x14ac:dyDescent="0.25">
      <c r="A279" s="12" t="s">
        <v>5</v>
      </c>
      <c r="B279" s="13">
        <v>32740.129999999997</v>
      </c>
      <c r="C279" s="13">
        <v>22684.59</v>
      </c>
    </row>
    <row r="280" spans="1:3" ht="15" customHeight="1" x14ac:dyDescent="0.25">
      <c r="A280" s="16"/>
      <c r="B280" s="3"/>
      <c r="C280" s="3"/>
    </row>
    <row r="281" spans="1:3" ht="15" customHeight="1" x14ac:dyDescent="0.25">
      <c r="A281" s="17" t="s">
        <v>184</v>
      </c>
      <c r="B281" s="2">
        <f>SUM(B282:B284)</f>
        <v>33137.090000000004</v>
      </c>
      <c r="C281" s="2">
        <f>SUM(C282:C284)</f>
        <v>20532.759999999998</v>
      </c>
    </row>
    <row r="282" spans="1:3" s="5" customFormat="1" ht="15" customHeight="1" x14ac:dyDescent="0.25">
      <c r="A282" s="15" t="s">
        <v>24</v>
      </c>
      <c r="B282" s="3">
        <v>6559.31</v>
      </c>
      <c r="C282" s="3">
        <v>5521.59</v>
      </c>
    </row>
    <row r="283" spans="1:3" ht="15" customHeight="1" x14ac:dyDescent="0.25">
      <c r="A283" s="12" t="s">
        <v>5</v>
      </c>
      <c r="B283" s="13">
        <v>25530.34</v>
      </c>
      <c r="C283" s="13">
        <v>4504.12</v>
      </c>
    </row>
    <row r="284" spans="1:3" s="5" customFormat="1" ht="15" customHeight="1" x14ac:dyDescent="0.25">
      <c r="A284" s="15" t="s">
        <v>6</v>
      </c>
      <c r="B284" s="3">
        <v>1047.44</v>
      </c>
      <c r="C284" s="3">
        <v>10507.05</v>
      </c>
    </row>
    <row r="285" spans="1:3" ht="15" customHeight="1" x14ac:dyDescent="0.25">
      <c r="A285" s="16"/>
      <c r="B285" s="3"/>
      <c r="C285" s="3"/>
    </row>
    <row r="286" spans="1:3" ht="15" customHeight="1" x14ac:dyDescent="0.25">
      <c r="A286" s="17" t="s">
        <v>185</v>
      </c>
      <c r="B286" s="2">
        <f>SUM(B287:B289)</f>
        <v>26796.609999999997</v>
      </c>
      <c r="C286" s="2">
        <f>SUM(C287:C289)</f>
        <v>0</v>
      </c>
    </row>
    <row r="287" spans="1:3" s="5" customFormat="1" ht="15" customHeight="1" x14ac:dyDescent="0.25">
      <c r="A287" s="15" t="s">
        <v>24</v>
      </c>
      <c r="B287" s="3">
        <v>19210.419999999998</v>
      </c>
      <c r="C287" s="3">
        <v>0</v>
      </c>
    </row>
    <row r="288" spans="1:3" ht="15" customHeight="1" x14ac:dyDescent="0.25">
      <c r="A288" s="12" t="s">
        <v>5</v>
      </c>
      <c r="B288" s="13">
        <v>1280.5</v>
      </c>
      <c r="C288" s="13">
        <v>0</v>
      </c>
    </row>
    <row r="289" spans="1:3" s="5" customFormat="1" ht="15" customHeight="1" x14ac:dyDescent="0.25">
      <c r="A289" s="15" t="s">
        <v>6</v>
      </c>
      <c r="B289" s="3">
        <v>6305.69</v>
      </c>
      <c r="C289" s="3">
        <v>0</v>
      </c>
    </row>
    <row r="290" spans="1:3" ht="15" customHeight="1" x14ac:dyDescent="0.25">
      <c r="A290" s="16"/>
      <c r="B290" s="3"/>
      <c r="C290" s="3"/>
    </row>
    <row r="291" spans="1:3" ht="15" customHeight="1" x14ac:dyDescent="0.25">
      <c r="A291" s="17" t="s">
        <v>186</v>
      </c>
      <c r="B291" s="2">
        <f>B292</f>
        <v>758.95</v>
      </c>
      <c r="C291" s="2">
        <f>C292</f>
        <v>0</v>
      </c>
    </row>
    <row r="292" spans="1:3" s="5" customFormat="1" ht="15" customHeight="1" x14ac:dyDescent="0.25">
      <c r="A292" s="15" t="s">
        <v>24</v>
      </c>
      <c r="B292" s="3">
        <v>758.95</v>
      </c>
      <c r="C292" s="3">
        <v>0</v>
      </c>
    </row>
    <row r="293" spans="1:3" ht="15" customHeight="1" x14ac:dyDescent="0.25">
      <c r="A293" s="16"/>
      <c r="B293" s="3"/>
      <c r="C293" s="3"/>
    </row>
    <row r="294" spans="1:3" ht="15" customHeight="1" x14ac:dyDescent="0.25">
      <c r="A294" s="17" t="s">
        <v>187</v>
      </c>
      <c r="B294" s="2">
        <f>SUM(B295:B296)</f>
        <v>281312.19</v>
      </c>
      <c r="C294" s="2">
        <f>SUM(C295:C296)</f>
        <v>11988.08</v>
      </c>
    </row>
    <row r="295" spans="1:3" s="5" customFormat="1" ht="15" customHeight="1" x14ac:dyDescent="0.25">
      <c r="A295" s="15" t="s">
        <v>24</v>
      </c>
      <c r="B295" s="3">
        <v>278057.78999999998</v>
      </c>
      <c r="C295" s="3">
        <v>11988.08</v>
      </c>
    </row>
    <row r="296" spans="1:3" ht="15" customHeight="1" x14ac:dyDescent="0.25">
      <c r="A296" s="12" t="s">
        <v>7</v>
      </c>
      <c r="B296" s="13">
        <v>3254.4</v>
      </c>
      <c r="C296" s="13">
        <v>0</v>
      </c>
    </row>
    <row r="297" spans="1:3" ht="15" customHeight="1" x14ac:dyDescent="0.25">
      <c r="A297" s="18"/>
      <c r="B297" s="3"/>
      <c r="C297" s="3"/>
    </row>
    <row r="298" spans="1:3" ht="15" customHeight="1" x14ac:dyDescent="0.25">
      <c r="A298" s="17" t="s">
        <v>188</v>
      </c>
      <c r="B298" s="2">
        <v>0</v>
      </c>
      <c r="C298" s="2">
        <v>0</v>
      </c>
    </row>
    <row r="299" spans="1:3" ht="15" customHeight="1" x14ac:dyDescent="0.25">
      <c r="A299" s="18"/>
      <c r="B299" s="3"/>
      <c r="C299" s="3"/>
    </row>
    <row r="300" spans="1:3" ht="15" customHeight="1" x14ac:dyDescent="0.25">
      <c r="A300" s="17" t="s">
        <v>189</v>
      </c>
      <c r="B300" s="2">
        <v>0</v>
      </c>
      <c r="C300" s="2">
        <v>0</v>
      </c>
    </row>
    <row r="301" spans="1:3" ht="15" customHeight="1" x14ac:dyDescent="0.25">
      <c r="A301" s="18"/>
      <c r="B301" s="3"/>
      <c r="C301" s="3"/>
    </row>
    <row r="302" spans="1:3" ht="15" customHeight="1" x14ac:dyDescent="0.25">
      <c r="A302" s="17" t="s">
        <v>190</v>
      </c>
      <c r="B302" s="2">
        <f>B303</f>
        <v>10293.279999999999</v>
      </c>
      <c r="C302" s="2">
        <f>C303</f>
        <v>4447.54</v>
      </c>
    </row>
    <row r="303" spans="1:3" ht="15" customHeight="1" x14ac:dyDescent="0.25">
      <c r="A303" s="15" t="s">
        <v>6</v>
      </c>
      <c r="B303" s="3">
        <v>10293.279999999999</v>
      </c>
      <c r="C303" s="3">
        <v>4447.54</v>
      </c>
    </row>
    <row r="304" spans="1:3" ht="15" customHeight="1" x14ac:dyDescent="0.25">
      <c r="A304" s="18"/>
      <c r="B304" s="3"/>
      <c r="C304" s="3"/>
    </row>
    <row r="305" spans="1:3" ht="15" customHeight="1" x14ac:dyDescent="0.25">
      <c r="A305" s="17" t="s">
        <v>191</v>
      </c>
      <c r="B305" s="2">
        <f>SUM(B306:B308)</f>
        <v>23849.899999999998</v>
      </c>
      <c r="C305" s="2">
        <f>SUM(C306:C308)</f>
        <v>6902.7</v>
      </c>
    </row>
    <row r="306" spans="1:3" s="5" customFormat="1" ht="15" customHeight="1" x14ac:dyDescent="0.25">
      <c r="A306" s="15" t="s">
        <v>24</v>
      </c>
      <c r="B306" s="3">
        <v>2109.13</v>
      </c>
      <c r="C306" s="3">
        <v>4216.58</v>
      </c>
    </row>
    <row r="307" spans="1:3" ht="15" customHeight="1" x14ac:dyDescent="0.25">
      <c r="A307" s="12" t="s">
        <v>5</v>
      </c>
      <c r="B307" s="13">
        <v>160.58000000000001</v>
      </c>
      <c r="C307" s="13">
        <v>0</v>
      </c>
    </row>
    <row r="308" spans="1:3" s="5" customFormat="1" ht="15" customHeight="1" x14ac:dyDescent="0.25">
      <c r="A308" s="15" t="s">
        <v>6</v>
      </c>
      <c r="B308" s="3">
        <v>21580.19</v>
      </c>
      <c r="C308" s="3">
        <v>2686.12</v>
      </c>
    </row>
    <row r="309" spans="1:3" ht="15" customHeight="1" x14ac:dyDescent="0.25">
      <c r="A309" s="16"/>
      <c r="B309" s="3"/>
      <c r="C309" s="3"/>
    </row>
    <row r="310" spans="1:3" ht="15" customHeight="1" x14ac:dyDescent="0.25">
      <c r="A310" s="17" t="s">
        <v>192</v>
      </c>
      <c r="B310" s="2">
        <f>B311</f>
        <v>5816.73</v>
      </c>
      <c r="C310" s="2">
        <f>C311</f>
        <v>0</v>
      </c>
    </row>
    <row r="311" spans="1:3" s="5" customFormat="1" ht="15" customHeight="1" x14ac:dyDescent="0.25">
      <c r="A311" s="15" t="s">
        <v>6</v>
      </c>
      <c r="B311" s="3">
        <v>5816.73</v>
      </c>
      <c r="C311" s="3">
        <v>0</v>
      </c>
    </row>
    <row r="312" spans="1:3" ht="15" customHeight="1" x14ac:dyDescent="0.25">
      <c r="A312" s="16"/>
      <c r="B312" s="3"/>
      <c r="C312" s="3"/>
    </row>
    <row r="313" spans="1:3" ht="15" customHeight="1" x14ac:dyDescent="0.25">
      <c r="A313" s="17" t="s">
        <v>193</v>
      </c>
      <c r="B313" s="2">
        <f>SUM(B314:B315)</f>
        <v>7274.8</v>
      </c>
      <c r="C313" s="2">
        <f>SUM(C314:C315)</f>
        <v>26856.170000000002</v>
      </c>
    </row>
    <row r="314" spans="1:3" s="5" customFormat="1" ht="15" customHeight="1" x14ac:dyDescent="0.25">
      <c r="A314" s="15" t="s">
        <v>24</v>
      </c>
      <c r="B314" s="3">
        <v>3370.3</v>
      </c>
      <c r="C314" s="3">
        <v>23512.080000000002</v>
      </c>
    </row>
    <row r="315" spans="1:3" ht="15" customHeight="1" x14ac:dyDescent="0.25">
      <c r="A315" s="12" t="s">
        <v>5</v>
      </c>
      <c r="B315" s="13">
        <v>3904.5</v>
      </c>
      <c r="C315" s="13">
        <v>3344.09</v>
      </c>
    </row>
    <row r="316" spans="1:3" ht="15" customHeight="1" x14ac:dyDescent="0.25">
      <c r="A316" s="16"/>
      <c r="B316" s="3"/>
      <c r="C316" s="3"/>
    </row>
    <row r="317" spans="1:3" ht="15" customHeight="1" x14ac:dyDescent="0.25">
      <c r="A317" s="17" t="s">
        <v>194</v>
      </c>
      <c r="B317" s="2">
        <v>0</v>
      </c>
      <c r="C317" s="2">
        <v>0</v>
      </c>
    </row>
    <row r="318" spans="1:3" ht="15" customHeight="1" x14ac:dyDescent="0.25">
      <c r="A318" s="18"/>
      <c r="B318" s="3"/>
      <c r="C318" s="3"/>
    </row>
    <row r="319" spans="1:3" ht="15" customHeight="1" x14ac:dyDescent="0.25">
      <c r="A319" s="17" t="s">
        <v>195</v>
      </c>
      <c r="B319" s="2">
        <v>0</v>
      </c>
      <c r="C319" s="2">
        <v>0</v>
      </c>
    </row>
    <row r="320" spans="1:3" ht="15" customHeight="1" x14ac:dyDescent="0.25">
      <c r="A320" s="18"/>
      <c r="B320" s="3"/>
      <c r="C320" s="3"/>
    </row>
    <row r="321" spans="1:3" ht="15" customHeight="1" x14ac:dyDescent="0.25">
      <c r="A321" s="17" t="s">
        <v>196</v>
      </c>
      <c r="B321" s="2">
        <v>0</v>
      </c>
      <c r="C321" s="2">
        <v>0</v>
      </c>
    </row>
    <row r="322" spans="1:3" ht="15" customHeight="1" x14ac:dyDescent="0.25">
      <c r="A322" s="18"/>
      <c r="B322" s="3"/>
      <c r="C322" s="3"/>
    </row>
    <row r="323" spans="1:3" ht="15" customHeight="1" x14ac:dyDescent="0.25">
      <c r="A323" s="17" t="s">
        <v>197</v>
      </c>
      <c r="B323" s="2">
        <f>B324</f>
        <v>0</v>
      </c>
      <c r="C323" s="2">
        <f>C324</f>
        <v>5169.1499999999996</v>
      </c>
    </row>
    <row r="324" spans="1:3" ht="15" customHeight="1" x14ac:dyDescent="0.25">
      <c r="A324" s="15" t="s">
        <v>5</v>
      </c>
      <c r="B324" s="3">
        <v>0</v>
      </c>
      <c r="C324" s="3">
        <v>5169.1499999999996</v>
      </c>
    </row>
    <row r="325" spans="1:3" ht="15" customHeight="1" x14ac:dyDescent="0.25">
      <c r="A325" s="18"/>
      <c r="B325" s="3"/>
      <c r="C325" s="3"/>
    </row>
    <row r="326" spans="1:3" ht="15" customHeight="1" x14ac:dyDescent="0.25">
      <c r="A326" s="17" t="s">
        <v>198</v>
      </c>
      <c r="B326" s="2">
        <v>0</v>
      </c>
      <c r="C326" s="2">
        <v>0</v>
      </c>
    </row>
    <row r="327" spans="1:3" ht="15" customHeight="1" x14ac:dyDescent="0.25">
      <c r="A327" s="16"/>
      <c r="B327" s="3"/>
      <c r="C327" s="3"/>
    </row>
    <row r="328" spans="1:3" ht="15" customHeight="1" x14ac:dyDescent="0.25">
      <c r="A328" s="17" t="s">
        <v>199</v>
      </c>
      <c r="B328" s="2">
        <f>SUM(B329:B333)</f>
        <v>1502067.7000000002</v>
      </c>
      <c r="C328" s="2">
        <f>SUM(C329:C333)</f>
        <v>1797899.4</v>
      </c>
    </row>
    <row r="329" spans="1:3" s="5" customFormat="1" ht="15" customHeight="1" x14ac:dyDescent="0.25">
      <c r="A329" s="15" t="s">
        <v>200</v>
      </c>
      <c r="B329" s="3">
        <v>1462016.34</v>
      </c>
      <c r="C329" s="3">
        <v>1715727.72</v>
      </c>
    </row>
    <row r="330" spans="1:3" ht="15" customHeight="1" x14ac:dyDescent="0.25">
      <c r="A330" s="12" t="s">
        <v>201</v>
      </c>
      <c r="B330" s="13">
        <v>6404.04</v>
      </c>
      <c r="C330" s="13">
        <v>0</v>
      </c>
    </row>
    <row r="331" spans="1:3" s="5" customFormat="1" ht="15" customHeight="1" x14ac:dyDescent="0.25">
      <c r="A331" s="15" t="s">
        <v>24</v>
      </c>
      <c r="B331" s="3">
        <v>0</v>
      </c>
      <c r="C331" s="3">
        <v>0</v>
      </c>
    </row>
    <row r="332" spans="1:3" ht="15" customHeight="1" x14ac:dyDescent="0.25">
      <c r="A332" s="12" t="s">
        <v>5</v>
      </c>
      <c r="B332" s="13">
        <v>0</v>
      </c>
      <c r="C332" s="13">
        <v>82171.679999999993</v>
      </c>
    </row>
    <row r="333" spans="1:3" s="5" customFormat="1" ht="15" customHeight="1" x14ac:dyDescent="0.25">
      <c r="A333" s="15" t="s">
        <v>6</v>
      </c>
      <c r="B333" s="3">
        <v>33647.32</v>
      </c>
      <c r="C333" s="3">
        <v>0</v>
      </c>
    </row>
    <row r="334" spans="1:3" ht="15" customHeight="1" x14ac:dyDescent="0.25">
      <c r="A334" s="16"/>
      <c r="B334" s="3"/>
      <c r="C334" s="3"/>
    </row>
    <row r="335" spans="1:3" ht="15" customHeight="1" x14ac:dyDescent="0.25">
      <c r="A335" s="17" t="s">
        <v>202</v>
      </c>
      <c r="B335" s="2">
        <f>SUM(B336:B342)</f>
        <v>314486105.38999993</v>
      </c>
      <c r="C335" s="2">
        <f>SUM(C336:C342)</f>
        <v>512074364.72999996</v>
      </c>
    </row>
    <row r="336" spans="1:3" s="5" customFormat="1" ht="15" customHeight="1" x14ac:dyDescent="0.25">
      <c r="A336" s="15" t="s">
        <v>203</v>
      </c>
      <c r="B336" s="3">
        <v>141727999.78999999</v>
      </c>
      <c r="C336" s="3">
        <v>130671980.77</v>
      </c>
    </row>
    <row r="337" spans="1:3" ht="15" customHeight="1" x14ac:dyDescent="0.25">
      <c r="A337" s="12" t="s">
        <v>204</v>
      </c>
      <c r="B337" s="13">
        <v>146197731.18999997</v>
      </c>
      <c r="C337" s="13">
        <v>350092319.32999998</v>
      </c>
    </row>
    <row r="338" spans="1:3" s="5" customFormat="1" ht="15" customHeight="1" x14ac:dyDescent="0.25">
      <c r="A338" s="15" t="s">
        <v>205</v>
      </c>
      <c r="B338" s="3">
        <v>12331101.180000002</v>
      </c>
      <c r="C338" s="3">
        <v>13485197.609999999</v>
      </c>
    </row>
    <row r="339" spans="1:3" ht="15" customHeight="1" x14ac:dyDescent="0.25">
      <c r="A339" s="12" t="s">
        <v>206</v>
      </c>
      <c r="B339" s="13">
        <v>14029888.869999999</v>
      </c>
      <c r="C339" s="13">
        <v>17718092.43</v>
      </c>
    </row>
    <row r="340" spans="1:3" s="5" customFormat="1" ht="15" customHeight="1" x14ac:dyDescent="0.25">
      <c r="A340" s="15" t="s">
        <v>5</v>
      </c>
      <c r="B340" s="3">
        <v>6045.84</v>
      </c>
      <c r="C340" s="3">
        <v>67085.08</v>
      </c>
    </row>
    <row r="341" spans="1:3" ht="15" customHeight="1" x14ac:dyDescent="0.25">
      <c r="A341" s="12" t="s">
        <v>6</v>
      </c>
      <c r="B341" s="13">
        <v>186797.52</v>
      </c>
      <c r="C341" s="13">
        <v>29542.84</v>
      </c>
    </row>
    <row r="342" spans="1:3" s="5" customFormat="1" ht="15" customHeight="1" x14ac:dyDescent="0.25">
      <c r="A342" s="15" t="s">
        <v>7</v>
      </c>
      <c r="B342" s="3">
        <v>6541</v>
      </c>
      <c r="C342" s="3">
        <v>10146.67</v>
      </c>
    </row>
    <row r="343" spans="1:3" ht="15" customHeight="1" x14ac:dyDescent="0.25">
      <c r="A343" s="16"/>
      <c r="B343" s="3"/>
      <c r="C343" s="3"/>
    </row>
    <row r="344" spans="1:3" ht="15" customHeight="1" x14ac:dyDescent="0.25">
      <c r="A344" s="17" t="s">
        <v>207</v>
      </c>
      <c r="B344" s="2">
        <f>SUM(B345:B349)</f>
        <v>8819768.3000000007</v>
      </c>
      <c r="C344" s="2">
        <f>SUM(C345:C349)</f>
        <v>57272737.869999997</v>
      </c>
    </row>
    <row r="345" spans="1:3" s="5" customFormat="1" ht="15" customHeight="1" x14ac:dyDescent="0.25">
      <c r="A345" s="15" t="s">
        <v>208</v>
      </c>
      <c r="B345" s="3">
        <v>0</v>
      </c>
      <c r="C345" s="3">
        <v>52006300</v>
      </c>
    </row>
    <row r="346" spans="1:3" ht="15" customHeight="1" x14ac:dyDescent="0.25">
      <c r="A346" s="12" t="s">
        <v>209</v>
      </c>
      <c r="B346" s="13">
        <v>8233145.5899999999</v>
      </c>
      <c r="C346" s="13">
        <v>5046393.3</v>
      </c>
    </row>
    <row r="347" spans="1:3" s="5" customFormat="1" ht="15" customHeight="1" x14ac:dyDescent="0.25">
      <c r="A347" s="15" t="s">
        <v>210</v>
      </c>
      <c r="B347" s="3">
        <v>558589.76</v>
      </c>
      <c r="C347" s="3">
        <v>216968.15</v>
      </c>
    </row>
    <row r="348" spans="1:3" ht="15" customHeight="1" x14ac:dyDescent="0.25">
      <c r="A348" s="12" t="s">
        <v>5</v>
      </c>
      <c r="B348" s="13">
        <v>5510.2400000000007</v>
      </c>
      <c r="C348" s="13">
        <v>3076.42</v>
      </c>
    </row>
    <row r="349" spans="1:3" s="5" customFormat="1" ht="15" customHeight="1" x14ac:dyDescent="0.25">
      <c r="A349" s="15" t="s">
        <v>6</v>
      </c>
      <c r="B349" s="3">
        <v>22522.71</v>
      </c>
      <c r="C349" s="3">
        <v>0</v>
      </c>
    </row>
    <row r="350" spans="1:3" ht="15" customHeight="1" x14ac:dyDescent="0.25">
      <c r="A350" s="16"/>
      <c r="B350" s="3"/>
      <c r="C350" s="3"/>
    </row>
    <row r="351" spans="1:3" ht="15" customHeight="1" x14ac:dyDescent="0.25">
      <c r="A351" s="17" t="s">
        <v>211</v>
      </c>
      <c r="B351" s="2">
        <v>0</v>
      </c>
      <c r="C351" s="2">
        <v>0</v>
      </c>
    </row>
    <row r="352" spans="1:3" ht="15" customHeight="1" x14ac:dyDescent="0.25">
      <c r="A352" s="16"/>
      <c r="B352" s="3"/>
      <c r="C352" s="3"/>
    </row>
    <row r="353" spans="1:3" ht="15" customHeight="1" x14ac:dyDescent="0.25">
      <c r="A353" s="17" t="s">
        <v>212</v>
      </c>
      <c r="B353" s="2">
        <v>0</v>
      </c>
      <c r="C353" s="2">
        <v>0</v>
      </c>
    </row>
    <row r="354" spans="1:3" ht="15" customHeight="1" x14ac:dyDescent="0.25">
      <c r="A354" s="18"/>
      <c r="B354" s="3"/>
      <c r="C354" s="3"/>
    </row>
    <row r="355" spans="1:3" ht="15" customHeight="1" x14ac:dyDescent="0.25">
      <c r="A355" s="17" t="s">
        <v>213</v>
      </c>
      <c r="B355" s="2">
        <f>B356</f>
        <v>26717.23</v>
      </c>
      <c r="C355" s="2">
        <f>C356</f>
        <v>0</v>
      </c>
    </row>
    <row r="356" spans="1:3" ht="15" customHeight="1" x14ac:dyDescent="0.25">
      <c r="A356" s="15" t="s">
        <v>6</v>
      </c>
      <c r="B356" s="3">
        <v>26717.23</v>
      </c>
      <c r="C356" s="3">
        <v>0</v>
      </c>
    </row>
    <row r="357" spans="1:3" ht="15" customHeight="1" x14ac:dyDescent="0.25">
      <c r="A357" s="18"/>
      <c r="B357" s="3"/>
      <c r="C357" s="3"/>
    </row>
    <row r="358" spans="1:3" ht="15" customHeight="1" x14ac:dyDescent="0.25">
      <c r="A358" s="17" t="s">
        <v>214</v>
      </c>
      <c r="B358" s="2">
        <f>SUM(B359:B361)</f>
        <v>7202.59</v>
      </c>
      <c r="C358" s="2">
        <f>SUM(C359:C361)</f>
        <v>3251.59</v>
      </c>
    </row>
    <row r="359" spans="1:3" s="5" customFormat="1" ht="15" customHeight="1" x14ac:dyDescent="0.25">
      <c r="A359" s="15" t="s">
        <v>24</v>
      </c>
      <c r="B359" s="3">
        <v>922.26</v>
      </c>
      <c r="C359" s="3">
        <v>1906.33</v>
      </c>
    </row>
    <row r="360" spans="1:3" ht="15" customHeight="1" x14ac:dyDescent="0.25">
      <c r="A360" s="12" t="s">
        <v>5</v>
      </c>
      <c r="B360" s="13">
        <v>3590.88</v>
      </c>
      <c r="C360" s="13">
        <v>0</v>
      </c>
    </row>
    <row r="361" spans="1:3" s="5" customFormat="1" ht="15" customHeight="1" x14ac:dyDescent="0.25">
      <c r="A361" s="15" t="s">
        <v>6</v>
      </c>
      <c r="B361" s="3">
        <v>2689.45</v>
      </c>
      <c r="C361" s="3">
        <v>1345.26</v>
      </c>
    </row>
    <row r="362" spans="1:3" ht="15" customHeight="1" x14ac:dyDescent="0.25">
      <c r="A362" s="16"/>
      <c r="B362" s="3"/>
      <c r="C362" s="3"/>
    </row>
    <row r="363" spans="1:3" ht="15" customHeight="1" x14ac:dyDescent="0.25">
      <c r="A363" s="17" t="s">
        <v>215</v>
      </c>
      <c r="B363" s="2">
        <v>0</v>
      </c>
      <c r="C363" s="2">
        <v>0</v>
      </c>
    </row>
    <row r="364" spans="1:3" ht="15" customHeight="1" x14ac:dyDescent="0.25">
      <c r="A364" s="16"/>
      <c r="B364" s="3"/>
      <c r="C364" s="3"/>
    </row>
    <row r="365" spans="1:3" ht="15" customHeight="1" x14ac:dyDescent="0.25">
      <c r="A365" s="17" t="s">
        <v>216</v>
      </c>
      <c r="B365" s="2">
        <f>B366</f>
        <v>87.36</v>
      </c>
      <c r="C365" s="2">
        <f>C366</f>
        <v>0</v>
      </c>
    </row>
    <row r="366" spans="1:3" s="5" customFormat="1" ht="15" customHeight="1" x14ac:dyDescent="0.25">
      <c r="A366" s="15" t="s">
        <v>5</v>
      </c>
      <c r="B366" s="3">
        <v>87.36</v>
      </c>
      <c r="C366" s="3">
        <v>0</v>
      </c>
    </row>
    <row r="367" spans="1:3" ht="15" customHeight="1" x14ac:dyDescent="0.25">
      <c r="A367" s="16"/>
      <c r="B367" s="3"/>
      <c r="C367" s="3"/>
    </row>
    <row r="368" spans="1:3" ht="15" customHeight="1" x14ac:dyDescent="0.25">
      <c r="A368" s="17" t="s">
        <v>217</v>
      </c>
      <c r="B368" s="2">
        <v>0</v>
      </c>
      <c r="C368" s="2">
        <v>0</v>
      </c>
    </row>
    <row r="369" spans="1:3" ht="15" customHeight="1" x14ac:dyDescent="0.25">
      <c r="A369" s="18"/>
      <c r="B369" s="3"/>
      <c r="C369" s="3"/>
    </row>
    <row r="370" spans="1:3" ht="15" customHeight="1" x14ac:dyDescent="0.25">
      <c r="A370" s="17" t="s">
        <v>218</v>
      </c>
      <c r="B370" s="2">
        <v>0</v>
      </c>
      <c r="C370" s="2">
        <v>0</v>
      </c>
    </row>
    <row r="371" spans="1:3" ht="15" customHeight="1" x14ac:dyDescent="0.25">
      <c r="A371" s="18"/>
      <c r="B371" s="3"/>
      <c r="C371" s="3"/>
    </row>
    <row r="372" spans="1:3" ht="15" customHeight="1" x14ac:dyDescent="0.25">
      <c r="A372" s="17" t="s">
        <v>219</v>
      </c>
      <c r="B372" s="2">
        <f>SUM(B373:B374)</f>
        <v>8883.6500000000015</v>
      </c>
      <c r="C372" s="2">
        <f>SUM(C373:C374)</f>
        <v>5567.2</v>
      </c>
    </row>
    <row r="373" spans="1:3" s="5" customFormat="1" ht="15" customHeight="1" x14ac:dyDescent="0.25">
      <c r="A373" s="15" t="s">
        <v>24</v>
      </c>
      <c r="B373" s="3">
        <v>8340.0500000000011</v>
      </c>
      <c r="C373" s="3">
        <v>5567.2</v>
      </c>
    </row>
    <row r="374" spans="1:3" ht="15" customHeight="1" x14ac:dyDescent="0.25">
      <c r="A374" s="12" t="s">
        <v>6</v>
      </c>
      <c r="B374" s="13">
        <v>543.6</v>
      </c>
      <c r="C374" s="13"/>
    </row>
    <row r="375" spans="1:3" ht="15" customHeight="1" x14ac:dyDescent="0.25">
      <c r="A375" s="18"/>
      <c r="B375" s="3"/>
      <c r="C375" s="3"/>
    </row>
    <row r="376" spans="1:3" ht="15" customHeight="1" x14ac:dyDescent="0.25">
      <c r="A376" s="17" t="s">
        <v>220</v>
      </c>
      <c r="B376" s="2">
        <v>0</v>
      </c>
      <c r="C376" s="2">
        <v>0</v>
      </c>
    </row>
    <row r="377" spans="1:3" ht="15" customHeight="1" x14ac:dyDescent="0.25">
      <c r="A377" s="16"/>
      <c r="B377" s="3"/>
      <c r="C377" s="3"/>
    </row>
    <row r="378" spans="1:3" ht="15" customHeight="1" x14ac:dyDescent="0.25">
      <c r="A378" s="17" t="s">
        <v>221</v>
      </c>
      <c r="B378" s="2">
        <f>B379</f>
        <v>611.32000000000005</v>
      </c>
      <c r="C378" s="2">
        <f>C379</f>
        <v>0</v>
      </c>
    </row>
    <row r="379" spans="1:3" s="5" customFormat="1" ht="15" customHeight="1" x14ac:dyDescent="0.25">
      <c r="A379" s="15" t="s">
        <v>24</v>
      </c>
      <c r="B379" s="3">
        <v>611.32000000000005</v>
      </c>
      <c r="C379" s="3">
        <v>0</v>
      </c>
    </row>
    <row r="380" spans="1:3" ht="15" customHeight="1" x14ac:dyDescent="0.25">
      <c r="A380" s="16"/>
      <c r="B380" s="3"/>
      <c r="C380" s="3"/>
    </row>
    <row r="381" spans="1:3" ht="15" customHeight="1" x14ac:dyDescent="0.25">
      <c r="A381" s="17" t="s">
        <v>222</v>
      </c>
      <c r="B381" s="2">
        <f>B382</f>
        <v>0</v>
      </c>
      <c r="C381" s="2">
        <f>C382</f>
        <v>3097.86</v>
      </c>
    </row>
    <row r="382" spans="1:3" s="5" customFormat="1" ht="15" customHeight="1" x14ac:dyDescent="0.25">
      <c r="A382" s="15" t="s">
        <v>5</v>
      </c>
      <c r="B382" s="3"/>
      <c r="C382" s="3">
        <v>3097.86</v>
      </c>
    </row>
    <row r="383" spans="1:3" ht="15" customHeight="1" x14ac:dyDescent="0.25">
      <c r="A383" s="16"/>
      <c r="B383" s="3"/>
      <c r="C383" s="3"/>
    </row>
    <row r="384" spans="1:3" ht="15" customHeight="1" x14ac:dyDescent="0.25">
      <c r="A384" s="17" t="s">
        <v>223</v>
      </c>
      <c r="B384" s="2">
        <f>SUM(B385:B385)</f>
        <v>13561.34</v>
      </c>
      <c r="C384" s="2">
        <f>SUM(C385:C385)</f>
        <v>16754.71</v>
      </c>
    </row>
    <row r="385" spans="1:3" s="5" customFormat="1" ht="15" customHeight="1" x14ac:dyDescent="0.25">
      <c r="A385" s="15" t="s">
        <v>5</v>
      </c>
      <c r="B385" s="3">
        <v>13561.34</v>
      </c>
      <c r="C385" s="3">
        <v>16754.71</v>
      </c>
    </row>
    <row r="386" spans="1:3" ht="15" customHeight="1" x14ac:dyDescent="0.25">
      <c r="A386" s="18"/>
      <c r="B386" s="3"/>
      <c r="C386" s="3"/>
    </row>
    <row r="387" spans="1:3" ht="15" customHeight="1" x14ac:dyDescent="0.25">
      <c r="A387" s="17" t="s">
        <v>224</v>
      </c>
      <c r="B387" s="2">
        <f>SUM(B388:B390)</f>
        <v>1841.3600000000001</v>
      </c>
      <c r="C387" s="2">
        <f>SUM(C388:C390)</f>
        <v>104985.64</v>
      </c>
    </row>
    <row r="388" spans="1:3" s="5" customFormat="1" ht="15" customHeight="1" x14ac:dyDescent="0.25">
      <c r="A388" s="15" t="s">
        <v>24</v>
      </c>
      <c r="B388" s="3">
        <v>0</v>
      </c>
      <c r="C388" s="3">
        <v>100442.72</v>
      </c>
    </row>
    <row r="389" spans="1:3" ht="15" customHeight="1" x14ac:dyDescent="0.25">
      <c r="A389" s="12" t="s">
        <v>5</v>
      </c>
      <c r="B389" s="13">
        <v>1346.23</v>
      </c>
      <c r="C389" s="13">
        <v>4542.92</v>
      </c>
    </row>
    <row r="390" spans="1:3" s="5" customFormat="1" ht="15" customHeight="1" x14ac:dyDescent="0.25">
      <c r="A390" s="15" t="s">
        <v>6</v>
      </c>
      <c r="B390" s="3">
        <v>495.13</v>
      </c>
      <c r="C390" s="3">
        <v>0</v>
      </c>
    </row>
    <row r="391" spans="1:3" ht="15" customHeight="1" x14ac:dyDescent="0.25">
      <c r="A391" s="16"/>
      <c r="B391" s="3"/>
      <c r="C391" s="3"/>
    </row>
    <row r="392" spans="1:3" ht="15" customHeight="1" x14ac:dyDescent="0.25">
      <c r="A392" s="17" t="s">
        <v>225</v>
      </c>
      <c r="B392" s="2">
        <f>SUM(B393:B394)</f>
        <v>6603.1699999999992</v>
      </c>
      <c r="C392" s="2">
        <f>SUM(C393:C394)</f>
        <v>9074.1899999999987</v>
      </c>
    </row>
    <row r="393" spans="1:3" s="5" customFormat="1" ht="15" customHeight="1" x14ac:dyDescent="0.25">
      <c r="A393" s="15" t="s">
        <v>6</v>
      </c>
      <c r="B393" s="3">
        <v>1363.54</v>
      </c>
      <c r="C393" s="3">
        <v>990.5</v>
      </c>
    </row>
    <row r="394" spans="1:3" ht="15" customHeight="1" x14ac:dyDescent="0.25">
      <c r="A394" s="12" t="s">
        <v>7</v>
      </c>
      <c r="B394" s="13">
        <v>5239.6299999999992</v>
      </c>
      <c r="C394" s="13">
        <v>8083.69</v>
      </c>
    </row>
    <row r="395" spans="1:3" ht="15" customHeight="1" x14ac:dyDescent="0.25">
      <c r="A395" s="15"/>
      <c r="B395" s="3"/>
      <c r="C395" s="3"/>
    </row>
    <row r="396" spans="1:3" ht="15" customHeight="1" x14ac:dyDescent="0.25">
      <c r="A396" s="17" t="s">
        <v>226</v>
      </c>
      <c r="B396" s="2">
        <f>B397</f>
        <v>4250.2</v>
      </c>
      <c r="C396" s="2">
        <f>C397</f>
        <v>3065.68</v>
      </c>
    </row>
    <row r="397" spans="1:3" s="5" customFormat="1" ht="15" customHeight="1" x14ac:dyDescent="0.25">
      <c r="A397" s="15" t="s">
        <v>6</v>
      </c>
      <c r="B397" s="3">
        <v>4250.2</v>
      </c>
      <c r="C397" s="3">
        <v>3065.68</v>
      </c>
    </row>
    <row r="398" spans="1:3" ht="15" customHeight="1" x14ac:dyDescent="0.25">
      <c r="A398" s="16"/>
      <c r="B398" s="3"/>
      <c r="C398" s="3"/>
    </row>
    <row r="399" spans="1:3" ht="15" customHeight="1" x14ac:dyDescent="0.25">
      <c r="A399" s="17" t="s">
        <v>227</v>
      </c>
      <c r="B399" s="2">
        <f>B400</f>
        <v>0</v>
      </c>
      <c r="C399" s="2">
        <f>C400</f>
        <v>0</v>
      </c>
    </row>
    <row r="400" spans="1:3" ht="15" customHeight="1" x14ac:dyDescent="0.25">
      <c r="A400" s="15" t="s">
        <v>6</v>
      </c>
      <c r="B400" s="3">
        <v>0</v>
      </c>
      <c r="C400" s="3">
        <v>0</v>
      </c>
    </row>
    <row r="401" spans="1:3" ht="15" customHeight="1" x14ac:dyDescent="0.25">
      <c r="A401" s="16"/>
      <c r="B401" s="3"/>
      <c r="C401" s="3"/>
    </row>
    <row r="402" spans="1:3" ht="15" customHeight="1" x14ac:dyDescent="0.25">
      <c r="A402" s="17" t="s">
        <v>228</v>
      </c>
      <c r="B402" s="2">
        <v>0</v>
      </c>
      <c r="C402" s="2">
        <v>0</v>
      </c>
    </row>
    <row r="403" spans="1:3" ht="15" customHeight="1" x14ac:dyDescent="0.25">
      <c r="A403" s="16"/>
      <c r="B403" s="3"/>
      <c r="C403" s="3"/>
    </row>
    <row r="404" spans="1:3" ht="15" customHeight="1" x14ac:dyDescent="0.25">
      <c r="A404" s="17" t="s">
        <v>229</v>
      </c>
      <c r="B404" s="2">
        <v>0</v>
      </c>
      <c r="C404" s="2">
        <v>0</v>
      </c>
    </row>
    <row r="405" spans="1:3" ht="15" customHeight="1" x14ac:dyDescent="0.25">
      <c r="A405" s="16"/>
      <c r="B405" s="3"/>
      <c r="C405" s="3"/>
    </row>
    <row r="406" spans="1:3" ht="15" customHeight="1" x14ac:dyDescent="0.25">
      <c r="A406" s="17" t="s">
        <v>230</v>
      </c>
      <c r="B406" s="2">
        <f t="shared" ref="B406:C406" si="0">SUM(B407:B408)</f>
        <v>4272.17</v>
      </c>
      <c r="C406" s="2">
        <f t="shared" si="0"/>
        <v>0</v>
      </c>
    </row>
    <row r="407" spans="1:3" s="5" customFormat="1" ht="15" customHeight="1" x14ac:dyDescent="0.25">
      <c r="A407" s="15" t="s">
        <v>5</v>
      </c>
      <c r="B407" s="3">
        <v>2978.3500000000004</v>
      </c>
      <c r="C407" s="3">
        <v>0</v>
      </c>
    </row>
    <row r="408" spans="1:3" ht="15" customHeight="1" x14ac:dyDescent="0.25">
      <c r="A408" s="12" t="s">
        <v>6</v>
      </c>
      <c r="B408" s="13">
        <v>1293.82</v>
      </c>
      <c r="C408" s="13"/>
    </row>
    <row r="409" spans="1:3" ht="15" customHeight="1" x14ac:dyDescent="0.25">
      <c r="A409" s="16"/>
      <c r="B409" s="3"/>
      <c r="C409" s="3"/>
    </row>
    <row r="410" spans="1:3" ht="15" customHeight="1" x14ac:dyDescent="0.25">
      <c r="A410" s="17" t="s">
        <v>231</v>
      </c>
      <c r="B410" s="2">
        <f>B411</f>
        <v>10787.060000000001</v>
      </c>
      <c r="C410" s="2">
        <f>C411</f>
        <v>3328.03</v>
      </c>
    </row>
    <row r="411" spans="1:3" s="5" customFormat="1" ht="15" customHeight="1" x14ac:dyDescent="0.25">
      <c r="A411" s="15" t="s">
        <v>5</v>
      </c>
      <c r="B411" s="3">
        <v>10787.060000000001</v>
      </c>
      <c r="C411" s="3">
        <v>3328.03</v>
      </c>
    </row>
    <row r="412" spans="1:3" ht="15" customHeight="1" x14ac:dyDescent="0.25">
      <c r="A412" s="16"/>
      <c r="B412" s="3"/>
      <c r="C412" s="3"/>
    </row>
    <row r="413" spans="1:3" ht="15" customHeight="1" x14ac:dyDescent="0.25">
      <c r="A413" s="17" t="s">
        <v>232</v>
      </c>
      <c r="B413" s="2">
        <f>SUM(B414:B415)</f>
        <v>233561.33</v>
      </c>
      <c r="C413" s="2">
        <f>SUM(C414:C415)</f>
        <v>124427.21</v>
      </c>
    </row>
    <row r="414" spans="1:3" s="5" customFormat="1" ht="15" customHeight="1" x14ac:dyDescent="0.25">
      <c r="A414" s="15" t="s">
        <v>24</v>
      </c>
      <c r="B414" s="3">
        <v>232518.9</v>
      </c>
      <c r="C414" s="3">
        <v>122390.99</v>
      </c>
    </row>
    <row r="415" spans="1:3" ht="15" customHeight="1" x14ac:dyDescent="0.25">
      <c r="A415" s="12" t="s">
        <v>5</v>
      </c>
      <c r="B415" s="13">
        <v>1042.43</v>
      </c>
      <c r="C415" s="13">
        <v>2036.22</v>
      </c>
    </row>
    <row r="416" spans="1:3" ht="15" customHeight="1" x14ac:dyDescent="0.25">
      <c r="A416" s="16"/>
      <c r="B416" s="3"/>
      <c r="C416" s="3"/>
    </row>
    <row r="417" spans="1:3" ht="15" customHeight="1" x14ac:dyDescent="0.25">
      <c r="A417" s="17" t="s">
        <v>233</v>
      </c>
      <c r="B417" s="2">
        <v>0</v>
      </c>
      <c r="C417" s="2">
        <v>0</v>
      </c>
    </row>
    <row r="418" spans="1:3" ht="15" customHeight="1" x14ac:dyDescent="0.25">
      <c r="A418" s="16"/>
      <c r="B418" s="3"/>
      <c r="C418" s="3"/>
    </row>
    <row r="419" spans="1:3" ht="15" customHeight="1" x14ac:dyDescent="0.25">
      <c r="A419" s="17" t="s">
        <v>234</v>
      </c>
      <c r="B419" s="2">
        <v>0</v>
      </c>
      <c r="C419" s="2">
        <v>0</v>
      </c>
    </row>
    <row r="420" spans="1:3" ht="15" customHeight="1" x14ac:dyDescent="0.25">
      <c r="A420" s="16"/>
      <c r="B420" s="3"/>
      <c r="C420" s="3"/>
    </row>
    <row r="421" spans="1:3" ht="15" customHeight="1" x14ac:dyDescent="0.25">
      <c r="A421" s="17" t="s">
        <v>235</v>
      </c>
      <c r="B421" s="2">
        <f>B422</f>
        <v>0</v>
      </c>
      <c r="C421" s="2">
        <f>C422</f>
        <v>0</v>
      </c>
    </row>
    <row r="422" spans="1:3" ht="15" customHeight="1" x14ac:dyDescent="0.25">
      <c r="A422" s="18"/>
      <c r="B422" s="3"/>
      <c r="C422" s="3"/>
    </row>
    <row r="423" spans="1:3" ht="15" customHeight="1" x14ac:dyDescent="0.25">
      <c r="A423" s="17" t="s">
        <v>236</v>
      </c>
      <c r="B423" s="2">
        <f>SUM(B424:B425)</f>
        <v>0</v>
      </c>
      <c r="C423" s="2">
        <f>SUM(C424:C425)</f>
        <v>0</v>
      </c>
    </row>
    <row r="424" spans="1:3" s="5" customFormat="1" ht="15" customHeight="1" x14ac:dyDescent="0.25">
      <c r="A424" s="15" t="s">
        <v>24</v>
      </c>
      <c r="B424" s="3">
        <v>0</v>
      </c>
      <c r="C424" s="3">
        <v>0</v>
      </c>
    </row>
    <row r="425" spans="1:3" ht="15" customHeight="1" x14ac:dyDescent="0.25">
      <c r="A425" s="12" t="s">
        <v>7</v>
      </c>
      <c r="B425" s="13">
        <v>0</v>
      </c>
      <c r="C425" s="13">
        <v>0</v>
      </c>
    </row>
    <row r="426" spans="1:3" ht="15" customHeight="1" x14ac:dyDescent="0.25">
      <c r="A426" s="16"/>
      <c r="B426" s="3"/>
      <c r="C426" s="3"/>
    </row>
    <row r="427" spans="1:3" ht="15" customHeight="1" x14ac:dyDescent="0.25">
      <c r="A427" s="17" t="s">
        <v>237</v>
      </c>
      <c r="B427" s="2">
        <f>B428</f>
        <v>0</v>
      </c>
      <c r="C427" s="2">
        <f>C428</f>
        <v>0</v>
      </c>
    </row>
    <row r="428" spans="1:3" ht="15" customHeight="1" x14ac:dyDescent="0.25">
      <c r="A428" s="18"/>
      <c r="B428" s="3"/>
      <c r="C428" s="3"/>
    </row>
    <row r="429" spans="1:3" ht="15" customHeight="1" x14ac:dyDescent="0.25">
      <c r="A429" s="17" t="s">
        <v>238</v>
      </c>
      <c r="B429" s="2">
        <f>B430</f>
        <v>0</v>
      </c>
      <c r="C429" s="2">
        <f>C430</f>
        <v>1453.07</v>
      </c>
    </row>
    <row r="430" spans="1:3" s="5" customFormat="1" ht="15" customHeight="1" x14ac:dyDescent="0.25">
      <c r="A430" s="15" t="s">
        <v>5</v>
      </c>
      <c r="B430" s="3">
        <v>0</v>
      </c>
      <c r="C430" s="3">
        <v>1453.07</v>
      </c>
    </row>
    <row r="431" spans="1:3" ht="15" customHeight="1" x14ac:dyDescent="0.25">
      <c r="A431" s="18"/>
      <c r="B431" s="3"/>
      <c r="C431" s="3"/>
    </row>
    <row r="432" spans="1:3" ht="15" customHeight="1" x14ac:dyDescent="0.25">
      <c r="A432" s="17" t="s">
        <v>239</v>
      </c>
      <c r="B432" s="2">
        <f>B433</f>
        <v>1262.94</v>
      </c>
      <c r="C432" s="2">
        <f>C433</f>
        <v>0</v>
      </c>
    </row>
    <row r="433" spans="1:3" s="5" customFormat="1" ht="15" customHeight="1" x14ac:dyDescent="0.25">
      <c r="A433" s="15" t="s">
        <v>24</v>
      </c>
      <c r="B433" s="3">
        <v>1262.94</v>
      </c>
      <c r="C433" s="3">
        <v>0</v>
      </c>
    </row>
    <row r="434" spans="1:3" ht="15" customHeight="1" x14ac:dyDescent="0.25">
      <c r="A434" s="16"/>
      <c r="B434" s="3"/>
      <c r="C434" s="3"/>
    </row>
    <row r="435" spans="1:3" ht="15" customHeight="1" x14ac:dyDescent="0.25">
      <c r="A435" s="17" t="s">
        <v>240</v>
      </c>
      <c r="B435" s="2">
        <f>B436</f>
        <v>0</v>
      </c>
      <c r="C435" s="2">
        <f>C436</f>
        <v>0</v>
      </c>
    </row>
    <row r="436" spans="1:3" s="5" customFormat="1" ht="15" customHeight="1" x14ac:dyDescent="0.25">
      <c r="A436" s="15" t="s">
        <v>6</v>
      </c>
      <c r="B436" s="3"/>
      <c r="C436" s="3">
        <v>0</v>
      </c>
    </row>
    <row r="437" spans="1:3" ht="15" customHeight="1" x14ac:dyDescent="0.25">
      <c r="A437" s="16"/>
      <c r="B437" s="3"/>
      <c r="C437" s="3"/>
    </row>
    <row r="438" spans="1:3" ht="15" customHeight="1" x14ac:dyDescent="0.25">
      <c r="A438" s="17" t="s">
        <v>241</v>
      </c>
      <c r="B438" s="2">
        <f>SUM(B439:B441)</f>
        <v>165010.10999999999</v>
      </c>
      <c r="C438" s="2">
        <f>SUM(C439:C441)</f>
        <v>65932.149999999994</v>
      </c>
    </row>
    <row r="439" spans="1:3" s="5" customFormat="1" ht="15" customHeight="1" x14ac:dyDescent="0.25">
      <c r="A439" s="15" t="s">
        <v>5</v>
      </c>
      <c r="B439" s="3">
        <v>164495.79999999999</v>
      </c>
      <c r="C439" s="3">
        <v>61606.400000000001</v>
      </c>
    </row>
    <row r="440" spans="1:3" ht="15" customHeight="1" x14ac:dyDescent="0.25">
      <c r="A440" s="12" t="s">
        <v>6</v>
      </c>
      <c r="B440" s="13">
        <v>0</v>
      </c>
      <c r="C440" s="13">
        <v>2407.6999999999998</v>
      </c>
    </row>
    <row r="441" spans="1:3" s="5" customFormat="1" ht="15" customHeight="1" x14ac:dyDescent="0.25">
      <c r="A441" s="15" t="s">
        <v>24</v>
      </c>
      <c r="B441" s="3">
        <v>514.31000000000006</v>
      </c>
      <c r="C441" s="3">
        <v>1918.05</v>
      </c>
    </row>
    <row r="442" spans="1:3" ht="15" customHeight="1" x14ac:dyDescent="0.25">
      <c r="A442" s="16"/>
      <c r="B442" s="3"/>
      <c r="C442" s="3"/>
    </row>
    <row r="443" spans="1:3" ht="15" customHeight="1" x14ac:dyDescent="0.25">
      <c r="A443" s="17" t="s">
        <v>242</v>
      </c>
      <c r="B443" s="2">
        <f>B444</f>
        <v>26356.27</v>
      </c>
      <c r="C443" s="2">
        <f>C444</f>
        <v>0</v>
      </c>
    </row>
    <row r="444" spans="1:3" s="5" customFormat="1" ht="15" customHeight="1" x14ac:dyDescent="0.25">
      <c r="A444" s="15" t="s">
        <v>5</v>
      </c>
      <c r="B444" s="3">
        <v>26356.27</v>
      </c>
      <c r="C444" s="3">
        <v>0</v>
      </c>
    </row>
    <row r="445" spans="1:3" ht="15" customHeight="1" x14ac:dyDescent="0.25">
      <c r="A445" s="16"/>
      <c r="B445" s="3"/>
      <c r="C445" s="3"/>
    </row>
    <row r="446" spans="1:3" ht="15" customHeight="1" x14ac:dyDescent="0.25">
      <c r="A446" s="17" t="s">
        <v>243</v>
      </c>
      <c r="B446" s="2">
        <f>B447</f>
        <v>21167.809999999998</v>
      </c>
      <c r="C446" s="2">
        <f>C447</f>
        <v>0</v>
      </c>
    </row>
    <row r="447" spans="1:3" s="5" customFormat="1" ht="15" customHeight="1" x14ac:dyDescent="0.25">
      <c r="A447" s="15" t="s">
        <v>24</v>
      </c>
      <c r="B447" s="3">
        <v>21167.809999999998</v>
      </c>
      <c r="C447" s="3">
        <v>0</v>
      </c>
    </row>
    <row r="448" spans="1:3" ht="15" customHeight="1" x14ac:dyDescent="0.25">
      <c r="A448" s="16"/>
      <c r="B448" s="3"/>
      <c r="C448" s="3"/>
    </row>
    <row r="449" spans="1:3" ht="15" customHeight="1" x14ac:dyDescent="0.25">
      <c r="A449" s="17" t="s">
        <v>244</v>
      </c>
      <c r="B449" s="2">
        <f>B450</f>
        <v>6265.77</v>
      </c>
      <c r="C449" s="2">
        <f>C450</f>
        <v>5482.81</v>
      </c>
    </row>
    <row r="450" spans="1:3" s="5" customFormat="1" ht="15" customHeight="1" x14ac:dyDescent="0.25">
      <c r="A450" s="15" t="s">
        <v>5</v>
      </c>
      <c r="B450" s="3">
        <v>6265.77</v>
      </c>
      <c r="C450" s="3">
        <v>5482.81</v>
      </c>
    </row>
    <row r="451" spans="1:3" ht="15" customHeight="1" x14ac:dyDescent="0.25">
      <c r="A451" s="16"/>
      <c r="B451" s="3"/>
      <c r="C451" s="3"/>
    </row>
    <row r="452" spans="1:3" ht="15" customHeight="1" x14ac:dyDescent="0.25">
      <c r="A452" s="17" t="s">
        <v>245</v>
      </c>
      <c r="B452" s="2">
        <f>B453</f>
        <v>8103.45</v>
      </c>
      <c r="C452" s="2">
        <v>0</v>
      </c>
    </row>
    <row r="453" spans="1:3" s="5" customFormat="1" ht="15" customHeight="1" x14ac:dyDescent="0.25">
      <c r="A453" s="15" t="s">
        <v>5</v>
      </c>
      <c r="B453" s="3">
        <v>8103.45</v>
      </c>
      <c r="C453" s="3">
        <v>0</v>
      </c>
    </row>
    <row r="454" spans="1:3" ht="15" customHeight="1" x14ac:dyDescent="0.25">
      <c r="A454" s="18"/>
      <c r="B454" s="3"/>
      <c r="C454" s="3"/>
    </row>
    <row r="455" spans="1:3" ht="15" customHeight="1" x14ac:dyDescent="0.25">
      <c r="A455" s="17" t="s">
        <v>246</v>
      </c>
      <c r="B455" s="2">
        <v>0</v>
      </c>
      <c r="C455" s="2">
        <v>0</v>
      </c>
    </row>
    <row r="456" spans="1:3" ht="15" customHeight="1" x14ac:dyDescent="0.25">
      <c r="A456" s="18"/>
      <c r="B456" s="3"/>
      <c r="C456" s="3"/>
    </row>
    <row r="457" spans="1:3" ht="15" customHeight="1" x14ac:dyDescent="0.25">
      <c r="A457" s="17" t="s">
        <v>247</v>
      </c>
      <c r="B457" s="2">
        <f>B458</f>
        <v>0</v>
      </c>
      <c r="C457" s="2">
        <f>C458</f>
        <v>5922.13</v>
      </c>
    </row>
    <row r="458" spans="1:3" s="5" customFormat="1" ht="15" customHeight="1" x14ac:dyDescent="0.25">
      <c r="A458" s="15" t="s">
        <v>24</v>
      </c>
      <c r="B458" s="3"/>
      <c r="C458" s="3">
        <v>5922.13</v>
      </c>
    </row>
    <row r="459" spans="1:3" ht="15" customHeight="1" x14ac:dyDescent="0.25">
      <c r="A459" s="18"/>
      <c r="B459" s="3"/>
      <c r="C459" s="3"/>
    </row>
    <row r="460" spans="1:3" ht="15" customHeight="1" x14ac:dyDescent="0.25">
      <c r="A460" s="17" t="s">
        <v>248</v>
      </c>
      <c r="B460" s="2">
        <v>0</v>
      </c>
      <c r="C460" s="2">
        <v>0</v>
      </c>
    </row>
    <row r="461" spans="1:3" ht="15" customHeight="1" x14ac:dyDescent="0.25">
      <c r="A461" s="18"/>
      <c r="B461" s="3"/>
      <c r="C461" s="3"/>
    </row>
    <row r="462" spans="1:3" ht="15" customHeight="1" x14ac:dyDescent="0.25">
      <c r="A462" s="17" t="s">
        <v>249</v>
      </c>
      <c r="B462" s="2">
        <f>SUM(B463:B466)</f>
        <v>10657715.670000006</v>
      </c>
      <c r="C462" s="2">
        <f>SUM(C463:C466)</f>
        <v>916882.47000000009</v>
      </c>
    </row>
    <row r="463" spans="1:3" s="5" customFormat="1" ht="15" customHeight="1" x14ac:dyDescent="0.25">
      <c r="A463" s="15" t="s">
        <v>24</v>
      </c>
      <c r="B463" s="3">
        <v>4660.8900000000003</v>
      </c>
      <c r="C463" s="3">
        <v>4547.46</v>
      </c>
    </row>
    <row r="464" spans="1:3" ht="15" customHeight="1" x14ac:dyDescent="0.25">
      <c r="A464" s="12" t="s">
        <v>5</v>
      </c>
      <c r="B464" s="13">
        <v>9388267.6400000043</v>
      </c>
      <c r="C464" s="13">
        <v>8478.25</v>
      </c>
    </row>
    <row r="465" spans="1:3" s="5" customFormat="1" ht="15" customHeight="1" x14ac:dyDescent="0.25">
      <c r="A465" s="15" t="s">
        <v>6</v>
      </c>
      <c r="B465" s="3">
        <v>63281.899999999994</v>
      </c>
      <c r="C465" s="3">
        <v>28058.7</v>
      </c>
    </row>
    <row r="466" spans="1:3" ht="15" customHeight="1" x14ac:dyDescent="0.25">
      <c r="A466" s="12" t="s">
        <v>7</v>
      </c>
      <c r="B466" s="13">
        <v>1201505.24</v>
      </c>
      <c r="C466" s="13">
        <v>875798.06</v>
      </c>
    </row>
    <row r="467" spans="1:3" ht="15" customHeight="1" x14ac:dyDescent="0.25">
      <c r="A467" s="16"/>
      <c r="B467" s="3"/>
      <c r="C467" s="3"/>
    </row>
    <row r="468" spans="1:3" ht="15" customHeight="1" x14ac:dyDescent="0.25">
      <c r="A468" s="17" t="s">
        <v>250</v>
      </c>
      <c r="B468" s="2">
        <f>SUM(B469:B476)</f>
        <v>84253185.640000001</v>
      </c>
      <c r="C468" s="2">
        <f>SUM(C469:C476)</f>
        <v>116322503.14</v>
      </c>
    </row>
    <row r="469" spans="1:3" s="5" customFormat="1" ht="15" customHeight="1" x14ac:dyDescent="0.25">
      <c r="A469" s="15" t="s">
        <v>251</v>
      </c>
      <c r="B469" s="3">
        <v>0</v>
      </c>
      <c r="C469" s="3">
        <v>3397.65</v>
      </c>
    </row>
    <row r="470" spans="1:3" ht="15" customHeight="1" x14ac:dyDescent="0.25">
      <c r="A470" s="12" t="s">
        <v>252</v>
      </c>
      <c r="B470" s="13">
        <v>8483.18</v>
      </c>
      <c r="C470" s="13">
        <v>0</v>
      </c>
    </row>
    <row r="471" spans="1:3" s="5" customFormat="1" ht="15" customHeight="1" x14ac:dyDescent="0.25">
      <c r="A471" s="15" t="s">
        <v>253</v>
      </c>
      <c r="B471" s="3">
        <v>-10268.82</v>
      </c>
      <c r="C471" s="3">
        <v>0</v>
      </c>
    </row>
    <row r="472" spans="1:3" ht="15" customHeight="1" x14ac:dyDescent="0.25">
      <c r="A472" s="12" t="s">
        <v>254</v>
      </c>
      <c r="B472" s="13">
        <v>21113201.750000004</v>
      </c>
      <c r="C472" s="13">
        <v>32469352.949999999</v>
      </c>
    </row>
    <row r="473" spans="1:3" s="5" customFormat="1" ht="15" customHeight="1" x14ac:dyDescent="0.25">
      <c r="A473" s="15" t="s">
        <v>255</v>
      </c>
      <c r="B473" s="3">
        <v>52870757.040000007</v>
      </c>
      <c r="C473" s="3">
        <v>73475087.530000001</v>
      </c>
    </row>
    <row r="474" spans="1:3" ht="15" customHeight="1" x14ac:dyDescent="0.25">
      <c r="A474" s="12" t="s">
        <v>256</v>
      </c>
      <c r="B474" s="13">
        <v>1805284.7700000003</v>
      </c>
      <c r="C474" s="13">
        <v>1983802.63</v>
      </c>
    </row>
    <row r="475" spans="1:3" s="5" customFormat="1" ht="15" customHeight="1" x14ac:dyDescent="0.25">
      <c r="A475" s="15" t="s">
        <v>257</v>
      </c>
      <c r="B475" s="3">
        <v>8465303.0300000012</v>
      </c>
      <c r="C475" s="3">
        <v>8390776.0099999998</v>
      </c>
    </row>
    <row r="476" spans="1:3" ht="15" customHeight="1" x14ac:dyDescent="0.25">
      <c r="A476" s="12" t="s">
        <v>7</v>
      </c>
      <c r="B476" s="13">
        <v>424.69</v>
      </c>
      <c r="C476" s="13">
        <v>86.37</v>
      </c>
    </row>
    <row r="477" spans="1:3" ht="15" customHeight="1" x14ac:dyDescent="0.25">
      <c r="A477" s="16"/>
      <c r="B477" s="3"/>
      <c r="C477" s="3"/>
    </row>
    <row r="478" spans="1:3" ht="15" customHeight="1" x14ac:dyDescent="0.25">
      <c r="A478" s="17" t="s">
        <v>258</v>
      </c>
      <c r="B478" s="2">
        <f>B479</f>
        <v>0</v>
      </c>
      <c r="C478" s="2">
        <f>C479</f>
        <v>0</v>
      </c>
    </row>
    <row r="479" spans="1:3" ht="15" customHeight="1" x14ac:dyDescent="0.25">
      <c r="A479" s="15" t="s">
        <v>6</v>
      </c>
      <c r="B479" s="3"/>
      <c r="C479" s="3">
        <v>0</v>
      </c>
    </row>
    <row r="480" spans="1:3" ht="15" customHeight="1" x14ac:dyDescent="0.25">
      <c r="A480" s="16"/>
      <c r="B480" s="3"/>
      <c r="C480" s="3"/>
    </row>
    <row r="481" spans="1:3" ht="15" customHeight="1" x14ac:dyDescent="0.25">
      <c r="A481" s="17" t="s">
        <v>259</v>
      </c>
      <c r="B481" s="2">
        <v>0</v>
      </c>
      <c r="C481" s="2">
        <v>0</v>
      </c>
    </row>
    <row r="482" spans="1:3" ht="15" customHeight="1" x14ac:dyDescent="0.25">
      <c r="A482" s="16"/>
      <c r="B482" s="3"/>
      <c r="C482" s="3"/>
    </row>
    <row r="483" spans="1:3" ht="15" customHeight="1" x14ac:dyDescent="0.25">
      <c r="A483" s="17" t="s">
        <v>260</v>
      </c>
      <c r="B483" s="2">
        <f>SUM(B484:B485)</f>
        <v>9921.3999999999978</v>
      </c>
      <c r="C483" s="2">
        <f>SUM(C484:C485)</f>
        <v>70537.83</v>
      </c>
    </row>
    <row r="484" spans="1:3" s="5" customFormat="1" ht="15" customHeight="1" x14ac:dyDescent="0.25">
      <c r="A484" s="15" t="s">
        <v>24</v>
      </c>
      <c r="B484" s="3">
        <v>0</v>
      </c>
      <c r="C484" s="3">
        <v>63249.91</v>
      </c>
    </row>
    <row r="485" spans="1:3" ht="15" customHeight="1" x14ac:dyDescent="0.25">
      <c r="A485" s="12" t="s">
        <v>6</v>
      </c>
      <c r="B485" s="13">
        <v>9921.3999999999978</v>
      </c>
      <c r="C485" s="13">
        <v>7287.92</v>
      </c>
    </row>
    <row r="486" spans="1:3" ht="15" customHeight="1" x14ac:dyDescent="0.25">
      <c r="A486" s="16"/>
      <c r="B486" s="3"/>
      <c r="C486" s="3"/>
    </row>
    <row r="487" spans="1:3" ht="15" customHeight="1" x14ac:dyDescent="0.25">
      <c r="A487" s="17" t="s">
        <v>261</v>
      </c>
      <c r="B487" s="2">
        <v>0</v>
      </c>
      <c r="C487" s="2">
        <v>0</v>
      </c>
    </row>
    <row r="488" spans="1:3" ht="15" customHeight="1" x14ac:dyDescent="0.25">
      <c r="A488" s="16"/>
      <c r="B488" s="3"/>
      <c r="C488" s="3"/>
    </row>
    <row r="489" spans="1:3" ht="15" customHeight="1" x14ac:dyDescent="0.25">
      <c r="A489" s="17" t="s">
        <v>262</v>
      </c>
      <c r="B489" s="2">
        <f>SUM(B490:B493)</f>
        <v>881179.74999999988</v>
      </c>
      <c r="C489" s="2">
        <f>SUM(C490:C493)</f>
        <v>651530.41999999993</v>
      </c>
    </row>
    <row r="490" spans="1:3" s="5" customFormat="1" ht="15" customHeight="1" x14ac:dyDescent="0.25">
      <c r="A490" s="15" t="s">
        <v>263</v>
      </c>
      <c r="B490" s="3">
        <v>827869.72999999986</v>
      </c>
      <c r="C490" s="3">
        <v>648469.31999999995</v>
      </c>
    </row>
    <row r="491" spans="1:3" ht="15" customHeight="1" x14ac:dyDescent="0.25">
      <c r="A491" s="12" t="s">
        <v>264</v>
      </c>
      <c r="B491" s="13">
        <v>11186.79</v>
      </c>
      <c r="C491" s="13">
        <v>3061.1</v>
      </c>
    </row>
    <row r="492" spans="1:3" s="5" customFormat="1" ht="15" customHeight="1" x14ac:dyDescent="0.25">
      <c r="A492" s="15" t="s">
        <v>5</v>
      </c>
      <c r="B492" s="3">
        <v>42123.23</v>
      </c>
      <c r="C492" s="3">
        <v>0</v>
      </c>
    </row>
    <row r="493" spans="1:3" ht="15" customHeight="1" x14ac:dyDescent="0.25">
      <c r="A493" s="12" t="s">
        <v>6</v>
      </c>
      <c r="B493" s="13">
        <v>0</v>
      </c>
      <c r="C493" s="13">
        <v>0</v>
      </c>
    </row>
    <row r="494" spans="1:3" ht="15" customHeight="1" x14ac:dyDescent="0.25">
      <c r="A494" s="16"/>
      <c r="B494" s="3"/>
      <c r="C494" s="3"/>
    </row>
    <row r="495" spans="1:3" ht="15" customHeight="1" x14ac:dyDescent="0.25">
      <c r="A495" s="17" t="s">
        <v>265</v>
      </c>
      <c r="B495" s="2">
        <f>B496</f>
        <v>3478.9700000000003</v>
      </c>
      <c r="C495" s="2">
        <f>C496</f>
        <v>12972.68</v>
      </c>
    </row>
    <row r="496" spans="1:3" ht="15" customHeight="1" x14ac:dyDescent="0.25">
      <c r="A496" s="15" t="s">
        <v>5</v>
      </c>
      <c r="B496" s="3">
        <v>3478.9700000000003</v>
      </c>
      <c r="C496" s="3">
        <v>12972.68</v>
      </c>
    </row>
    <row r="497" spans="1:3" ht="15" customHeight="1" x14ac:dyDescent="0.25">
      <c r="A497" s="16"/>
      <c r="B497" s="3"/>
      <c r="C497" s="3"/>
    </row>
    <row r="498" spans="1:3" ht="15" customHeight="1" x14ac:dyDescent="0.25">
      <c r="A498" s="17" t="s">
        <v>266</v>
      </c>
      <c r="B498" s="2">
        <f>SUM(B499:B501)</f>
        <v>152374.29999999999</v>
      </c>
      <c r="C498" s="2">
        <f>SUM(C499:C501)</f>
        <v>14099.19</v>
      </c>
    </row>
    <row r="499" spans="1:3" s="5" customFormat="1" ht="15" customHeight="1" x14ac:dyDescent="0.25">
      <c r="A499" s="15" t="s">
        <v>267</v>
      </c>
      <c r="B499" s="3">
        <v>65100.539999999994</v>
      </c>
      <c r="C499" s="3">
        <v>0</v>
      </c>
    </row>
    <row r="500" spans="1:3" ht="15" customHeight="1" x14ac:dyDescent="0.25">
      <c r="A500" s="12" t="s">
        <v>24</v>
      </c>
      <c r="B500" s="13">
        <v>21365.33</v>
      </c>
      <c r="C500" s="13">
        <v>6780.35</v>
      </c>
    </row>
    <row r="501" spans="1:3" s="5" customFormat="1" ht="15" customHeight="1" x14ac:dyDescent="0.25">
      <c r="A501" s="15" t="s">
        <v>5</v>
      </c>
      <c r="B501" s="3">
        <v>65908.429999999993</v>
      </c>
      <c r="C501" s="3">
        <v>7318.84</v>
      </c>
    </row>
    <row r="502" spans="1:3" ht="15" customHeight="1" x14ac:dyDescent="0.25">
      <c r="A502" s="16"/>
      <c r="B502" s="3"/>
      <c r="C502" s="3"/>
    </row>
    <row r="503" spans="1:3" ht="15" customHeight="1" x14ac:dyDescent="0.25">
      <c r="A503" s="17" t="s">
        <v>268</v>
      </c>
      <c r="B503" s="2">
        <v>0</v>
      </c>
      <c r="C503" s="2">
        <v>0</v>
      </c>
    </row>
    <row r="504" spans="1:3" ht="15" customHeight="1" x14ac:dyDescent="0.25">
      <c r="A504" s="16"/>
      <c r="B504" s="3"/>
      <c r="C504" s="3"/>
    </row>
    <row r="505" spans="1:3" ht="15" customHeight="1" x14ac:dyDescent="0.25">
      <c r="A505" s="17" t="s">
        <v>269</v>
      </c>
      <c r="B505" s="2">
        <f>SUM(B506:B512)</f>
        <v>2640103.02</v>
      </c>
      <c r="C505" s="2">
        <f>SUM(C506:C512)</f>
        <v>3305639.78</v>
      </c>
    </row>
    <row r="506" spans="1:3" s="5" customFormat="1" ht="15" customHeight="1" x14ac:dyDescent="0.25">
      <c r="A506" s="15" t="s">
        <v>270</v>
      </c>
      <c r="B506" s="3">
        <v>1663.4799999999998</v>
      </c>
      <c r="C506" s="3">
        <v>129.66</v>
      </c>
    </row>
    <row r="507" spans="1:3" ht="15" customHeight="1" x14ac:dyDescent="0.25">
      <c r="A507" s="12" t="s">
        <v>271</v>
      </c>
      <c r="B507" s="13">
        <v>14557.47</v>
      </c>
      <c r="C507" s="13">
        <v>0</v>
      </c>
    </row>
    <row r="508" spans="1:3" s="5" customFormat="1" ht="15" customHeight="1" x14ac:dyDescent="0.25">
      <c r="A508" s="15" t="s">
        <v>24</v>
      </c>
      <c r="B508" s="3">
        <v>4558.4399999999996</v>
      </c>
      <c r="C508" s="3">
        <v>78453.64</v>
      </c>
    </row>
    <row r="509" spans="1:3" ht="15" customHeight="1" x14ac:dyDescent="0.25">
      <c r="A509" s="12" t="s">
        <v>5</v>
      </c>
      <c r="B509" s="13">
        <v>121552.39000000001</v>
      </c>
      <c r="C509" s="13">
        <v>270453.92</v>
      </c>
    </row>
    <row r="510" spans="1:3" s="5" customFormat="1" ht="15" customHeight="1" x14ac:dyDescent="0.25">
      <c r="A510" s="15" t="s">
        <v>6</v>
      </c>
      <c r="B510" s="3">
        <v>13924.009999999998</v>
      </c>
      <c r="C510" s="3">
        <v>24909.15</v>
      </c>
    </row>
    <row r="511" spans="1:3" ht="15" customHeight="1" x14ac:dyDescent="0.25">
      <c r="A511" s="12" t="s">
        <v>7</v>
      </c>
      <c r="B511" s="13">
        <v>84046.069999999992</v>
      </c>
      <c r="C511" s="13">
        <v>154967.28</v>
      </c>
    </row>
    <row r="512" spans="1:3" s="5" customFormat="1" ht="15" customHeight="1" x14ac:dyDescent="0.25">
      <c r="A512" s="15" t="s">
        <v>272</v>
      </c>
      <c r="B512" s="3">
        <v>2399801.16</v>
      </c>
      <c r="C512" s="3">
        <v>2776726.13</v>
      </c>
    </row>
    <row r="513" spans="1:3" ht="15" customHeight="1" x14ac:dyDescent="0.25">
      <c r="A513" s="16"/>
      <c r="B513" s="3"/>
      <c r="C513" s="3"/>
    </row>
    <row r="514" spans="1:3" ht="15" customHeight="1" x14ac:dyDescent="0.25">
      <c r="A514" s="17" t="s">
        <v>273</v>
      </c>
      <c r="B514" s="2">
        <f>B515</f>
        <v>0</v>
      </c>
      <c r="C514" s="2">
        <f>C515</f>
        <v>0</v>
      </c>
    </row>
    <row r="515" spans="1:3" ht="15" customHeight="1" x14ac:dyDescent="0.25">
      <c r="A515" s="15" t="s">
        <v>6</v>
      </c>
      <c r="B515" s="3"/>
      <c r="C515" s="3">
        <v>0</v>
      </c>
    </row>
    <row r="516" spans="1:3" ht="15" customHeight="1" x14ac:dyDescent="0.25">
      <c r="A516" s="16"/>
      <c r="B516" s="3"/>
      <c r="C516" s="3"/>
    </row>
    <row r="517" spans="1:3" ht="15" customHeight="1" x14ac:dyDescent="0.25">
      <c r="A517" s="17" t="s">
        <v>274</v>
      </c>
      <c r="B517" s="2">
        <f>SUM(B518:B520)</f>
        <v>2190270.88</v>
      </c>
      <c r="C517" s="2">
        <f>SUM(C518:C520)</f>
        <v>1019457.97</v>
      </c>
    </row>
    <row r="518" spans="1:3" s="5" customFormat="1" ht="15" customHeight="1" x14ac:dyDescent="0.25">
      <c r="A518" s="15" t="s">
        <v>275</v>
      </c>
      <c r="B518" s="3">
        <v>1744621.77</v>
      </c>
      <c r="C518" s="3">
        <v>737685.76</v>
      </c>
    </row>
    <row r="519" spans="1:3" ht="15" customHeight="1" x14ac:dyDescent="0.25">
      <c r="A519" s="12" t="s">
        <v>276</v>
      </c>
      <c r="B519" s="13">
        <v>445649.11</v>
      </c>
      <c r="C519" s="13">
        <v>281772.21000000002</v>
      </c>
    </row>
    <row r="520" spans="1:3" s="5" customFormat="1" ht="15" customHeight="1" x14ac:dyDescent="0.25">
      <c r="A520" s="15" t="s">
        <v>6</v>
      </c>
      <c r="B520" s="3">
        <v>0</v>
      </c>
      <c r="C520" s="3">
        <v>0</v>
      </c>
    </row>
    <row r="521" spans="1:3" ht="15" customHeight="1" x14ac:dyDescent="0.25">
      <c r="A521" s="16"/>
      <c r="B521" s="3"/>
      <c r="C521" s="3"/>
    </row>
    <row r="522" spans="1:3" ht="15" customHeight="1" x14ac:dyDescent="0.25">
      <c r="A522" s="17" t="s">
        <v>277</v>
      </c>
      <c r="B522" s="2">
        <f>SUM(B523:B524)</f>
        <v>9244.73</v>
      </c>
      <c r="C522" s="2">
        <f>SUM(C523:C524)</f>
        <v>345.2</v>
      </c>
    </row>
    <row r="523" spans="1:3" s="5" customFormat="1" ht="15" customHeight="1" x14ac:dyDescent="0.25">
      <c r="A523" s="15" t="s">
        <v>7</v>
      </c>
      <c r="B523" s="3">
        <v>9244.73</v>
      </c>
      <c r="C523" s="3">
        <v>0</v>
      </c>
    </row>
    <row r="524" spans="1:3" ht="15" customHeight="1" x14ac:dyDescent="0.25">
      <c r="A524" s="12" t="s">
        <v>5</v>
      </c>
      <c r="B524" s="13">
        <v>0</v>
      </c>
      <c r="C524" s="13">
        <v>345.2</v>
      </c>
    </row>
    <row r="525" spans="1:3" ht="15" customHeight="1" x14ac:dyDescent="0.25">
      <c r="A525" s="16"/>
      <c r="B525" s="3"/>
      <c r="C525" s="3"/>
    </row>
    <row r="526" spans="1:3" ht="15" customHeight="1" x14ac:dyDescent="0.25">
      <c r="A526" s="17" t="s">
        <v>278</v>
      </c>
      <c r="B526" s="2">
        <f>SUM(B527:B528)</f>
        <v>71066.709999999992</v>
      </c>
      <c r="C526" s="2">
        <f>SUM(C527:C528)</f>
        <v>37205.360000000001</v>
      </c>
    </row>
    <row r="527" spans="1:3" s="5" customFormat="1" ht="15" customHeight="1" x14ac:dyDescent="0.25">
      <c r="A527" s="15" t="s">
        <v>5</v>
      </c>
      <c r="B527" s="3">
        <v>27836.730000000003</v>
      </c>
      <c r="C527" s="3">
        <v>8585.2199999999993</v>
      </c>
    </row>
    <row r="528" spans="1:3" ht="15" customHeight="1" x14ac:dyDescent="0.25">
      <c r="A528" s="12" t="s">
        <v>7</v>
      </c>
      <c r="B528" s="13">
        <v>43229.979999999996</v>
      </c>
      <c r="C528" s="13">
        <v>28620.14</v>
      </c>
    </row>
    <row r="529" spans="1:3" ht="15" customHeight="1" x14ac:dyDescent="0.25">
      <c r="A529" s="16"/>
      <c r="B529" s="3"/>
      <c r="C529" s="3"/>
    </row>
    <row r="530" spans="1:3" ht="15" customHeight="1" x14ac:dyDescent="0.25">
      <c r="A530" s="17" t="s">
        <v>279</v>
      </c>
      <c r="B530" s="2">
        <f>SUM(B531:B534)</f>
        <v>4257395.58</v>
      </c>
      <c r="C530" s="2">
        <f>SUM(C531:C534)</f>
        <v>1284251.2799999998</v>
      </c>
    </row>
    <row r="531" spans="1:3" s="5" customFormat="1" ht="15" customHeight="1" x14ac:dyDescent="0.25">
      <c r="A531" s="15" t="s">
        <v>280</v>
      </c>
      <c r="B531" s="3">
        <v>4235546.29</v>
      </c>
      <c r="C531" s="3">
        <v>1042013.52</v>
      </c>
    </row>
    <row r="532" spans="1:3" ht="15" customHeight="1" x14ac:dyDescent="0.25">
      <c r="A532" s="12" t="s">
        <v>281</v>
      </c>
      <c r="B532" s="13">
        <v>21849.29</v>
      </c>
      <c r="C532" s="13">
        <v>228713.65</v>
      </c>
    </row>
    <row r="533" spans="1:3" s="5" customFormat="1" ht="15" customHeight="1" x14ac:dyDescent="0.25">
      <c r="A533" s="15" t="s">
        <v>282</v>
      </c>
      <c r="B533" s="3">
        <v>0</v>
      </c>
      <c r="C533" s="3">
        <v>3038.17</v>
      </c>
    </row>
    <row r="534" spans="1:3" ht="15" customHeight="1" x14ac:dyDescent="0.25">
      <c r="A534" s="12" t="s">
        <v>6</v>
      </c>
      <c r="B534" s="13">
        <v>0</v>
      </c>
      <c r="C534" s="13">
        <v>10485.94</v>
      </c>
    </row>
    <row r="535" spans="1:3" ht="15" customHeight="1" x14ac:dyDescent="0.25">
      <c r="A535" s="16"/>
      <c r="B535" s="3"/>
      <c r="C535" s="3"/>
    </row>
    <row r="536" spans="1:3" ht="15" customHeight="1" x14ac:dyDescent="0.25">
      <c r="A536" s="17" t="s">
        <v>283</v>
      </c>
      <c r="B536" s="2">
        <f>B537</f>
        <v>33651.589999999997</v>
      </c>
      <c r="C536" s="2">
        <f>C537</f>
        <v>55380.88</v>
      </c>
    </row>
    <row r="537" spans="1:3" s="5" customFormat="1" ht="15" customHeight="1" x14ac:dyDescent="0.25">
      <c r="A537" s="15" t="s">
        <v>6</v>
      </c>
      <c r="B537" s="3">
        <v>33651.589999999997</v>
      </c>
      <c r="C537" s="3">
        <v>55380.88</v>
      </c>
    </row>
    <row r="538" spans="1:3" ht="15" customHeight="1" x14ac:dyDescent="0.25">
      <c r="A538" s="16"/>
      <c r="B538" s="3"/>
      <c r="C538" s="3"/>
    </row>
    <row r="539" spans="1:3" ht="15" customHeight="1" x14ac:dyDescent="0.25">
      <c r="A539" s="17" t="s">
        <v>284</v>
      </c>
      <c r="B539" s="2">
        <f>SUM(B540:B541)</f>
        <v>66753.850000000006</v>
      </c>
      <c r="C539" s="2">
        <f t="shared" ref="C539" si="1">SUM(C540:C541)</f>
        <v>5575.68</v>
      </c>
    </row>
    <row r="540" spans="1:3" s="5" customFormat="1" ht="15" customHeight="1" x14ac:dyDescent="0.25">
      <c r="A540" s="15" t="s">
        <v>24</v>
      </c>
      <c r="B540" s="3">
        <v>2147.5</v>
      </c>
      <c r="C540" s="3">
        <v>5575.68</v>
      </c>
    </row>
    <row r="541" spans="1:3" ht="15" customHeight="1" x14ac:dyDescent="0.25">
      <c r="A541" s="12" t="s">
        <v>5</v>
      </c>
      <c r="B541" s="13">
        <v>64606.35</v>
      </c>
      <c r="C541" s="13">
        <v>0</v>
      </c>
    </row>
    <row r="542" spans="1:3" ht="15" customHeight="1" x14ac:dyDescent="0.25">
      <c r="A542" s="16"/>
      <c r="B542" s="3"/>
      <c r="C542" s="3"/>
    </row>
    <row r="543" spans="1:3" ht="15" customHeight="1" x14ac:dyDescent="0.25">
      <c r="A543" s="17" t="s">
        <v>285</v>
      </c>
      <c r="B543" s="2">
        <f>SUM(B544:B545)</f>
        <v>8164.1899999999987</v>
      </c>
      <c r="C543" s="2">
        <f>SUM(C544:C545)</f>
        <v>3951.58</v>
      </c>
    </row>
    <row r="544" spans="1:3" s="5" customFormat="1" ht="15" customHeight="1" x14ac:dyDescent="0.25">
      <c r="A544" s="15" t="s">
        <v>24</v>
      </c>
      <c r="B544" s="3">
        <v>0</v>
      </c>
      <c r="C544" s="3">
        <v>2699.63</v>
      </c>
    </row>
    <row r="545" spans="1:3" ht="15" customHeight="1" x14ac:dyDescent="0.25">
      <c r="A545" s="12" t="s">
        <v>5</v>
      </c>
      <c r="B545" s="13">
        <v>8164.1899999999987</v>
      </c>
      <c r="C545" s="13">
        <v>1251.95</v>
      </c>
    </row>
    <row r="546" spans="1:3" ht="15" customHeight="1" x14ac:dyDescent="0.25">
      <c r="A546" s="16"/>
      <c r="B546" s="3"/>
      <c r="C546" s="3"/>
    </row>
    <row r="547" spans="1:3" ht="15" customHeight="1" x14ac:dyDescent="0.25">
      <c r="A547" s="17" t="s">
        <v>286</v>
      </c>
      <c r="B547" s="2">
        <f>SUM(B548:B549)</f>
        <v>155340.15</v>
      </c>
      <c r="C547" s="2">
        <f>SUM(C548:C549)</f>
        <v>0</v>
      </c>
    </row>
    <row r="548" spans="1:3" s="5" customFormat="1" ht="15" customHeight="1" x14ac:dyDescent="0.25">
      <c r="A548" s="15" t="s">
        <v>24</v>
      </c>
      <c r="B548" s="3">
        <v>10893.27</v>
      </c>
      <c r="C548" s="3">
        <v>0</v>
      </c>
    </row>
    <row r="549" spans="1:3" ht="15" customHeight="1" x14ac:dyDescent="0.25">
      <c r="A549" s="12" t="s">
        <v>5</v>
      </c>
      <c r="B549" s="13">
        <v>144446.88</v>
      </c>
      <c r="C549" s="13">
        <v>0</v>
      </c>
    </row>
    <row r="550" spans="1:3" ht="15" customHeight="1" x14ac:dyDescent="0.25">
      <c r="A550" s="16"/>
      <c r="B550" s="3"/>
      <c r="C550" s="3"/>
    </row>
    <row r="551" spans="1:3" ht="15" customHeight="1" x14ac:dyDescent="0.25">
      <c r="A551" s="17" t="s">
        <v>287</v>
      </c>
      <c r="B551" s="2">
        <v>0</v>
      </c>
      <c r="C551" s="2">
        <v>0</v>
      </c>
    </row>
    <row r="552" spans="1:3" ht="15" customHeight="1" x14ac:dyDescent="0.25">
      <c r="A552" s="16"/>
      <c r="B552" s="3"/>
      <c r="C552" s="3"/>
    </row>
    <row r="553" spans="1:3" ht="15" customHeight="1" x14ac:dyDescent="0.25">
      <c r="A553" s="17" t="s">
        <v>288</v>
      </c>
      <c r="B553" s="2">
        <f>SUM(B554:B555)</f>
        <v>347.42999999999995</v>
      </c>
      <c r="C553" s="2">
        <f>SUM(C554:C555)</f>
        <v>17878.34</v>
      </c>
    </row>
    <row r="554" spans="1:3" s="5" customFormat="1" ht="15" customHeight="1" x14ac:dyDescent="0.25">
      <c r="A554" s="15" t="s">
        <v>5</v>
      </c>
      <c r="B554" s="3">
        <v>306.58999999999997</v>
      </c>
      <c r="C554" s="3">
        <v>15983.24</v>
      </c>
    </row>
    <row r="555" spans="1:3" ht="15" customHeight="1" x14ac:dyDescent="0.25">
      <c r="A555" s="12" t="s">
        <v>6</v>
      </c>
      <c r="B555" s="13">
        <v>40.840000000000003</v>
      </c>
      <c r="C555" s="13">
        <v>1895.1</v>
      </c>
    </row>
    <row r="556" spans="1:3" ht="15" customHeight="1" x14ac:dyDescent="0.25">
      <c r="A556" s="16"/>
      <c r="B556" s="3"/>
      <c r="C556" s="3"/>
    </row>
    <row r="557" spans="1:3" ht="15" customHeight="1" x14ac:dyDescent="0.25">
      <c r="A557" s="17" t="s">
        <v>289</v>
      </c>
      <c r="B557" s="2">
        <f>SUM(B558:B561)</f>
        <v>119139.79999999999</v>
      </c>
      <c r="C557" s="2">
        <f>SUM(C558:C561)</f>
        <v>80403.12</v>
      </c>
    </row>
    <row r="558" spans="1:3" s="5" customFormat="1" ht="15" customHeight="1" x14ac:dyDescent="0.25">
      <c r="A558" s="15" t="s">
        <v>24</v>
      </c>
      <c r="B558" s="3">
        <v>57321.919999999998</v>
      </c>
      <c r="C558" s="3">
        <v>0</v>
      </c>
    </row>
    <row r="559" spans="1:3" ht="15" customHeight="1" x14ac:dyDescent="0.25">
      <c r="A559" s="12" t="s">
        <v>5</v>
      </c>
      <c r="B559" s="13">
        <v>8714.61</v>
      </c>
      <c r="C559" s="13">
        <v>9486.2000000000007</v>
      </c>
    </row>
    <row r="560" spans="1:3" s="5" customFormat="1" ht="15" customHeight="1" x14ac:dyDescent="0.25">
      <c r="A560" s="15" t="s">
        <v>6</v>
      </c>
      <c r="B560" s="3">
        <v>37912.799999999996</v>
      </c>
      <c r="C560" s="3">
        <v>52767.75</v>
      </c>
    </row>
    <row r="561" spans="1:3" ht="15" customHeight="1" x14ac:dyDescent="0.25">
      <c r="A561" s="12" t="s">
        <v>7</v>
      </c>
      <c r="B561" s="13">
        <v>15190.470000000001</v>
      </c>
      <c r="C561" s="13">
        <v>18149.169999999998</v>
      </c>
    </row>
    <row r="562" spans="1:3" ht="15" customHeight="1" x14ac:dyDescent="0.25">
      <c r="A562" s="16"/>
      <c r="B562" s="3"/>
      <c r="C562" s="3"/>
    </row>
    <row r="563" spans="1:3" ht="15" customHeight="1" x14ac:dyDescent="0.25">
      <c r="A563" s="17" t="s">
        <v>290</v>
      </c>
      <c r="B563" s="2">
        <f>B564</f>
        <v>0</v>
      </c>
      <c r="C563" s="2">
        <f>C564</f>
        <v>3500</v>
      </c>
    </row>
    <row r="564" spans="1:3" ht="15" customHeight="1" x14ac:dyDescent="0.25">
      <c r="A564" s="15" t="s">
        <v>6</v>
      </c>
      <c r="B564" s="3">
        <v>0</v>
      </c>
      <c r="C564" s="3">
        <v>3500</v>
      </c>
    </row>
    <row r="565" spans="1:3" ht="15" customHeight="1" x14ac:dyDescent="0.25">
      <c r="A565" s="16"/>
      <c r="B565" s="3"/>
      <c r="C565" s="3"/>
    </row>
    <row r="566" spans="1:3" ht="15" customHeight="1" x14ac:dyDescent="0.25">
      <c r="A566" s="17" t="s">
        <v>291</v>
      </c>
      <c r="B566" s="2">
        <f>SUM(B567:B568)</f>
        <v>3207.2700000000013</v>
      </c>
      <c r="C566" s="2">
        <f>SUM(C567:C568)</f>
        <v>64016.770000000004</v>
      </c>
    </row>
    <row r="567" spans="1:3" s="5" customFormat="1" ht="15" customHeight="1" x14ac:dyDescent="0.25">
      <c r="A567" s="15" t="s">
        <v>5</v>
      </c>
      <c r="B567" s="3">
        <v>3207.2700000000013</v>
      </c>
      <c r="C567" s="3">
        <v>5284.66</v>
      </c>
    </row>
    <row r="568" spans="1:3" ht="15" customHeight="1" x14ac:dyDescent="0.25">
      <c r="A568" s="12" t="s">
        <v>6</v>
      </c>
      <c r="B568" s="13">
        <v>0</v>
      </c>
      <c r="C568" s="13">
        <v>58732.11</v>
      </c>
    </row>
    <row r="569" spans="1:3" ht="15" customHeight="1" x14ac:dyDescent="0.25">
      <c r="A569" s="16"/>
      <c r="B569" s="3"/>
      <c r="C569" s="3"/>
    </row>
    <row r="570" spans="1:3" ht="15" customHeight="1" x14ac:dyDescent="0.25">
      <c r="A570" s="17" t="s">
        <v>292</v>
      </c>
      <c r="B570" s="2">
        <f>SUM(B571:B573)</f>
        <v>4680.01</v>
      </c>
      <c r="C570" s="2">
        <f>SUM(C571:C573)</f>
        <v>23342.13</v>
      </c>
    </row>
    <row r="571" spans="1:3" s="5" customFormat="1" ht="15" customHeight="1" x14ac:dyDescent="0.25">
      <c r="A571" s="15" t="s">
        <v>24</v>
      </c>
      <c r="B571" s="3">
        <v>3384.9700000000003</v>
      </c>
      <c r="C571" s="3">
        <v>23342.13</v>
      </c>
    </row>
    <row r="572" spans="1:3" ht="15" customHeight="1" x14ac:dyDescent="0.25">
      <c r="A572" s="12" t="s">
        <v>5</v>
      </c>
      <c r="B572" s="13">
        <v>425.98</v>
      </c>
      <c r="C572" s="13">
        <v>0</v>
      </c>
    </row>
    <row r="573" spans="1:3" s="5" customFormat="1" ht="15" customHeight="1" x14ac:dyDescent="0.25">
      <c r="A573" s="15" t="s">
        <v>6</v>
      </c>
      <c r="B573" s="3">
        <v>869.06</v>
      </c>
      <c r="C573" s="3">
        <v>0</v>
      </c>
    </row>
    <row r="574" spans="1:3" ht="15" customHeight="1" x14ac:dyDescent="0.25">
      <c r="A574" s="15"/>
      <c r="B574" s="3"/>
      <c r="C574" s="3"/>
    </row>
    <row r="575" spans="1:3" ht="15" customHeight="1" x14ac:dyDescent="0.25">
      <c r="A575" s="17" t="s">
        <v>293</v>
      </c>
      <c r="B575" s="2">
        <v>0</v>
      </c>
      <c r="C575" s="2">
        <v>0</v>
      </c>
    </row>
    <row r="576" spans="1:3" ht="15" customHeight="1" x14ac:dyDescent="0.25">
      <c r="A576" s="16"/>
      <c r="B576" s="3"/>
      <c r="C576" s="3"/>
    </row>
    <row r="577" spans="1:3" ht="15" customHeight="1" x14ac:dyDescent="0.25">
      <c r="A577" s="17" t="s">
        <v>294</v>
      </c>
      <c r="B577" s="2">
        <f>SUM(B578:B580)</f>
        <v>147876.47</v>
      </c>
      <c r="C577" s="2">
        <f>SUM(C578:C580)</f>
        <v>100046.61</v>
      </c>
    </row>
    <row r="578" spans="1:3" s="5" customFormat="1" ht="15" customHeight="1" x14ac:dyDescent="0.25">
      <c r="A578" s="15" t="s">
        <v>24</v>
      </c>
      <c r="B578" s="3">
        <v>6340.58</v>
      </c>
      <c r="C578" s="3">
        <v>0</v>
      </c>
    </row>
    <row r="579" spans="1:3" ht="15" customHeight="1" x14ac:dyDescent="0.25">
      <c r="A579" s="12" t="s">
        <v>5</v>
      </c>
      <c r="B579" s="13">
        <v>1700.64</v>
      </c>
      <c r="C579" s="13">
        <v>1399.28</v>
      </c>
    </row>
    <row r="580" spans="1:3" s="5" customFormat="1" ht="15" customHeight="1" x14ac:dyDescent="0.25">
      <c r="A580" s="15" t="s">
        <v>6</v>
      </c>
      <c r="B580" s="3">
        <v>139835.25</v>
      </c>
      <c r="C580" s="3">
        <v>98647.33</v>
      </c>
    </row>
    <row r="581" spans="1:3" ht="15" customHeight="1" x14ac:dyDescent="0.25">
      <c r="A581" s="16"/>
      <c r="B581" s="3"/>
      <c r="C581" s="3"/>
    </row>
    <row r="582" spans="1:3" ht="15" customHeight="1" x14ac:dyDescent="0.25">
      <c r="A582" s="17" t="s">
        <v>295</v>
      </c>
      <c r="B582" s="2">
        <f>B583</f>
        <v>5992.65</v>
      </c>
      <c r="C582" s="2">
        <f>C583</f>
        <v>0</v>
      </c>
    </row>
    <row r="583" spans="1:3" s="5" customFormat="1" ht="15" customHeight="1" x14ac:dyDescent="0.25">
      <c r="A583" s="15" t="s">
        <v>24</v>
      </c>
      <c r="B583" s="3">
        <v>5992.65</v>
      </c>
      <c r="C583" s="3">
        <v>0</v>
      </c>
    </row>
    <row r="584" spans="1:3" ht="15" customHeight="1" x14ac:dyDescent="0.25">
      <c r="A584" s="18"/>
      <c r="B584" s="3"/>
      <c r="C584" s="3"/>
    </row>
    <row r="585" spans="1:3" ht="15" customHeight="1" x14ac:dyDescent="0.25">
      <c r="A585" s="17" t="s">
        <v>296</v>
      </c>
      <c r="B585" s="2">
        <v>0</v>
      </c>
      <c r="C585" s="2">
        <v>0</v>
      </c>
    </row>
    <row r="586" spans="1:3" ht="15" customHeight="1" x14ac:dyDescent="0.25">
      <c r="A586" s="18"/>
      <c r="B586" s="3"/>
      <c r="C586" s="3"/>
    </row>
    <row r="587" spans="1:3" ht="15" customHeight="1" x14ac:dyDescent="0.25">
      <c r="A587" s="17" t="s">
        <v>297</v>
      </c>
      <c r="B587" s="2">
        <f>SUM(B588:B589)</f>
        <v>105303.42000000001</v>
      </c>
      <c r="C587" s="2">
        <f>SUM(C588:C589)</f>
        <v>61862.97</v>
      </c>
    </row>
    <row r="588" spans="1:3" s="5" customFormat="1" ht="15" customHeight="1" x14ac:dyDescent="0.25">
      <c r="A588" s="15" t="s">
        <v>5</v>
      </c>
      <c r="B588" s="3">
        <v>52721.630000000005</v>
      </c>
      <c r="C588" s="3">
        <v>17404.34</v>
      </c>
    </row>
    <row r="589" spans="1:3" ht="15" customHeight="1" x14ac:dyDescent="0.25">
      <c r="A589" s="12" t="s">
        <v>6</v>
      </c>
      <c r="B589" s="13">
        <v>52581.79</v>
      </c>
      <c r="C589" s="13">
        <v>44458.63</v>
      </c>
    </row>
    <row r="590" spans="1:3" s="5" customFormat="1" ht="15" customHeight="1" x14ac:dyDescent="0.25">
      <c r="A590" s="15"/>
      <c r="B590" s="3"/>
      <c r="C590" s="3"/>
    </row>
    <row r="591" spans="1:3" ht="15" customHeight="1" x14ac:dyDescent="0.25">
      <c r="A591" s="17" t="s">
        <v>298</v>
      </c>
      <c r="B591" s="2">
        <f>B592</f>
        <v>1542.5100000000002</v>
      </c>
      <c r="C591" s="2">
        <f>C592</f>
        <v>2865.01</v>
      </c>
    </row>
    <row r="592" spans="1:3" ht="15" customHeight="1" x14ac:dyDescent="0.25">
      <c r="A592" s="15" t="s">
        <v>5</v>
      </c>
      <c r="B592" s="3">
        <v>1542.5100000000002</v>
      </c>
      <c r="C592" s="3">
        <v>2865.01</v>
      </c>
    </row>
    <row r="593" spans="1:3" ht="15" customHeight="1" x14ac:dyDescent="0.25">
      <c r="A593" s="18"/>
      <c r="B593" s="3"/>
      <c r="C593" s="3"/>
    </row>
    <row r="594" spans="1:3" ht="15" customHeight="1" x14ac:dyDescent="0.25">
      <c r="A594" s="17" t="s">
        <v>299</v>
      </c>
      <c r="B594" s="2">
        <f>SUM(B595:B596)</f>
        <v>24478.03</v>
      </c>
      <c r="C594" s="2">
        <f>SUM(C595:C596)</f>
        <v>0</v>
      </c>
    </row>
    <row r="595" spans="1:3" s="5" customFormat="1" ht="15" customHeight="1" x14ac:dyDescent="0.25">
      <c r="A595" s="15" t="s">
        <v>24</v>
      </c>
      <c r="B595" s="3">
        <v>23637.25</v>
      </c>
      <c r="C595" s="3">
        <v>0</v>
      </c>
    </row>
    <row r="596" spans="1:3" ht="15" customHeight="1" x14ac:dyDescent="0.25">
      <c r="A596" s="12" t="s">
        <v>5</v>
      </c>
      <c r="B596" s="13">
        <v>840.78</v>
      </c>
      <c r="C596" s="13">
        <v>0</v>
      </c>
    </row>
    <row r="597" spans="1:3" ht="15" customHeight="1" x14ac:dyDescent="0.25">
      <c r="A597" s="16"/>
      <c r="B597" s="3"/>
      <c r="C597" s="3"/>
    </row>
    <row r="598" spans="1:3" ht="15" customHeight="1" x14ac:dyDescent="0.25">
      <c r="A598" s="17" t="s">
        <v>300</v>
      </c>
      <c r="B598" s="2">
        <v>0</v>
      </c>
      <c r="C598" s="2">
        <v>0</v>
      </c>
    </row>
    <row r="599" spans="1:3" ht="15" customHeight="1" x14ac:dyDescent="0.25">
      <c r="A599" s="16"/>
      <c r="B599" s="3"/>
      <c r="C599" s="3"/>
    </row>
    <row r="600" spans="1:3" ht="15" customHeight="1" x14ac:dyDescent="0.25">
      <c r="A600" s="17" t="s">
        <v>301</v>
      </c>
      <c r="B600" s="2">
        <f>B601</f>
        <v>49887.1</v>
      </c>
      <c r="C600" s="2">
        <f>C601</f>
        <v>0</v>
      </c>
    </row>
    <row r="601" spans="1:3" s="5" customFormat="1" ht="15" customHeight="1" x14ac:dyDescent="0.25">
      <c r="A601" s="15" t="s">
        <v>5</v>
      </c>
      <c r="B601" s="3">
        <v>49887.1</v>
      </c>
      <c r="C601" s="3">
        <v>0</v>
      </c>
    </row>
    <row r="602" spans="1:3" ht="15" customHeight="1" x14ac:dyDescent="0.25">
      <c r="A602" s="18"/>
      <c r="B602" s="3"/>
      <c r="C602" s="3"/>
    </row>
    <row r="603" spans="1:3" ht="15" customHeight="1" x14ac:dyDescent="0.25">
      <c r="A603" s="17" t="s">
        <v>302</v>
      </c>
      <c r="B603" s="2">
        <v>0</v>
      </c>
      <c r="C603" s="2">
        <v>0</v>
      </c>
    </row>
    <row r="604" spans="1:3" ht="15" customHeight="1" x14ac:dyDescent="0.25">
      <c r="A604" s="16"/>
      <c r="B604" s="3"/>
      <c r="C604" s="3"/>
    </row>
    <row r="605" spans="1:3" ht="15" customHeight="1" x14ac:dyDescent="0.25">
      <c r="A605" s="17" t="s">
        <v>303</v>
      </c>
      <c r="B605" s="2">
        <f t="shared" ref="B605:C605" si="2">SUM(B606:B607)</f>
        <v>14164.32</v>
      </c>
      <c r="C605" s="2">
        <f t="shared" si="2"/>
        <v>3642.09</v>
      </c>
    </row>
    <row r="606" spans="1:3" s="5" customFormat="1" ht="15" customHeight="1" x14ac:dyDescent="0.25">
      <c r="A606" s="15" t="s">
        <v>5</v>
      </c>
      <c r="B606" s="3">
        <v>11004.56</v>
      </c>
      <c r="C606" s="3">
        <v>3642.09</v>
      </c>
    </row>
    <row r="607" spans="1:3" ht="15" customHeight="1" x14ac:dyDescent="0.25">
      <c r="A607" s="12" t="s">
        <v>6</v>
      </c>
      <c r="B607" s="13">
        <v>3159.76</v>
      </c>
      <c r="C607" s="13">
        <v>0</v>
      </c>
    </row>
    <row r="608" spans="1:3" ht="15" customHeight="1" x14ac:dyDescent="0.25">
      <c r="A608" s="16"/>
      <c r="B608" s="3"/>
      <c r="C608" s="3"/>
    </row>
    <row r="609" spans="1:3" ht="15" customHeight="1" x14ac:dyDescent="0.25">
      <c r="A609" s="17" t="s">
        <v>304</v>
      </c>
      <c r="B609" s="2">
        <f>SUM(B610:B612)</f>
        <v>302018.03999999998</v>
      </c>
      <c r="C609" s="2">
        <f>SUM(C610:C612)</f>
        <v>82406.36</v>
      </c>
    </row>
    <row r="610" spans="1:3" s="5" customFormat="1" ht="15" customHeight="1" x14ac:dyDescent="0.25">
      <c r="A610" s="15" t="s">
        <v>24</v>
      </c>
      <c r="B610" s="3">
        <v>2420.75</v>
      </c>
      <c r="C610" s="3">
        <v>3047.18</v>
      </c>
    </row>
    <row r="611" spans="1:3" ht="15" customHeight="1" x14ac:dyDescent="0.25">
      <c r="A611" s="12" t="s">
        <v>5</v>
      </c>
      <c r="B611" s="13">
        <v>294523.75</v>
      </c>
      <c r="C611" s="13">
        <v>56367.22</v>
      </c>
    </row>
    <row r="612" spans="1:3" s="5" customFormat="1" ht="15" customHeight="1" x14ac:dyDescent="0.25">
      <c r="A612" s="15" t="s">
        <v>6</v>
      </c>
      <c r="B612" s="3">
        <v>5073.54</v>
      </c>
      <c r="C612" s="3">
        <v>22991.96</v>
      </c>
    </row>
    <row r="613" spans="1:3" ht="15" customHeight="1" x14ac:dyDescent="0.25">
      <c r="A613" s="16"/>
      <c r="B613" s="3"/>
      <c r="C613" s="3"/>
    </row>
    <row r="614" spans="1:3" ht="15" customHeight="1" x14ac:dyDescent="0.25">
      <c r="A614" s="17" t="s">
        <v>305</v>
      </c>
      <c r="B614" s="2">
        <f>SUM(B615:B617)</f>
        <v>93805.010000000009</v>
      </c>
      <c r="C614" s="2">
        <f>SUM(C615:C617)</f>
        <v>43804.299999999996</v>
      </c>
    </row>
    <row r="615" spans="1:3" s="5" customFormat="1" ht="15" customHeight="1" x14ac:dyDescent="0.25">
      <c r="A615" s="15" t="s">
        <v>5</v>
      </c>
      <c r="B615" s="3">
        <v>39141.24</v>
      </c>
      <c r="C615" s="3">
        <v>23367.69</v>
      </c>
    </row>
    <row r="616" spans="1:3" ht="15" customHeight="1" x14ac:dyDescent="0.25">
      <c r="A616" s="12" t="s">
        <v>6</v>
      </c>
      <c r="B616" s="13">
        <v>54663.770000000004</v>
      </c>
      <c r="C616" s="13">
        <v>18691.73</v>
      </c>
    </row>
    <row r="617" spans="1:3" s="5" customFormat="1" ht="15" customHeight="1" x14ac:dyDescent="0.25">
      <c r="A617" s="15" t="s">
        <v>24</v>
      </c>
      <c r="B617" s="3">
        <v>0</v>
      </c>
      <c r="C617" s="3">
        <v>1744.88</v>
      </c>
    </row>
    <row r="618" spans="1:3" ht="15" customHeight="1" x14ac:dyDescent="0.25">
      <c r="A618" s="16"/>
      <c r="B618" s="3"/>
      <c r="C618" s="3"/>
    </row>
    <row r="619" spans="1:3" ht="15" customHeight="1" x14ac:dyDescent="0.25">
      <c r="A619" s="17" t="s">
        <v>306</v>
      </c>
      <c r="B619" s="2">
        <f>SUM(B620:B621)</f>
        <v>7305.130000000001</v>
      </c>
      <c r="C619" s="2">
        <f>SUM(C620:C621)</f>
        <v>4168.26</v>
      </c>
    </row>
    <row r="620" spans="1:3" s="5" customFormat="1" ht="15" customHeight="1" x14ac:dyDescent="0.25">
      <c r="A620" s="15" t="s">
        <v>5</v>
      </c>
      <c r="B620" s="3">
        <v>0</v>
      </c>
      <c r="C620" s="3">
        <v>137.97999999999999</v>
      </c>
    </row>
    <row r="621" spans="1:3" ht="15" customHeight="1" x14ac:dyDescent="0.25">
      <c r="A621" s="12" t="s">
        <v>24</v>
      </c>
      <c r="B621" s="13">
        <v>7305.130000000001</v>
      </c>
      <c r="C621" s="13">
        <v>4030.28</v>
      </c>
    </row>
    <row r="622" spans="1:3" ht="15" customHeight="1" x14ac:dyDescent="0.25">
      <c r="A622" s="16"/>
      <c r="B622" s="3"/>
      <c r="C622" s="3"/>
    </row>
    <row r="623" spans="1:3" ht="15" customHeight="1" x14ac:dyDescent="0.25">
      <c r="A623" s="17" t="s">
        <v>307</v>
      </c>
      <c r="B623" s="2">
        <v>0</v>
      </c>
      <c r="C623" s="2">
        <v>0</v>
      </c>
    </row>
    <row r="624" spans="1:3" ht="15" customHeight="1" x14ac:dyDescent="0.25">
      <c r="A624" s="18"/>
      <c r="B624" s="3"/>
      <c r="C624" s="3"/>
    </row>
    <row r="625" spans="1:3" ht="15" customHeight="1" x14ac:dyDescent="0.25">
      <c r="A625" s="17" t="s">
        <v>308</v>
      </c>
      <c r="B625" s="2">
        <v>0</v>
      </c>
      <c r="C625" s="2">
        <v>0</v>
      </c>
    </row>
    <row r="626" spans="1:3" ht="15" customHeight="1" x14ac:dyDescent="0.25">
      <c r="A626" s="16"/>
      <c r="B626" s="3"/>
      <c r="C626" s="3"/>
    </row>
    <row r="627" spans="1:3" ht="15" customHeight="1" x14ac:dyDescent="0.25">
      <c r="A627" s="17" t="s">
        <v>309</v>
      </c>
      <c r="B627" s="2">
        <f>SUM(B628:B630)</f>
        <v>406220.69</v>
      </c>
      <c r="C627" s="2">
        <f>SUM(C628:C630)</f>
        <v>57615.479999999996</v>
      </c>
    </row>
    <row r="628" spans="1:3" s="5" customFormat="1" ht="15" customHeight="1" x14ac:dyDescent="0.25">
      <c r="A628" s="15" t="s">
        <v>24</v>
      </c>
      <c r="B628" s="3">
        <v>290970.87</v>
      </c>
      <c r="C628" s="3">
        <v>27130.85</v>
      </c>
    </row>
    <row r="629" spans="1:3" ht="15" customHeight="1" x14ac:dyDescent="0.25">
      <c r="A629" s="12" t="s">
        <v>5</v>
      </c>
      <c r="B629" s="13">
        <v>68932.31</v>
      </c>
      <c r="C629" s="13">
        <v>0</v>
      </c>
    </row>
    <row r="630" spans="1:3" s="5" customFormat="1" ht="15" customHeight="1" x14ac:dyDescent="0.25">
      <c r="A630" s="15" t="s">
        <v>6</v>
      </c>
      <c r="B630" s="3">
        <v>46317.509999999995</v>
      </c>
      <c r="C630" s="3">
        <v>30484.63</v>
      </c>
    </row>
    <row r="631" spans="1:3" ht="15" customHeight="1" x14ac:dyDescent="0.25">
      <c r="A631" s="16"/>
      <c r="B631" s="3"/>
      <c r="C631" s="3"/>
    </row>
    <row r="632" spans="1:3" ht="15" customHeight="1" x14ac:dyDescent="0.25">
      <c r="A632" s="17" t="s">
        <v>310</v>
      </c>
      <c r="B632" s="2">
        <v>0</v>
      </c>
      <c r="C632" s="2">
        <v>0</v>
      </c>
    </row>
    <row r="633" spans="1:3" ht="15" customHeight="1" x14ac:dyDescent="0.25">
      <c r="A633" s="16"/>
      <c r="B633" s="3"/>
      <c r="C633" s="3"/>
    </row>
    <row r="634" spans="1:3" ht="15" customHeight="1" x14ac:dyDescent="0.25">
      <c r="A634" s="17" t="s">
        <v>311</v>
      </c>
      <c r="B634" s="2">
        <f>SUM(B635:B637)</f>
        <v>60552.880000000005</v>
      </c>
      <c r="C634" s="2">
        <f>SUM(C635:C637)</f>
        <v>42916.49</v>
      </c>
    </row>
    <row r="635" spans="1:3" s="5" customFormat="1" ht="15" customHeight="1" x14ac:dyDescent="0.25">
      <c r="A635" s="15" t="s">
        <v>5</v>
      </c>
      <c r="B635" s="3">
        <v>60064.360000000008</v>
      </c>
      <c r="C635" s="3">
        <v>32727.73</v>
      </c>
    </row>
    <row r="636" spans="1:3" ht="15" customHeight="1" x14ac:dyDescent="0.25">
      <c r="A636" s="12" t="s">
        <v>6</v>
      </c>
      <c r="B636" s="13">
        <v>488.52000000000004</v>
      </c>
      <c r="C636" s="13">
        <v>8492.92</v>
      </c>
    </row>
    <row r="637" spans="1:3" s="5" customFormat="1" ht="15" customHeight="1" x14ac:dyDescent="0.25">
      <c r="A637" s="15" t="s">
        <v>24</v>
      </c>
      <c r="B637" s="3">
        <v>0</v>
      </c>
      <c r="C637" s="3">
        <v>1695.84</v>
      </c>
    </row>
    <row r="638" spans="1:3" ht="15" customHeight="1" x14ac:dyDescent="0.25">
      <c r="A638" s="16"/>
      <c r="B638" s="3"/>
      <c r="C638" s="3"/>
    </row>
    <row r="639" spans="1:3" ht="15" customHeight="1" x14ac:dyDescent="0.25">
      <c r="A639" s="17" t="s">
        <v>312</v>
      </c>
      <c r="B639" s="2">
        <f>B640</f>
        <v>1118.96</v>
      </c>
      <c r="C639" s="2">
        <f>C640</f>
        <v>0</v>
      </c>
    </row>
    <row r="640" spans="1:3" s="5" customFormat="1" ht="15" customHeight="1" x14ac:dyDescent="0.25">
      <c r="A640" s="15" t="s">
        <v>7</v>
      </c>
      <c r="B640" s="3">
        <v>1118.96</v>
      </c>
      <c r="C640" s="3">
        <v>0</v>
      </c>
    </row>
    <row r="641" spans="1:3" ht="15" customHeight="1" x14ac:dyDescent="0.25">
      <c r="A641" s="18"/>
      <c r="B641" s="3"/>
      <c r="C641" s="3"/>
    </row>
    <row r="642" spans="1:3" ht="15" customHeight="1" x14ac:dyDescent="0.25">
      <c r="A642" s="17" t="s">
        <v>313</v>
      </c>
      <c r="B642" s="2">
        <f>B643</f>
        <v>0</v>
      </c>
      <c r="C642" s="2">
        <f>C643</f>
        <v>29446.82</v>
      </c>
    </row>
    <row r="643" spans="1:3" s="5" customFormat="1" ht="15" customHeight="1" x14ac:dyDescent="0.25">
      <c r="A643" s="15" t="s">
        <v>6</v>
      </c>
      <c r="B643" s="3"/>
      <c r="C643" s="3">
        <v>29446.82</v>
      </c>
    </row>
    <row r="644" spans="1:3" ht="15" customHeight="1" x14ac:dyDescent="0.25">
      <c r="A644" s="16"/>
      <c r="B644" s="3"/>
      <c r="C644" s="3"/>
    </row>
    <row r="645" spans="1:3" ht="15" customHeight="1" x14ac:dyDescent="0.25">
      <c r="A645" s="17" t="s">
        <v>314</v>
      </c>
      <c r="B645" s="2">
        <f>B646</f>
        <v>14372.160000000002</v>
      </c>
      <c r="C645" s="2">
        <f>C646</f>
        <v>13617.6</v>
      </c>
    </row>
    <row r="646" spans="1:3" s="5" customFormat="1" ht="15" customHeight="1" x14ac:dyDescent="0.25">
      <c r="A646" s="15" t="s">
        <v>5</v>
      </c>
      <c r="B646" s="3">
        <v>14372.160000000002</v>
      </c>
      <c r="C646" s="3">
        <v>13617.6</v>
      </c>
    </row>
    <row r="647" spans="1:3" ht="15" customHeight="1" x14ac:dyDescent="0.25">
      <c r="A647" s="16"/>
      <c r="B647" s="3"/>
      <c r="C647" s="3"/>
    </row>
    <row r="648" spans="1:3" ht="15" customHeight="1" x14ac:dyDescent="0.25">
      <c r="A648" s="17" t="s">
        <v>315</v>
      </c>
      <c r="B648" s="2">
        <f>SUM(B649:B651)</f>
        <v>22360.48</v>
      </c>
      <c r="C648" s="2">
        <f>SUM(C649:C651)</f>
        <v>8098.59</v>
      </c>
    </row>
    <row r="649" spans="1:3" s="5" customFormat="1" ht="15" customHeight="1" x14ac:dyDescent="0.25">
      <c r="A649" s="15" t="s">
        <v>5</v>
      </c>
      <c r="B649" s="3">
        <v>0</v>
      </c>
      <c r="C649" s="3">
        <v>453.02</v>
      </c>
    </row>
    <row r="650" spans="1:3" ht="15" customHeight="1" x14ac:dyDescent="0.25">
      <c r="A650" s="12" t="s">
        <v>6</v>
      </c>
      <c r="B650" s="13">
        <v>4162.32</v>
      </c>
      <c r="C650" s="13">
        <v>4199</v>
      </c>
    </row>
    <row r="651" spans="1:3" s="5" customFormat="1" ht="15" customHeight="1" x14ac:dyDescent="0.25">
      <c r="A651" s="15" t="s">
        <v>24</v>
      </c>
      <c r="B651" s="3">
        <v>18198.16</v>
      </c>
      <c r="C651" s="3">
        <v>3446.57</v>
      </c>
    </row>
    <row r="652" spans="1:3" ht="15" customHeight="1" x14ac:dyDescent="0.25">
      <c r="A652" s="16"/>
      <c r="B652" s="3"/>
      <c r="C652" s="3"/>
    </row>
    <row r="653" spans="1:3" ht="15" customHeight="1" x14ac:dyDescent="0.25">
      <c r="A653" s="17" t="s">
        <v>316</v>
      </c>
      <c r="B653" s="2">
        <f>SUM(B654:B655)</f>
        <v>160868.25</v>
      </c>
      <c r="C653" s="2">
        <f>SUM(C654:C655)</f>
        <v>99703.2</v>
      </c>
    </row>
    <row r="654" spans="1:3" s="5" customFormat="1" ht="15" customHeight="1" x14ac:dyDescent="0.25">
      <c r="A654" s="15" t="s">
        <v>5</v>
      </c>
      <c r="B654" s="3">
        <v>114529.12</v>
      </c>
      <c r="C654" s="3">
        <v>85618.3</v>
      </c>
    </row>
    <row r="655" spans="1:3" ht="15" customHeight="1" x14ac:dyDescent="0.25">
      <c r="A655" s="12" t="s">
        <v>7</v>
      </c>
      <c r="B655" s="13">
        <v>46339.130000000005</v>
      </c>
      <c r="C655" s="13">
        <v>14084.9</v>
      </c>
    </row>
    <row r="656" spans="1:3" ht="15" customHeight="1" x14ac:dyDescent="0.25">
      <c r="A656" s="16"/>
      <c r="B656" s="3"/>
      <c r="C656" s="3"/>
    </row>
    <row r="657" spans="1:3" ht="15" customHeight="1" x14ac:dyDescent="0.25">
      <c r="A657" s="17" t="s">
        <v>317</v>
      </c>
      <c r="B657" s="2">
        <f>B658</f>
        <v>8369.8700000000008</v>
      </c>
      <c r="C657" s="2">
        <f>C658</f>
        <v>24729.07</v>
      </c>
    </row>
    <row r="658" spans="1:3" s="5" customFormat="1" ht="15" customHeight="1" x14ac:dyDescent="0.25">
      <c r="A658" s="15" t="s">
        <v>5</v>
      </c>
      <c r="B658" s="3">
        <v>8369.8700000000008</v>
      </c>
      <c r="C658" s="3">
        <v>24729.07</v>
      </c>
    </row>
    <row r="659" spans="1:3" ht="15" customHeight="1" x14ac:dyDescent="0.25">
      <c r="A659" s="16"/>
      <c r="B659" s="3"/>
      <c r="C659" s="3"/>
    </row>
    <row r="660" spans="1:3" ht="15" customHeight="1" x14ac:dyDescent="0.25">
      <c r="A660" s="17" t="s">
        <v>318</v>
      </c>
      <c r="B660" s="2">
        <f>SUM(B661:B664)</f>
        <v>15833.029999999999</v>
      </c>
      <c r="C660" s="2">
        <f>SUM(C661:C664)</f>
        <v>36001.599999999999</v>
      </c>
    </row>
    <row r="661" spans="1:3" s="5" customFormat="1" ht="15" customHeight="1" x14ac:dyDescent="0.25">
      <c r="A661" s="15" t="s">
        <v>24</v>
      </c>
      <c r="B661" s="3">
        <v>3466.8199999999997</v>
      </c>
      <c r="C661" s="3">
        <v>13568.98</v>
      </c>
    </row>
    <row r="662" spans="1:3" ht="15" customHeight="1" x14ac:dyDescent="0.25">
      <c r="A662" s="12" t="s">
        <v>5</v>
      </c>
      <c r="B662" s="13">
        <v>4093.95</v>
      </c>
      <c r="C662" s="13">
        <v>17647.060000000001</v>
      </c>
    </row>
    <row r="663" spans="1:3" s="5" customFormat="1" ht="15" customHeight="1" x14ac:dyDescent="0.25">
      <c r="A663" s="15" t="s">
        <v>6</v>
      </c>
      <c r="B663" s="3">
        <v>5002.58</v>
      </c>
      <c r="C663" s="3">
        <v>4785.5600000000004</v>
      </c>
    </row>
    <row r="664" spans="1:3" ht="15" customHeight="1" x14ac:dyDescent="0.25">
      <c r="A664" s="12" t="s">
        <v>7</v>
      </c>
      <c r="B664" s="13">
        <v>3269.68</v>
      </c>
      <c r="C664" s="13">
        <v>0</v>
      </c>
    </row>
    <row r="665" spans="1:3" ht="15" customHeight="1" x14ac:dyDescent="0.25">
      <c r="A665" s="16"/>
      <c r="B665" s="3"/>
      <c r="C665" s="3"/>
    </row>
    <row r="666" spans="1:3" ht="15" customHeight="1" x14ac:dyDescent="0.25">
      <c r="A666" s="17" t="s">
        <v>319</v>
      </c>
      <c r="B666" s="2">
        <f>SUM(B667:B669)</f>
        <v>154229.50999999995</v>
      </c>
      <c r="C666" s="2">
        <f>SUM(C667:C669)</f>
        <v>52165.299999999996</v>
      </c>
    </row>
    <row r="667" spans="1:3" s="5" customFormat="1" ht="15" customHeight="1" x14ac:dyDescent="0.25">
      <c r="A667" s="15" t="s">
        <v>24</v>
      </c>
      <c r="B667" s="3">
        <v>51886.34</v>
      </c>
      <c r="C667" s="3">
        <v>0</v>
      </c>
    </row>
    <row r="668" spans="1:3" ht="15" customHeight="1" x14ac:dyDescent="0.25">
      <c r="A668" s="12" t="s">
        <v>5</v>
      </c>
      <c r="B668" s="13">
        <v>23590.2</v>
      </c>
      <c r="C668" s="13">
        <v>46741.09</v>
      </c>
    </row>
    <row r="669" spans="1:3" s="5" customFormat="1" ht="15" customHeight="1" x14ac:dyDescent="0.25">
      <c r="A669" s="15" t="s">
        <v>6</v>
      </c>
      <c r="B669" s="3">
        <v>78752.969999999972</v>
      </c>
      <c r="C669" s="3">
        <v>5424.21</v>
      </c>
    </row>
    <row r="670" spans="1:3" ht="15" customHeight="1" x14ac:dyDescent="0.25">
      <c r="A670" s="16"/>
      <c r="B670" s="3"/>
      <c r="C670" s="3"/>
    </row>
    <row r="671" spans="1:3" ht="15" customHeight="1" x14ac:dyDescent="0.25">
      <c r="A671" s="17" t="s">
        <v>320</v>
      </c>
      <c r="B671" s="2">
        <f>SUM(B672:B673)</f>
        <v>22678.78</v>
      </c>
      <c r="C671" s="2">
        <f>SUM(C672:C673)</f>
        <v>5672.78</v>
      </c>
    </row>
    <row r="672" spans="1:3" s="5" customFormat="1" ht="15" customHeight="1" x14ac:dyDescent="0.25">
      <c r="A672" s="15" t="s">
        <v>6</v>
      </c>
      <c r="B672" s="3">
        <v>15035.6</v>
      </c>
      <c r="C672" s="3">
        <v>2071.16</v>
      </c>
    </row>
    <row r="673" spans="1:3" ht="15" customHeight="1" x14ac:dyDescent="0.25">
      <c r="A673" s="12" t="s">
        <v>24</v>
      </c>
      <c r="B673" s="13">
        <v>7643.18</v>
      </c>
      <c r="C673" s="13">
        <v>3601.62</v>
      </c>
    </row>
    <row r="674" spans="1:3" ht="15" customHeight="1" x14ac:dyDescent="0.25">
      <c r="A674" s="16"/>
      <c r="B674" s="3"/>
      <c r="C674" s="3"/>
    </row>
    <row r="675" spans="1:3" ht="15" customHeight="1" x14ac:dyDescent="0.25">
      <c r="A675" s="17" t="s">
        <v>321</v>
      </c>
      <c r="B675" s="2">
        <f>SUM(B676:B677)</f>
        <v>519596.69</v>
      </c>
      <c r="C675" s="2">
        <f>SUM(C676:C677)</f>
        <v>33638.699999999997</v>
      </c>
    </row>
    <row r="676" spans="1:3" s="5" customFormat="1" ht="15" customHeight="1" x14ac:dyDescent="0.25">
      <c r="A676" s="15" t="s">
        <v>5</v>
      </c>
      <c r="B676" s="3">
        <v>73243.83</v>
      </c>
      <c r="C676" s="3">
        <v>19892.61</v>
      </c>
    </row>
    <row r="677" spans="1:3" ht="15" customHeight="1" x14ac:dyDescent="0.25">
      <c r="A677" s="12" t="s">
        <v>7</v>
      </c>
      <c r="B677" s="13">
        <v>446352.86</v>
      </c>
      <c r="C677" s="13">
        <v>13746.09</v>
      </c>
    </row>
    <row r="678" spans="1:3" ht="15" customHeight="1" x14ac:dyDescent="0.25">
      <c r="A678" s="16"/>
      <c r="B678" s="3"/>
      <c r="C678" s="3"/>
    </row>
    <row r="679" spans="1:3" ht="15" customHeight="1" x14ac:dyDescent="0.25">
      <c r="A679" s="17" t="s">
        <v>322</v>
      </c>
      <c r="B679" s="2">
        <v>0</v>
      </c>
      <c r="C679" s="2">
        <v>0</v>
      </c>
    </row>
    <row r="680" spans="1:3" ht="15" customHeight="1" x14ac:dyDescent="0.25">
      <c r="A680" s="16"/>
      <c r="B680" s="3"/>
      <c r="C680" s="3"/>
    </row>
    <row r="681" spans="1:3" ht="15" customHeight="1" x14ac:dyDescent="0.25">
      <c r="A681" s="17" t="s">
        <v>323</v>
      </c>
      <c r="B681" s="2">
        <f>SUM(B682:B684)</f>
        <v>16255.39</v>
      </c>
      <c r="C681" s="2">
        <f>SUM(C682:C684)</f>
        <v>22114.13</v>
      </c>
    </row>
    <row r="682" spans="1:3" s="5" customFormat="1" ht="15" customHeight="1" x14ac:dyDescent="0.25">
      <c r="A682" s="15" t="s">
        <v>5</v>
      </c>
      <c r="B682" s="3">
        <v>13645.24</v>
      </c>
      <c r="C682" s="3">
        <v>2125.33</v>
      </c>
    </row>
    <row r="683" spans="1:3" ht="15" customHeight="1" x14ac:dyDescent="0.25">
      <c r="A683" s="12" t="s">
        <v>6</v>
      </c>
      <c r="B683" s="13">
        <v>0</v>
      </c>
      <c r="C683" s="13">
        <v>17630.18</v>
      </c>
    </row>
    <row r="684" spans="1:3" s="5" customFormat="1" ht="15" customHeight="1" x14ac:dyDescent="0.25">
      <c r="A684" s="15" t="s">
        <v>24</v>
      </c>
      <c r="B684" s="3">
        <v>2610.1499999999996</v>
      </c>
      <c r="C684" s="3">
        <v>2358.62</v>
      </c>
    </row>
    <row r="685" spans="1:3" ht="15" customHeight="1" x14ac:dyDescent="0.25">
      <c r="A685" s="16"/>
      <c r="B685" s="3"/>
      <c r="C685" s="3"/>
    </row>
    <row r="686" spans="1:3" ht="15" customHeight="1" x14ac:dyDescent="0.25">
      <c r="A686" s="17" t="s">
        <v>324</v>
      </c>
      <c r="B686" s="2">
        <f t="shared" ref="B686:C686" si="3">SUM(B687:B688)</f>
        <v>2526.9</v>
      </c>
      <c r="C686" s="2">
        <f t="shared" si="3"/>
        <v>990.4</v>
      </c>
    </row>
    <row r="687" spans="1:3" s="5" customFormat="1" ht="15" customHeight="1" x14ac:dyDescent="0.25">
      <c r="A687" s="15" t="s">
        <v>5</v>
      </c>
      <c r="B687" s="3">
        <v>1714.21</v>
      </c>
      <c r="C687" s="3">
        <v>990.4</v>
      </c>
    </row>
    <row r="688" spans="1:3" ht="15" customHeight="1" x14ac:dyDescent="0.25">
      <c r="A688" s="12" t="s">
        <v>6</v>
      </c>
      <c r="B688" s="13">
        <v>812.69</v>
      </c>
      <c r="C688" s="13">
        <v>0</v>
      </c>
    </row>
    <row r="689" spans="1:3" ht="15" customHeight="1" x14ac:dyDescent="0.25">
      <c r="A689" s="16"/>
      <c r="B689" s="3"/>
      <c r="C689" s="3"/>
    </row>
    <row r="690" spans="1:3" ht="15" customHeight="1" x14ac:dyDescent="0.25">
      <c r="A690" s="17" t="s">
        <v>325</v>
      </c>
      <c r="B690" s="2">
        <f>SUM(B691:B693)</f>
        <v>78944.06</v>
      </c>
      <c r="C690" s="2">
        <f>SUM(C691:C693)</f>
        <v>170390.3</v>
      </c>
    </row>
    <row r="691" spans="1:3" s="5" customFormat="1" ht="15" customHeight="1" x14ac:dyDescent="0.25">
      <c r="A691" s="15" t="s">
        <v>24</v>
      </c>
      <c r="B691" s="3">
        <v>31124.600000000002</v>
      </c>
      <c r="C691" s="3">
        <v>32931.78</v>
      </c>
    </row>
    <row r="692" spans="1:3" ht="15" customHeight="1" x14ac:dyDescent="0.25">
      <c r="A692" s="12" t="s">
        <v>6</v>
      </c>
      <c r="B692" s="13">
        <v>47819.46</v>
      </c>
      <c r="C692" s="13">
        <v>59944.11</v>
      </c>
    </row>
    <row r="693" spans="1:3" s="5" customFormat="1" ht="15" customHeight="1" x14ac:dyDescent="0.25">
      <c r="A693" s="15" t="s">
        <v>7</v>
      </c>
      <c r="B693" s="3">
        <v>0</v>
      </c>
      <c r="C693" s="3">
        <v>77514.41</v>
      </c>
    </row>
    <row r="694" spans="1:3" ht="15" customHeight="1" x14ac:dyDescent="0.25">
      <c r="A694" s="18"/>
      <c r="B694" s="3"/>
      <c r="C694" s="3"/>
    </row>
    <row r="695" spans="1:3" ht="15" customHeight="1" x14ac:dyDescent="0.25">
      <c r="A695" s="17" t="s">
        <v>326</v>
      </c>
      <c r="B695" s="2">
        <f>B696</f>
        <v>4458.88</v>
      </c>
      <c r="C695" s="2">
        <f>C696</f>
        <v>2199.42</v>
      </c>
    </row>
    <row r="696" spans="1:3" ht="15" customHeight="1" x14ac:dyDescent="0.25">
      <c r="A696" s="15" t="s">
        <v>24</v>
      </c>
      <c r="B696" s="3">
        <v>4458.88</v>
      </c>
      <c r="C696" s="3">
        <v>2199.42</v>
      </c>
    </row>
    <row r="697" spans="1:3" ht="15" customHeight="1" x14ac:dyDescent="0.25">
      <c r="A697" s="18"/>
      <c r="B697" s="3"/>
      <c r="C697" s="3"/>
    </row>
    <row r="698" spans="1:3" ht="15" customHeight="1" x14ac:dyDescent="0.25">
      <c r="A698" s="17" t="s">
        <v>327</v>
      </c>
      <c r="B698" s="2">
        <v>0</v>
      </c>
      <c r="C698" s="2">
        <v>0</v>
      </c>
    </row>
    <row r="699" spans="1:3" ht="15" customHeight="1" x14ac:dyDescent="0.25">
      <c r="A699" s="18"/>
      <c r="B699" s="3"/>
      <c r="C699" s="3"/>
    </row>
    <row r="700" spans="1:3" ht="15" customHeight="1" x14ac:dyDescent="0.25">
      <c r="A700" s="17" t="s">
        <v>328</v>
      </c>
      <c r="B700" s="2">
        <f>B701</f>
        <v>157018.03999999998</v>
      </c>
      <c r="C700" s="2">
        <f>C701</f>
        <v>2780.6</v>
      </c>
    </row>
    <row r="701" spans="1:3" s="5" customFormat="1" ht="15" customHeight="1" x14ac:dyDescent="0.25">
      <c r="A701" s="15" t="s">
        <v>6</v>
      </c>
      <c r="B701" s="3">
        <v>157018.03999999998</v>
      </c>
      <c r="C701" s="3">
        <v>2780.6</v>
      </c>
    </row>
    <row r="702" spans="1:3" ht="15" customHeight="1" x14ac:dyDescent="0.25">
      <c r="A702" s="18"/>
      <c r="B702" s="3"/>
      <c r="C702" s="3"/>
    </row>
    <row r="703" spans="1:3" ht="15" customHeight="1" x14ac:dyDescent="0.25">
      <c r="A703" s="17" t="s">
        <v>329</v>
      </c>
      <c r="B703" s="2">
        <v>0</v>
      </c>
      <c r="C703" s="2">
        <v>0</v>
      </c>
    </row>
    <row r="704" spans="1:3" ht="15" customHeight="1" x14ac:dyDescent="0.25">
      <c r="A704" s="18"/>
      <c r="B704" s="3"/>
      <c r="C704" s="3"/>
    </row>
    <row r="705" spans="1:3" ht="15" customHeight="1" x14ac:dyDescent="0.25">
      <c r="A705" s="17" t="s">
        <v>330</v>
      </c>
      <c r="B705" s="2">
        <f>SUM(B706:B707)</f>
        <v>18785.09</v>
      </c>
      <c r="C705" s="2">
        <f>SUM(C706:C707)</f>
        <v>7923.78</v>
      </c>
    </row>
    <row r="706" spans="1:3" s="5" customFormat="1" ht="15" customHeight="1" x14ac:dyDescent="0.25">
      <c r="A706" s="15" t="s">
        <v>24</v>
      </c>
      <c r="B706" s="3">
        <v>3618.29</v>
      </c>
      <c r="C706" s="3">
        <v>7923.78</v>
      </c>
    </row>
    <row r="707" spans="1:3" ht="15" customHeight="1" x14ac:dyDescent="0.25">
      <c r="A707" s="12" t="s">
        <v>5</v>
      </c>
      <c r="B707" s="13">
        <v>15166.8</v>
      </c>
      <c r="C707" s="13">
        <v>0</v>
      </c>
    </row>
    <row r="708" spans="1:3" ht="15" customHeight="1" x14ac:dyDescent="0.25">
      <c r="A708" s="19"/>
      <c r="B708" s="3"/>
      <c r="C708" s="3"/>
    </row>
    <row r="709" spans="1:3" ht="15" customHeight="1" x14ac:dyDescent="0.25">
      <c r="A709" s="20" t="s">
        <v>331</v>
      </c>
      <c r="B709" s="21">
        <f>(SUM(B3:B708)/2)</f>
        <v>2927073893.73</v>
      </c>
      <c r="C709" s="21">
        <f>(SUM(C3:C708)/2)</f>
        <v>3527510117.2699976</v>
      </c>
    </row>
    <row r="710" spans="1:3" x14ac:dyDescent="0.25">
      <c r="B710" s="7"/>
      <c r="C710" s="7"/>
    </row>
    <row r="711" spans="1:3" x14ac:dyDescent="0.25">
      <c r="B711" s="6"/>
      <c r="C711" s="6"/>
    </row>
  </sheetData>
  <sortState xmlns:xlrd2="http://schemas.microsoft.com/office/spreadsheetml/2017/richdata2" ref="A628:C630">
    <sortCondition ref="A628:A630"/>
  </sortState>
  <mergeCells count="2">
    <mergeCell ref="A1:A2"/>
    <mergeCell ref="B1:C1"/>
  </mergeCells>
  <conditionalFormatting sqref="B443:C443">
    <cfRule type="duplicateValues" dxfId="1" priority="4"/>
    <cfRule type="duplicateValues" dxfId="0" priority="5"/>
  </conditionalFormatting>
  <printOptions horizontalCentered="1"/>
  <pageMargins left="0.23622047244094491" right="0.23622047244094491" top="0.55118110236220474" bottom="0.35433070866141736" header="0.31496062992125984" footer="0.31496062992125984"/>
  <pageSetup paperSize="9" scale="90" fitToHeight="14" orientation="portrait" horizontalDpi="4294967293" r:id="rId1"/>
  <rowBreaks count="13" manualBreakCount="13">
    <brk id="56" max="2" man="1"/>
    <brk id="103" max="2" man="1"/>
    <brk id="154" max="2" man="1"/>
    <brk id="203" max="2" man="1"/>
    <brk id="249" max="2" man="1"/>
    <brk id="293" max="2" man="1"/>
    <brk id="343" max="2" man="1"/>
    <brk id="391" max="2" man="1"/>
    <brk id="445" max="2" man="1"/>
    <brk id="497" max="2" man="1"/>
    <brk id="546" max="2" man="1"/>
    <brk id="599" max="2" man="1"/>
    <brk id="656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21" ma:contentTypeDescription="Crie um novo documento." ma:contentTypeScope="" ma:versionID="db3892d9cbb1c447e0e8348df10955fa">
  <xsd:schema xmlns:xsd="http://www.w3.org/2001/XMLSchema" xmlns:xs="http://www.w3.org/2001/XMLSchema" xmlns:p="http://schemas.microsoft.com/office/2006/metadata/properties" xmlns:ns1="http://schemas.microsoft.com/sharepoint/v3" xmlns:ns2="93d72014-7836-4b73-8639-3bf39feb55bb" xmlns:ns3="67d0ff93-9992-4754-ba7a-dbbf76807a01" targetNamespace="http://schemas.microsoft.com/office/2006/metadata/properties" ma:root="true" ma:fieldsID="265b83822afa79a694b9570eb47e3b57" ns1:_="" ns2:_="" ns3:_="">
    <xsd:import namespace="http://schemas.microsoft.com/sharepoint/v3"/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es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e" ma:index="28" nillable="true" ma:displayName="teste" ma:format="Dropdown" ma:internalName="tes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scolha 1"/>
                    <xsd:enumeration value="Escolha 2"/>
                    <xsd:enumeration value="Escolha 3 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c74b526-128f-4af3-a176-b9389f67662c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d0ff93-9992-4754-ba7a-dbbf76807a01" xsi:nil="true"/>
    <lcf76f155ced4ddcb4097134ff3c332f xmlns="93d72014-7836-4b73-8639-3bf39feb55b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este xmlns="93d72014-7836-4b73-8639-3bf39feb55bb" xsi:nil="true"/>
  </documentManagement>
</p:properties>
</file>

<file path=customXml/itemProps1.xml><?xml version="1.0" encoding="utf-8"?>
<ds:datastoreItem xmlns:ds="http://schemas.openxmlformats.org/officeDocument/2006/customXml" ds:itemID="{81D5AF0D-D6F4-48BB-B6AB-75B096EC8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7D8ED-B22B-48A9-9819-07C0C3B259C6}"/>
</file>

<file path=customXml/itemProps3.xml><?xml version="1.0" encoding="utf-8"?>
<ds:datastoreItem xmlns:ds="http://schemas.openxmlformats.org/officeDocument/2006/customXml" ds:itemID="{A247C5C4-C45F-4B9C-B674-5DD46239D5B2}">
  <ds:schemaRefs>
    <ds:schemaRef ds:uri="http://schemas.microsoft.com/office/2006/metadata/properties"/>
    <ds:schemaRef ds:uri="http://schemas.microsoft.com/office/infopath/2007/PartnerControls"/>
    <ds:schemaRef ds:uri="c8eeda89-b28c-4f2b-b9c8-6cd6e43e9120"/>
    <ds:schemaRef ds:uri="070876ab-df5c-4c3a-99d7-0e17288e24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Arrecadação</vt:lpstr>
      <vt:lpstr>'Tabela Arrecadação'!Area_de_impressao</vt:lpstr>
      <vt:lpstr>'Tabela Arrecadação'!Titulos_de_impressao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Jo�o Ricardo Gon�alves Martins</dc:creator>
  <cp:keywords/>
  <dc:description/>
  <cp:lastModifiedBy>Aprigio Monteiro Duarte</cp:lastModifiedBy>
  <cp:revision/>
  <cp:lastPrinted>2026-01-28T21:11:52Z</cp:lastPrinted>
  <dcterms:created xsi:type="dcterms:W3CDTF">2020-08-12T23:34:37Z</dcterms:created>
  <dcterms:modified xsi:type="dcterms:W3CDTF">2026-01-28T21:12:46Z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