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4"/>
  <workbookPr/>
  <mc:AlternateContent xmlns:mc="http://schemas.openxmlformats.org/markup-compatibility/2006">
    <mc:Choice Requires="x15">
      <x15ac:absPath xmlns:x15ac="http://schemas.microsoft.com/office/spreadsheetml/2010/11/ac" url="https://funcapes.sharepoint.com/sites/AUD/Documentos Compartilhados/General/Universo de Auditoria 2023/Ranking/"/>
    </mc:Choice>
  </mc:AlternateContent>
  <xr:revisionPtr revIDLastSave="7" documentId="11_FA28A2B34736AAEA4E9D3AF911678E2D5DBDAB51" xr6:coauthVersionLast="47" xr6:coauthVersionMax="47" xr10:uidLastSave="{5945CB9C-DB48-4B2D-ABF0-BB556810A722}"/>
  <bookViews>
    <workbookView xWindow="28680" yWindow="-120" windowWidth="20730" windowHeight="10545" firstSheet="6" activeTab="6" xr2:uid="{00000000-000D-0000-FFFF-FFFF00000000}"/>
  </bookViews>
  <sheets>
    <sheet name="Lista susp" sheetId="8" state="hidden" r:id="rId1"/>
    <sheet name="Lista geral" sheetId="1" state="hidden" r:id="rId2"/>
    <sheet name="Dados resumo" sheetId="48" state="hidden" r:id="rId3"/>
    <sheet name="Ranking Geral" sheetId="67" state="hidden" r:id="rId4"/>
    <sheet name="Ranking finalístico" sheetId="69" state="hidden" r:id="rId5"/>
    <sheet name="Ranking governança" sheetId="70" state="hidden" r:id="rId6"/>
    <sheet name="Ranking suporte" sheetId="71" r:id="rId7"/>
    <sheet name="GAB_PR resp" sheetId="40" state="hidden" r:id="rId8"/>
    <sheet name="DGES resp" sheetId="39" state="hidden" r:id="rId9"/>
    <sheet name="DTI resp" sheetId="32" state="hidden" r:id="rId10"/>
    <sheet name="DAV resp" sheetId="34" state="hidden" r:id="rId11"/>
    <sheet name="PF resp" sheetId="29" state="hidden" r:id="rId12"/>
    <sheet name="DPB RESP" sheetId="35" state="hidden" r:id="rId13"/>
    <sheet name="DEB-DED resp" sheetId="36" state="hidden" r:id="rId14"/>
    <sheet name="DRI respondido" sheetId="37" state="hidden" r:id="rId15"/>
  </sheets>
  <definedNames>
    <definedName name="_xlnm._FilterDatabase" localSheetId="10" hidden="1">'DAV resp'!$B$2:$N$198</definedName>
    <definedName name="_xlnm._FilterDatabase" localSheetId="13" hidden="1">'DEB-DED resp'!$B$2:$N$213</definedName>
    <definedName name="_xlnm._FilterDatabase" localSheetId="8" hidden="1">'DGES resp'!$B$2:$N$213</definedName>
    <definedName name="_xlnm._FilterDatabase" localSheetId="12" hidden="1">'DPB RESP'!$B$2:$N$205</definedName>
    <definedName name="_xlnm._FilterDatabase" localSheetId="14" hidden="1">'DRI respondido'!$B$2:$O$140</definedName>
    <definedName name="_xlnm._FilterDatabase" localSheetId="9" hidden="1">'DTI resp'!$B$2:$N$213</definedName>
    <definedName name="_xlnm._FilterDatabase" localSheetId="7" hidden="1">'GAB_PR resp'!$B$2:$N$213</definedName>
    <definedName name="_xlnm._FilterDatabase" localSheetId="1" hidden="1">'Lista geral'!$C$2:$Z$176</definedName>
    <definedName name="_xlnm._FilterDatabase" localSheetId="11" hidden="1">'PF resp'!$B$2:$N$213</definedName>
    <definedName name="_xlnm._FilterDatabase" localSheetId="4" hidden="1">'Ranking finalístico'!$A$1:$Y$168</definedName>
    <definedName name="_xlnm._FilterDatabase" localSheetId="3" hidden="1">'Ranking Geral'!$A$1:$Y$168</definedName>
    <definedName name="_xlnm._FilterDatabase" localSheetId="5" hidden="1">'Ranking governança'!$A$1:$Y$168</definedName>
    <definedName name="_xlnm._FilterDatabase" localSheetId="6" hidden="1">'Ranking suporte'!$A$1:$Y$168</definedName>
    <definedName name="_xlnm.Print_Area" localSheetId="12">'DPB RESP'!$D$2:$N$204</definedName>
    <definedName name="_xlnm.Print_Titles" localSheetId="14">'DRI respondido'!$2:$2</definedName>
    <definedName name="_xlnm.Print_Titles" localSheetId="1">'Lista geral'!$1:$2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7" i="71" l="1"/>
  <c r="W167" i="71"/>
  <c r="V167" i="71"/>
  <c r="U167" i="71"/>
  <c r="T167" i="71"/>
  <c r="S167" i="71"/>
  <c r="R167" i="71"/>
  <c r="Q167" i="71"/>
  <c r="P167" i="71"/>
  <c r="X166" i="71"/>
  <c r="W166" i="71"/>
  <c r="V166" i="71"/>
  <c r="U166" i="71"/>
  <c r="T166" i="71"/>
  <c r="S166" i="71"/>
  <c r="R166" i="71"/>
  <c r="Q166" i="71"/>
  <c r="P166" i="71"/>
  <c r="X165" i="71"/>
  <c r="W165" i="71"/>
  <c r="V165" i="71"/>
  <c r="U165" i="71"/>
  <c r="T165" i="71"/>
  <c r="S165" i="71"/>
  <c r="R165" i="71"/>
  <c r="Q165" i="71"/>
  <c r="P165" i="71"/>
  <c r="X164" i="71"/>
  <c r="W164" i="71"/>
  <c r="V164" i="71"/>
  <c r="U164" i="71"/>
  <c r="T164" i="71"/>
  <c r="S164" i="71"/>
  <c r="R164" i="71"/>
  <c r="Q164" i="71"/>
  <c r="P164" i="71"/>
  <c r="X163" i="71"/>
  <c r="W163" i="71"/>
  <c r="V163" i="71"/>
  <c r="U163" i="71"/>
  <c r="T163" i="71"/>
  <c r="S163" i="71"/>
  <c r="R163" i="71"/>
  <c r="Q163" i="71"/>
  <c r="P163" i="71"/>
  <c r="X162" i="71"/>
  <c r="W162" i="71"/>
  <c r="V162" i="71"/>
  <c r="U162" i="71"/>
  <c r="T162" i="71"/>
  <c r="S162" i="71"/>
  <c r="R162" i="71"/>
  <c r="Q162" i="71"/>
  <c r="P162" i="71"/>
  <c r="X161" i="71"/>
  <c r="W161" i="71"/>
  <c r="V161" i="71"/>
  <c r="U161" i="71"/>
  <c r="T161" i="71"/>
  <c r="S161" i="71"/>
  <c r="R161" i="71"/>
  <c r="Q161" i="71"/>
  <c r="P161" i="71"/>
  <c r="X160" i="71"/>
  <c r="W160" i="71"/>
  <c r="V160" i="71"/>
  <c r="U160" i="71"/>
  <c r="T160" i="71"/>
  <c r="S160" i="71"/>
  <c r="R160" i="71"/>
  <c r="Q160" i="71"/>
  <c r="P160" i="71"/>
  <c r="X159" i="71"/>
  <c r="W159" i="71"/>
  <c r="V159" i="71"/>
  <c r="U159" i="71"/>
  <c r="T159" i="71"/>
  <c r="S159" i="71"/>
  <c r="R159" i="71"/>
  <c r="Q159" i="71"/>
  <c r="P159" i="71"/>
  <c r="X158" i="71"/>
  <c r="W158" i="71"/>
  <c r="V158" i="71"/>
  <c r="U158" i="71"/>
  <c r="T158" i="71"/>
  <c r="S158" i="71"/>
  <c r="R158" i="71"/>
  <c r="Q158" i="71"/>
  <c r="P158" i="71"/>
  <c r="X157" i="71"/>
  <c r="W157" i="71"/>
  <c r="V157" i="71"/>
  <c r="U157" i="71"/>
  <c r="T157" i="71"/>
  <c r="S157" i="71"/>
  <c r="R157" i="71"/>
  <c r="Q157" i="71"/>
  <c r="P157" i="71"/>
  <c r="X156" i="71"/>
  <c r="W156" i="71"/>
  <c r="V156" i="71"/>
  <c r="U156" i="71"/>
  <c r="T156" i="71"/>
  <c r="S156" i="71"/>
  <c r="R156" i="71"/>
  <c r="Q156" i="71"/>
  <c r="P156" i="71"/>
  <c r="X155" i="71"/>
  <c r="W155" i="71"/>
  <c r="V155" i="71"/>
  <c r="U155" i="71"/>
  <c r="T155" i="71"/>
  <c r="S155" i="71"/>
  <c r="R155" i="71"/>
  <c r="Q155" i="71"/>
  <c r="P155" i="71"/>
  <c r="X154" i="71"/>
  <c r="W154" i="71"/>
  <c r="V154" i="71"/>
  <c r="U154" i="71"/>
  <c r="T154" i="71"/>
  <c r="S154" i="71"/>
  <c r="R154" i="71"/>
  <c r="Q154" i="71"/>
  <c r="P154" i="71"/>
  <c r="X153" i="71"/>
  <c r="W153" i="71"/>
  <c r="V153" i="71"/>
  <c r="U153" i="71"/>
  <c r="T153" i="71"/>
  <c r="S153" i="71"/>
  <c r="R153" i="71"/>
  <c r="Q153" i="71"/>
  <c r="P153" i="71"/>
  <c r="X152" i="71"/>
  <c r="W152" i="71"/>
  <c r="V152" i="71"/>
  <c r="U152" i="71"/>
  <c r="T152" i="71"/>
  <c r="S152" i="71"/>
  <c r="R152" i="71"/>
  <c r="Q152" i="71"/>
  <c r="P152" i="71"/>
  <c r="X151" i="71"/>
  <c r="W151" i="71"/>
  <c r="V151" i="71"/>
  <c r="U151" i="71"/>
  <c r="T151" i="71"/>
  <c r="S151" i="71"/>
  <c r="R151" i="71"/>
  <c r="Q151" i="71"/>
  <c r="P151" i="71"/>
  <c r="X150" i="71"/>
  <c r="W150" i="71"/>
  <c r="V150" i="71"/>
  <c r="U150" i="71"/>
  <c r="T150" i="71"/>
  <c r="S150" i="71"/>
  <c r="R150" i="71"/>
  <c r="Q150" i="71"/>
  <c r="P150" i="71"/>
  <c r="X149" i="71"/>
  <c r="W149" i="71"/>
  <c r="V149" i="71"/>
  <c r="U149" i="71"/>
  <c r="T149" i="71"/>
  <c r="S149" i="71"/>
  <c r="R149" i="71"/>
  <c r="Q149" i="71"/>
  <c r="P149" i="71"/>
  <c r="X148" i="71"/>
  <c r="W148" i="71"/>
  <c r="V148" i="71"/>
  <c r="U148" i="71"/>
  <c r="T148" i="71"/>
  <c r="S148" i="71"/>
  <c r="R148" i="71"/>
  <c r="Q148" i="71"/>
  <c r="P148" i="71"/>
  <c r="X146" i="71"/>
  <c r="W146" i="71"/>
  <c r="V146" i="71"/>
  <c r="U146" i="71"/>
  <c r="T146" i="71"/>
  <c r="S146" i="71"/>
  <c r="R146" i="71"/>
  <c r="Q146" i="71"/>
  <c r="P146" i="71"/>
  <c r="X143" i="71"/>
  <c r="W143" i="71"/>
  <c r="V143" i="71"/>
  <c r="U143" i="71"/>
  <c r="T143" i="71"/>
  <c r="S143" i="71"/>
  <c r="R143" i="71"/>
  <c r="Q143" i="71"/>
  <c r="P143" i="71"/>
  <c r="X145" i="71"/>
  <c r="W145" i="71"/>
  <c r="V145" i="71"/>
  <c r="U145" i="71"/>
  <c r="T145" i="71"/>
  <c r="S145" i="71"/>
  <c r="R145" i="71"/>
  <c r="Q145" i="71"/>
  <c r="P145" i="71"/>
  <c r="X147" i="71"/>
  <c r="W147" i="71"/>
  <c r="V147" i="71"/>
  <c r="U147" i="71"/>
  <c r="T147" i="71"/>
  <c r="S147" i="71"/>
  <c r="R147" i="71"/>
  <c r="Q147" i="71"/>
  <c r="P147" i="71"/>
  <c r="X144" i="71"/>
  <c r="W144" i="71"/>
  <c r="V144" i="71"/>
  <c r="U144" i="71"/>
  <c r="T144" i="71"/>
  <c r="S144" i="71"/>
  <c r="R144" i="71"/>
  <c r="Q144" i="71"/>
  <c r="P144" i="71"/>
  <c r="X142" i="71"/>
  <c r="W142" i="71"/>
  <c r="V142" i="71"/>
  <c r="U142" i="71"/>
  <c r="T142" i="71"/>
  <c r="S142" i="71"/>
  <c r="R142" i="71"/>
  <c r="Q142" i="71"/>
  <c r="P142" i="71"/>
  <c r="X138" i="71"/>
  <c r="W138" i="71"/>
  <c r="V138" i="71"/>
  <c r="U138" i="71"/>
  <c r="T138" i="71"/>
  <c r="S138" i="71"/>
  <c r="R138" i="71"/>
  <c r="Q138" i="71"/>
  <c r="P138" i="71"/>
  <c r="X140" i="71"/>
  <c r="W140" i="71"/>
  <c r="V140" i="71"/>
  <c r="U140" i="71"/>
  <c r="T140" i="71"/>
  <c r="S140" i="71"/>
  <c r="R140" i="71"/>
  <c r="Q140" i="71"/>
  <c r="P140" i="71"/>
  <c r="X139" i="71"/>
  <c r="W139" i="71"/>
  <c r="V139" i="71"/>
  <c r="U139" i="71"/>
  <c r="T139" i="71"/>
  <c r="S139" i="71"/>
  <c r="R139" i="71"/>
  <c r="Q139" i="71"/>
  <c r="P139" i="71"/>
  <c r="X141" i="71"/>
  <c r="W141" i="71"/>
  <c r="V141" i="71"/>
  <c r="U141" i="71"/>
  <c r="T141" i="71"/>
  <c r="S141" i="71"/>
  <c r="R141" i="71"/>
  <c r="Q141" i="71"/>
  <c r="P141" i="71"/>
  <c r="X135" i="71"/>
  <c r="W135" i="71"/>
  <c r="V135" i="71"/>
  <c r="U135" i="71"/>
  <c r="T135" i="71"/>
  <c r="S135" i="71"/>
  <c r="R135" i="71"/>
  <c r="Q135" i="71"/>
  <c r="P135" i="71"/>
  <c r="X136" i="71"/>
  <c r="W136" i="71"/>
  <c r="V136" i="71"/>
  <c r="U136" i="71"/>
  <c r="T136" i="71"/>
  <c r="S136" i="71"/>
  <c r="R136" i="71"/>
  <c r="Q136" i="71"/>
  <c r="P136" i="71"/>
  <c r="X137" i="71"/>
  <c r="W137" i="71"/>
  <c r="V137" i="71"/>
  <c r="U137" i="71"/>
  <c r="T137" i="71"/>
  <c r="S137" i="71"/>
  <c r="R137" i="71"/>
  <c r="Q137" i="71"/>
  <c r="P137" i="71"/>
  <c r="X134" i="71"/>
  <c r="W134" i="71"/>
  <c r="V134" i="71"/>
  <c r="U134" i="71"/>
  <c r="T134" i="71"/>
  <c r="S134" i="71"/>
  <c r="R134" i="71"/>
  <c r="Q134" i="71"/>
  <c r="P134" i="71"/>
  <c r="X133" i="71"/>
  <c r="W133" i="71"/>
  <c r="V133" i="71"/>
  <c r="U133" i="71"/>
  <c r="T133" i="71"/>
  <c r="S133" i="71"/>
  <c r="R133" i="71"/>
  <c r="Q133" i="71"/>
  <c r="P133" i="71"/>
  <c r="X132" i="71"/>
  <c r="W132" i="71"/>
  <c r="V132" i="71"/>
  <c r="U132" i="71"/>
  <c r="T132" i="71"/>
  <c r="S132" i="71"/>
  <c r="R132" i="71"/>
  <c r="Q132" i="71"/>
  <c r="P132" i="71"/>
  <c r="X131" i="71"/>
  <c r="W131" i="71"/>
  <c r="V131" i="71"/>
  <c r="U131" i="71"/>
  <c r="T131" i="71"/>
  <c r="S131" i="71"/>
  <c r="R131" i="71"/>
  <c r="Q131" i="71"/>
  <c r="P131" i="71"/>
  <c r="X130" i="71"/>
  <c r="W130" i="71"/>
  <c r="V130" i="71"/>
  <c r="U130" i="71"/>
  <c r="T130" i="71"/>
  <c r="S130" i="71"/>
  <c r="R130" i="71"/>
  <c r="Q130" i="71"/>
  <c r="P130" i="71"/>
  <c r="X129" i="71"/>
  <c r="W129" i="71"/>
  <c r="V129" i="71"/>
  <c r="U129" i="71"/>
  <c r="T129" i="71"/>
  <c r="S129" i="71"/>
  <c r="R129" i="71"/>
  <c r="Q129" i="71"/>
  <c r="P129" i="71"/>
  <c r="X128" i="71"/>
  <c r="W128" i="71"/>
  <c r="V128" i="71"/>
  <c r="U128" i="71"/>
  <c r="T128" i="71"/>
  <c r="S128" i="71"/>
  <c r="R128" i="71"/>
  <c r="Q128" i="71"/>
  <c r="P128" i="71"/>
  <c r="X127" i="71"/>
  <c r="W127" i="71"/>
  <c r="V127" i="71"/>
  <c r="U127" i="71"/>
  <c r="T127" i="71"/>
  <c r="S127" i="71"/>
  <c r="R127" i="71"/>
  <c r="Q127" i="71"/>
  <c r="P127" i="71"/>
  <c r="X125" i="71"/>
  <c r="W125" i="71"/>
  <c r="V125" i="71"/>
  <c r="U125" i="71"/>
  <c r="T125" i="71"/>
  <c r="S125" i="71"/>
  <c r="R125" i="71"/>
  <c r="Q125" i="71"/>
  <c r="P125" i="71"/>
  <c r="X126" i="71"/>
  <c r="W126" i="71"/>
  <c r="V126" i="71"/>
  <c r="U126" i="71"/>
  <c r="T126" i="71"/>
  <c r="S126" i="71"/>
  <c r="R126" i="71"/>
  <c r="Q126" i="71"/>
  <c r="P126" i="71"/>
  <c r="X124" i="71"/>
  <c r="W124" i="71"/>
  <c r="V124" i="71"/>
  <c r="U124" i="71"/>
  <c r="T124" i="71"/>
  <c r="S124" i="71"/>
  <c r="R124" i="71"/>
  <c r="Q124" i="71"/>
  <c r="P124" i="71"/>
  <c r="X123" i="71"/>
  <c r="W123" i="71"/>
  <c r="V123" i="71"/>
  <c r="U123" i="71"/>
  <c r="T123" i="71"/>
  <c r="S123" i="71"/>
  <c r="R123" i="71"/>
  <c r="Q123" i="71"/>
  <c r="P123" i="71"/>
  <c r="X122" i="71"/>
  <c r="W122" i="71"/>
  <c r="V122" i="71"/>
  <c r="U122" i="71"/>
  <c r="T122" i="71"/>
  <c r="S122" i="71"/>
  <c r="R122" i="71"/>
  <c r="Q122" i="71"/>
  <c r="P122" i="71"/>
  <c r="X121" i="71"/>
  <c r="W121" i="71"/>
  <c r="V121" i="71"/>
  <c r="U121" i="71"/>
  <c r="T121" i="71"/>
  <c r="S121" i="71"/>
  <c r="R121" i="71"/>
  <c r="Q121" i="71"/>
  <c r="P121" i="71"/>
  <c r="X120" i="71"/>
  <c r="W120" i="71"/>
  <c r="V120" i="71"/>
  <c r="U120" i="71"/>
  <c r="T120" i="71"/>
  <c r="S120" i="71"/>
  <c r="R120" i="71"/>
  <c r="Q120" i="71"/>
  <c r="P120" i="71"/>
  <c r="X119" i="71"/>
  <c r="W119" i="71"/>
  <c r="V119" i="71"/>
  <c r="U119" i="71"/>
  <c r="T119" i="71"/>
  <c r="S119" i="71"/>
  <c r="R119" i="71"/>
  <c r="Q119" i="71"/>
  <c r="P119" i="71"/>
  <c r="X118" i="71"/>
  <c r="W118" i="71"/>
  <c r="V118" i="71"/>
  <c r="U118" i="71"/>
  <c r="T118" i="71"/>
  <c r="S118" i="71"/>
  <c r="R118" i="71"/>
  <c r="Q118" i="71"/>
  <c r="P118" i="71"/>
  <c r="X117" i="71"/>
  <c r="W117" i="71"/>
  <c r="V117" i="71"/>
  <c r="U117" i="71"/>
  <c r="T117" i="71"/>
  <c r="S117" i="71"/>
  <c r="R117" i="71"/>
  <c r="Q117" i="71"/>
  <c r="P117" i="71"/>
  <c r="X116" i="71"/>
  <c r="W116" i="71"/>
  <c r="V116" i="71"/>
  <c r="U116" i="71"/>
  <c r="T116" i="71"/>
  <c r="S116" i="71"/>
  <c r="R116" i="71"/>
  <c r="Q116" i="71"/>
  <c r="P116" i="71"/>
  <c r="X115" i="71"/>
  <c r="W115" i="71"/>
  <c r="V115" i="71"/>
  <c r="U115" i="71"/>
  <c r="T115" i="71"/>
  <c r="S115" i="71"/>
  <c r="R115" i="71"/>
  <c r="Q115" i="71"/>
  <c r="P115" i="71"/>
  <c r="X114" i="71"/>
  <c r="W114" i="71"/>
  <c r="V114" i="71"/>
  <c r="U114" i="71"/>
  <c r="T114" i="71"/>
  <c r="S114" i="71"/>
  <c r="R114" i="71"/>
  <c r="Q114" i="71"/>
  <c r="P114" i="71"/>
  <c r="X113" i="71"/>
  <c r="W113" i="71"/>
  <c r="V113" i="71"/>
  <c r="U113" i="71"/>
  <c r="T113" i="71"/>
  <c r="S113" i="71"/>
  <c r="R113" i="71"/>
  <c r="Q113" i="71"/>
  <c r="P113" i="71"/>
  <c r="X111" i="71"/>
  <c r="W111" i="71"/>
  <c r="V111" i="71"/>
  <c r="U111" i="71"/>
  <c r="T111" i="71"/>
  <c r="S111" i="71"/>
  <c r="R111" i="71"/>
  <c r="Q111" i="71"/>
  <c r="P111" i="71"/>
  <c r="X112" i="71"/>
  <c r="W112" i="71"/>
  <c r="V112" i="71"/>
  <c r="U112" i="71"/>
  <c r="T112" i="71"/>
  <c r="S112" i="71"/>
  <c r="R112" i="71"/>
  <c r="Q112" i="71"/>
  <c r="P112" i="71"/>
  <c r="X110" i="71"/>
  <c r="W110" i="71"/>
  <c r="V110" i="71"/>
  <c r="U110" i="71"/>
  <c r="T110" i="71"/>
  <c r="S110" i="71"/>
  <c r="R110" i="71"/>
  <c r="Q110" i="71"/>
  <c r="P110" i="71"/>
  <c r="X109" i="71"/>
  <c r="W109" i="71"/>
  <c r="V109" i="71"/>
  <c r="U109" i="71"/>
  <c r="T109" i="71"/>
  <c r="S109" i="71"/>
  <c r="R109" i="71"/>
  <c r="Q109" i="71"/>
  <c r="P109" i="71"/>
  <c r="X106" i="71"/>
  <c r="W106" i="71"/>
  <c r="V106" i="71"/>
  <c r="U106" i="71"/>
  <c r="T106" i="71"/>
  <c r="S106" i="71"/>
  <c r="R106" i="71"/>
  <c r="Q106" i="71"/>
  <c r="P106" i="71"/>
  <c r="X105" i="71"/>
  <c r="W105" i="71"/>
  <c r="V105" i="71"/>
  <c r="U105" i="71"/>
  <c r="T105" i="71"/>
  <c r="S105" i="71"/>
  <c r="R105" i="71"/>
  <c r="Q105" i="71"/>
  <c r="P105" i="71"/>
  <c r="X104" i="71"/>
  <c r="W104" i="71"/>
  <c r="V104" i="71"/>
  <c r="U104" i="71"/>
  <c r="T104" i="71"/>
  <c r="S104" i="71"/>
  <c r="R104" i="71"/>
  <c r="Q104" i="71"/>
  <c r="P104" i="71"/>
  <c r="X107" i="71"/>
  <c r="W107" i="71"/>
  <c r="V107" i="71"/>
  <c r="U107" i="71"/>
  <c r="T107" i="71"/>
  <c r="S107" i="71"/>
  <c r="R107" i="71"/>
  <c r="Q107" i="71"/>
  <c r="P107" i="71"/>
  <c r="X108" i="71"/>
  <c r="W108" i="71"/>
  <c r="V108" i="71"/>
  <c r="U108" i="71"/>
  <c r="T108" i="71"/>
  <c r="S108" i="71"/>
  <c r="R108" i="71"/>
  <c r="Q108" i="71"/>
  <c r="P108" i="71"/>
  <c r="X103" i="71"/>
  <c r="W103" i="71"/>
  <c r="V103" i="71"/>
  <c r="U103" i="71"/>
  <c r="T103" i="71"/>
  <c r="S103" i="71"/>
  <c r="R103" i="71"/>
  <c r="Q103" i="71"/>
  <c r="P103" i="71"/>
  <c r="X102" i="71"/>
  <c r="W102" i="71"/>
  <c r="V102" i="71"/>
  <c r="U102" i="71"/>
  <c r="T102" i="71"/>
  <c r="S102" i="71"/>
  <c r="R102" i="71"/>
  <c r="Q102" i="71"/>
  <c r="P102" i="71"/>
  <c r="X101" i="71"/>
  <c r="W101" i="71"/>
  <c r="V101" i="71"/>
  <c r="U101" i="71"/>
  <c r="T101" i="71"/>
  <c r="S101" i="71"/>
  <c r="R101" i="71"/>
  <c r="Q101" i="71"/>
  <c r="P101" i="71"/>
  <c r="X100" i="71"/>
  <c r="W100" i="71"/>
  <c r="V100" i="71"/>
  <c r="U100" i="71"/>
  <c r="T100" i="71"/>
  <c r="S100" i="71"/>
  <c r="R100" i="71"/>
  <c r="Q100" i="71"/>
  <c r="P100" i="71"/>
  <c r="X99" i="71"/>
  <c r="W99" i="71"/>
  <c r="V99" i="71"/>
  <c r="U99" i="71"/>
  <c r="T99" i="71"/>
  <c r="S99" i="71"/>
  <c r="R99" i="71"/>
  <c r="Q99" i="71"/>
  <c r="P99" i="71"/>
  <c r="X98" i="71"/>
  <c r="W98" i="71"/>
  <c r="V98" i="71"/>
  <c r="U98" i="71"/>
  <c r="T98" i="71"/>
  <c r="S98" i="71"/>
  <c r="R98" i="71"/>
  <c r="Q98" i="71"/>
  <c r="P98" i="71"/>
  <c r="X97" i="71"/>
  <c r="W97" i="71"/>
  <c r="V97" i="71"/>
  <c r="U97" i="71"/>
  <c r="T97" i="71"/>
  <c r="S97" i="71"/>
  <c r="R97" i="71"/>
  <c r="Q97" i="71"/>
  <c r="P97" i="71"/>
  <c r="X96" i="71"/>
  <c r="W96" i="71"/>
  <c r="V96" i="71"/>
  <c r="U96" i="71"/>
  <c r="T96" i="71"/>
  <c r="S96" i="71"/>
  <c r="R96" i="71"/>
  <c r="Q96" i="71"/>
  <c r="P96" i="71"/>
  <c r="X95" i="71"/>
  <c r="W95" i="71"/>
  <c r="V95" i="71"/>
  <c r="U95" i="71"/>
  <c r="T95" i="71"/>
  <c r="S95" i="71"/>
  <c r="R95" i="71"/>
  <c r="Q95" i="71"/>
  <c r="P95" i="71"/>
  <c r="X94" i="71"/>
  <c r="W94" i="71"/>
  <c r="V94" i="71"/>
  <c r="U94" i="71"/>
  <c r="T94" i="71"/>
  <c r="S94" i="71"/>
  <c r="R94" i="71"/>
  <c r="Q94" i="71"/>
  <c r="P94" i="71"/>
  <c r="X93" i="71"/>
  <c r="W93" i="71"/>
  <c r="V93" i="71"/>
  <c r="U93" i="71"/>
  <c r="T93" i="71"/>
  <c r="S93" i="71"/>
  <c r="R93" i="71"/>
  <c r="Q93" i="71"/>
  <c r="P93" i="71"/>
  <c r="X92" i="71"/>
  <c r="W92" i="71"/>
  <c r="V92" i="71"/>
  <c r="U92" i="71"/>
  <c r="T92" i="71"/>
  <c r="S92" i="71"/>
  <c r="R92" i="71"/>
  <c r="Q92" i="71"/>
  <c r="P92" i="71"/>
  <c r="X91" i="71"/>
  <c r="W91" i="71"/>
  <c r="V91" i="71"/>
  <c r="U91" i="71"/>
  <c r="T91" i="71"/>
  <c r="S91" i="71"/>
  <c r="R91" i="71"/>
  <c r="Q91" i="71"/>
  <c r="P91" i="71"/>
  <c r="X90" i="71"/>
  <c r="W90" i="71"/>
  <c r="V90" i="71"/>
  <c r="U90" i="71"/>
  <c r="T90" i="71"/>
  <c r="S90" i="71"/>
  <c r="R90" i="71"/>
  <c r="Q90" i="71"/>
  <c r="P90" i="71"/>
  <c r="X89" i="71"/>
  <c r="W89" i="71"/>
  <c r="V89" i="71"/>
  <c r="U89" i="71"/>
  <c r="T89" i="71"/>
  <c r="S89" i="71"/>
  <c r="R89" i="71"/>
  <c r="Q89" i="71"/>
  <c r="P89" i="71"/>
  <c r="X88" i="71"/>
  <c r="W88" i="71"/>
  <c r="V88" i="71"/>
  <c r="U88" i="71"/>
  <c r="T88" i="71"/>
  <c r="S88" i="71"/>
  <c r="R88" i="71"/>
  <c r="Q88" i="71"/>
  <c r="P88" i="71"/>
  <c r="X87" i="71"/>
  <c r="W87" i="71"/>
  <c r="V87" i="71"/>
  <c r="U87" i="71"/>
  <c r="T87" i="71"/>
  <c r="S87" i="71"/>
  <c r="R87" i="71"/>
  <c r="Q87" i="71"/>
  <c r="P87" i="71"/>
  <c r="X86" i="71"/>
  <c r="W86" i="71"/>
  <c r="V86" i="71"/>
  <c r="U86" i="71"/>
  <c r="T86" i="71"/>
  <c r="S86" i="71"/>
  <c r="R86" i="71"/>
  <c r="Q86" i="71"/>
  <c r="P86" i="71"/>
  <c r="X85" i="71"/>
  <c r="W85" i="71"/>
  <c r="V85" i="71"/>
  <c r="U85" i="71"/>
  <c r="T85" i="71"/>
  <c r="S85" i="71"/>
  <c r="R85" i="71"/>
  <c r="Q85" i="71"/>
  <c r="P85" i="71"/>
  <c r="X84" i="71"/>
  <c r="W84" i="71"/>
  <c r="V84" i="71"/>
  <c r="U84" i="71"/>
  <c r="T84" i="71"/>
  <c r="S84" i="71"/>
  <c r="R84" i="71"/>
  <c r="Q84" i="71"/>
  <c r="P84" i="71"/>
  <c r="X83" i="71"/>
  <c r="W83" i="71"/>
  <c r="V83" i="71"/>
  <c r="U83" i="71"/>
  <c r="T83" i="71"/>
  <c r="S83" i="71"/>
  <c r="R83" i="71"/>
  <c r="Q83" i="71"/>
  <c r="P83" i="71"/>
  <c r="X82" i="71"/>
  <c r="W82" i="71"/>
  <c r="V82" i="71"/>
  <c r="U82" i="71"/>
  <c r="T82" i="71"/>
  <c r="S82" i="71"/>
  <c r="R82" i="71"/>
  <c r="Q82" i="71"/>
  <c r="P82" i="71"/>
  <c r="X81" i="71"/>
  <c r="W81" i="71"/>
  <c r="V81" i="71"/>
  <c r="U81" i="71"/>
  <c r="T81" i="71"/>
  <c r="S81" i="71"/>
  <c r="R81" i="71"/>
  <c r="Q81" i="71"/>
  <c r="P81" i="71"/>
  <c r="X80" i="71"/>
  <c r="W80" i="71"/>
  <c r="V80" i="71"/>
  <c r="U80" i="71"/>
  <c r="T80" i="71"/>
  <c r="S80" i="71"/>
  <c r="R80" i="71"/>
  <c r="Q80" i="71"/>
  <c r="P80" i="71"/>
  <c r="X79" i="71"/>
  <c r="W79" i="71"/>
  <c r="V79" i="71"/>
  <c r="U79" i="71"/>
  <c r="T79" i="71"/>
  <c r="S79" i="71"/>
  <c r="R79" i="71"/>
  <c r="Q79" i="71"/>
  <c r="P79" i="71"/>
  <c r="X78" i="71"/>
  <c r="W78" i="71"/>
  <c r="V78" i="71"/>
  <c r="U78" i="71"/>
  <c r="T78" i="71"/>
  <c r="S78" i="71"/>
  <c r="R78" i="71"/>
  <c r="Q78" i="71"/>
  <c r="P78" i="71"/>
  <c r="X77" i="71"/>
  <c r="W77" i="71"/>
  <c r="V77" i="71"/>
  <c r="U77" i="71"/>
  <c r="T77" i="71"/>
  <c r="S77" i="71"/>
  <c r="R77" i="71"/>
  <c r="Q77" i="71"/>
  <c r="P77" i="71"/>
  <c r="X76" i="71"/>
  <c r="W76" i="71"/>
  <c r="V76" i="71"/>
  <c r="U76" i="71"/>
  <c r="T76" i="71"/>
  <c r="S76" i="71"/>
  <c r="R76" i="71"/>
  <c r="Q76" i="71"/>
  <c r="P76" i="71"/>
  <c r="X75" i="71"/>
  <c r="W75" i="71"/>
  <c r="V75" i="71"/>
  <c r="U75" i="71"/>
  <c r="T75" i="71"/>
  <c r="S75" i="71"/>
  <c r="R75" i="71"/>
  <c r="Q75" i="71"/>
  <c r="P75" i="71"/>
  <c r="X74" i="71"/>
  <c r="W74" i="71"/>
  <c r="V74" i="71"/>
  <c r="U74" i="71"/>
  <c r="T74" i="71"/>
  <c r="S74" i="71"/>
  <c r="R74" i="71"/>
  <c r="Q74" i="71"/>
  <c r="P74" i="71"/>
  <c r="X73" i="71"/>
  <c r="W73" i="71"/>
  <c r="V73" i="71"/>
  <c r="U73" i="71"/>
  <c r="T73" i="71"/>
  <c r="S73" i="71"/>
  <c r="R73" i="71"/>
  <c r="Q73" i="71"/>
  <c r="P73" i="71"/>
  <c r="X72" i="71"/>
  <c r="W72" i="71"/>
  <c r="V72" i="71"/>
  <c r="U72" i="71"/>
  <c r="T72" i="71"/>
  <c r="S72" i="71"/>
  <c r="R72" i="71"/>
  <c r="Q72" i="71"/>
  <c r="P72" i="71"/>
  <c r="X71" i="71"/>
  <c r="W71" i="71"/>
  <c r="V71" i="71"/>
  <c r="U71" i="71"/>
  <c r="T71" i="71"/>
  <c r="S71" i="71"/>
  <c r="R71" i="71"/>
  <c r="Q71" i="71"/>
  <c r="P71" i="71"/>
  <c r="X70" i="71"/>
  <c r="W70" i="71"/>
  <c r="V70" i="71"/>
  <c r="U70" i="71"/>
  <c r="T70" i="71"/>
  <c r="S70" i="71"/>
  <c r="R70" i="71"/>
  <c r="Q70" i="71"/>
  <c r="P70" i="71"/>
  <c r="X69" i="71"/>
  <c r="W69" i="71"/>
  <c r="V69" i="71"/>
  <c r="U69" i="71"/>
  <c r="T69" i="71"/>
  <c r="S69" i="71"/>
  <c r="R69" i="71"/>
  <c r="Q69" i="71"/>
  <c r="P69" i="71"/>
  <c r="X68" i="71"/>
  <c r="W68" i="71"/>
  <c r="V68" i="71"/>
  <c r="U68" i="71"/>
  <c r="T68" i="71"/>
  <c r="S68" i="71"/>
  <c r="R68" i="71"/>
  <c r="Q68" i="71"/>
  <c r="P68" i="71"/>
  <c r="X67" i="71"/>
  <c r="W67" i="71"/>
  <c r="V67" i="71"/>
  <c r="U67" i="71"/>
  <c r="T67" i="71"/>
  <c r="S67" i="71"/>
  <c r="R67" i="71"/>
  <c r="Q67" i="71"/>
  <c r="P67" i="71"/>
  <c r="X66" i="71"/>
  <c r="W66" i="71"/>
  <c r="V66" i="71"/>
  <c r="U66" i="71"/>
  <c r="T66" i="71"/>
  <c r="S66" i="71"/>
  <c r="R66" i="71"/>
  <c r="Q66" i="71"/>
  <c r="P66" i="71"/>
  <c r="X65" i="71"/>
  <c r="W65" i="71"/>
  <c r="V65" i="71"/>
  <c r="U65" i="71"/>
  <c r="T65" i="71"/>
  <c r="S65" i="71"/>
  <c r="R65" i="71"/>
  <c r="Q65" i="71"/>
  <c r="P65" i="71"/>
  <c r="X64" i="71"/>
  <c r="W64" i="71"/>
  <c r="V64" i="71"/>
  <c r="U64" i="71"/>
  <c r="T64" i="71"/>
  <c r="S64" i="71"/>
  <c r="R64" i="71"/>
  <c r="Q64" i="71"/>
  <c r="P64" i="71"/>
  <c r="X63" i="71"/>
  <c r="W63" i="71"/>
  <c r="V63" i="71"/>
  <c r="U63" i="71"/>
  <c r="T63" i="71"/>
  <c r="S63" i="71"/>
  <c r="R63" i="71"/>
  <c r="Q63" i="71"/>
  <c r="P63" i="71"/>
  <c r="X62" i="71"/>
  <c r="W62" i="71"/>
  <c r="V62" i="71"/>
  <c r="U62" i="71"/>
  <c r="T62" i="71"/>
  <c r="S62" i="71"/>
  <c r="R62" i="71"/>
  <c r="Q62" i="71"/>
  <c r="P62" i="71"/>
  <c r="X61" i="71"/>
  <c r="W61" i="71"/>
  <c r="V61" i="71"/>
  <c r="U61" i="71"/>
  <c r="T61" i="71"/>
  <c r="S61" i="71"/>
  <c r="R61" i="71"/>
  <c r="Q61" i="71"/>
  <c r="P61" i="71"/>
  <c r="X60" i="71"/>
  <c r="W60" i="71"/>
  <c r="V60" i="71"/>
  <c r="U60" i="71"/>
  <c r="T60" i="71"/>
  <c r="S60" i="71"/>
  <c r="R60" i="71"/>
  <c r="Q60" i="71"/>
  <c r="P60" i="71"/>
  <c r="X59" i="71"/>
  <c r="W59" i="71"/>
  <c r="V59" i="71"/>
  <c r="U59" i="71"/>
  <c r="T59" i="71"/>
  <c r="S59" i="71"/>
  <c r="R59" i="71"/>
  <c r="Q59" i="71"/>
  <c r="P59" i="71"/>
  <c r="X58" i="71"/>
  <c r="W58" i="71"/>
  <c r="V58" i="71"/>
  <c r="U58" i="71"/>
  <c r="T58" i="71"/>
  <c r="S58" i="71"/>
  <c r="R58" i="71"/>
  <c r="Q58" i="71"/>
  <c r="P58" i="71"/>
  <c r="X57" i="71"/>
  <c r="W57" i="71"/>
  <c r="V57" i="71"/>
  <c r="U57" i="71"/>
  <c r="T57" i="71"/>
  <c r="S57" i="71"/>
  <c r="R57" i="71"/>
  <c r="Q57" i="71"/>
  <c r="P57" i="71"/>
  <c r="X56" i="71"/>
  <c r="W56" i="71"/>
  <c r="V56" i="71"/>
  <c r="U56" i="71"/>
  <c r="T56" i="71"/>
  <c r="S56" i="71"/>
  <c r="R56" i="71"/>
  <c r="Q56" i="71"/>
  <c r="P56" i="71"/>
  <c r="X55" i="71"/>
  <c r="W55" i="71"/>
  <c r="V55" i="71"/>
  <c r="U55" i="71"/>
  <c r="T55" i="71"/>
  <c r="S55" i="71"/>
  <c r="R55" i="71"/>
  <c r="Q55" i="71"/>
  <c r="P55" i="71"/>
  <c r="X54" i="71"/>
  <c r="W54" i="71"/>
  <c r="V54" i="71"/>
  <c r="U54" i="71"/>
  <c r="T54" i="71"/>
  <c r="S54" i="71"/>
  <c r="R54" i="71"/>
  <c r="Q54" i="71"/>
  <c r="P54" i="71"/>
  <c r="X53" i="71"/>
  <c r="W53" i="71"/>
  <c r="V53" i="71"/>
  <c r="U53" i="71"/>
  <c r="T53" i="71"/>
  <c r="S53" i="71"/>
  <c r="R53" i="71"/>
  <c r="Q53" i="71"/>
  <c r="P53" i="71"/>
  <c r="X52" i="71"/>
  <c r="W52" i="71"/>
  <c r="V52" i="71"/>
  <c r="U52" i="71"/>
  <c r="T52" i="71"/>
  <c r="S52" i="71"/>
  <c r="R52" i="71"/>
  <c r="Q52" i="71"/>
  <c r="P52" i="71"/>
  <c r="X51" i="71"/>
  <c r="W51" i="71"/>
  <c r="V51" i="71"/>
  <c r="U51" i="71"/>
  <c r="T51" i="71"/>
  <c r="S51" i="71"/>
  <c r="R51" i="71"/>
  <c r="Q51" i="71"/>
  <c r="P51" i="71"/>
  <c r="X50" i="71"/>
  <c r="W50" i="71"/>
  <c r="V50" i="71"/>
  <c r="U50" i="71"/>
  <c r="T50" i="71"/>
  <c r="S50" i="71"/>
  <c r="R50" i="71"/>
  <c r="Q50" i="71"/>
  <c r="P50" i="71"/>
  <c r="X49" i="71"/>
  <c r="W49" i="71"/>
  <c r="V49" i="71"/>
  <c r="U49" i="71"/>
  <c r="T49" i="71"/>
  <c r="S49" i="71"/>
  <c r="R49" i="71"/>
  <c r="Q49" i="71"/>
  <c r="P49" i="71"/>
  <c r="X48" i="71"/>
  <c r="W48" i="71"/>
  <c r="V48" i="71"/>
  <c r="U48" i="71"/>
  <c r="T48" i="71"/>
  <c r="S48" i="71"/>
  <c r="R48" i="71"/>
  <c r="Q48" i="71"/>
  <c r="P48" i="71"/>
  <c r="X47" i="71"/>
  <c r="W47" i="71"/>
  <c r="V47" i="71"/>
  <c r="U47" i="71"/>
  <c r="T47" i="71"/>
  <c r="S47" i="71"/>
  <c r="R47" i="71"/>
  <c r="Q47" i="71"/>
  <c r="P47" i="71"/>
  <c r="X46" i="71"/>
  <c r="W46" i="71"/>
  <c r="V46" i="71"/>
  <c r="U46" i="71"/>
  <c r="T46" i="71"/>
  <c r="S46" i="71"/>
  <c r="R46" i="71"/>
  <c r="Q46" i="71"/>
  <c r="P46" i="71"/>
  <c r="X45" i="71"/>
  <c r="W45" i="71"/>
  <c r="V45" i="71"/>
  <c r="U45" i="71"/>
  <c r="T45" i="71"/>
  <c r="S45" i="71"/>
  <c r="R45" i="71"/>
  <c r="Q45" i="71"/>
  <c r="P45" i="71"/>
  <c r="X44" i="71"/>
  <c r="W44" i="71"/>
  <c r="V44" i="71"/>
  <c r="U44" i="71"/>
  <c r="T44" i="71"/>
  <c r="S44" i="71"/>
  <c r="R44" i="71"/>
  <c r="Q44" i="71"/>
  <c r="P44" i="71"/>
  <c r="X43" i="71"/>
  <c r="W43" i="71"/>
  <c r="V43" i="71"/>
  <c r="U43" i="71"/>
  <c r="T43" i="71"/>
  <c r="S43" i="71"/>
  <c r="R43" i="71"/>
  <c r="Q43" i="71"/>
  <c r="P43" i="71"/>
  <c r="X42" i="71"/>
  <c r="W42" i="71"/>
  <c r="V42" i="71"/>
  <c r="U42" i="71"/>
  <c r="T42" i="71"/>
  <c r="S42" i="71"/>
  <c r="R42" i="71"/>
  <c r="Q42" i="71"/>
  <c r="P42" i="71"/>
  <c r="X41" i="71"/>
  <c r="W41" i="71"/>
  <c r="V41" i="71"/>
  <c r="U41" i="71"/>
  <c r="T41" i="71"/>
  <c r="S41" i="71"/>
  <c r="R41" i="71"/>
  <c r="Q41" i="71"/>
  <c r="P41" i="71"/>
  <c r="X40" i="71"/>
  <c r="W40" i="71"/>
  <c r="V40" i="71"/>
  <c r="U40" i="71"/>
  <c r="T40" i="71"/>
  <c r="S40" i="71"/>
  <c r="R40" i="71"/>
  <c r="Q40" i="71"/>
  <c r="P40" i="71"/>
  <c r="X39" i="71"/>
  <c r="W39" i="71"/>
  <c r="V39" i="71"/>
  <c r="U39" i="71"/>
  <c r="T39" i="71"/>
  <c r="S39" i="71"/>
  <c r="R39" i="71"/>
  <c r="Q39" i="71"/>
  <c r="P39" i="71"/>
  <c r="X38" i="71"/>
  <c r="W38" i="71"/>
  <c r="V38" i="71"/>
  <c r="U38" i="71"/>
  <c r="T38" i="71"/>
  <c r="S38" i="71"/>
  <c r="R38" i="71"/>
  <c r="Q38" i="71"/>
  <c r="P38" i="71"/>
  <c r="X37" i="71"/>
  <c r="W37" i="71"/>
  <c r="V37" i="71"/>
  <c r="U37" i="71"/>
  <c r="T37" i="71"/>
  <c r="S37" i="71"/>
  <c r="R37" i="71"/>
  <c r="Q37" i="71"/>
  <c r="P37" i="71"/>
  <c r="X36" i="71"/>
  <c r="W36" i="71"/>
  <c r="V36" i="71"/>
  <c r="U36" i="71"/>
  <c r="T36" i="71"/>
  <c r="S36" i="71"/>
  <c r="R36" i="71"/>
  <c r="Q36" i="71"/>
  <c r="P36" i="71"/>
  <c r="X35" i="71"/>
  <c r="W35" i="71"/>
  <c r="V35" i="71"/>
  <c r="U35" i="71"/>
  <c r="T35" i="71"/>
  <c r="S35" i="71"/>
  <c r="R35" i="71"/>
  <c r="Q35" i="71"/>
  <c r="P35" i="71"/>
  <c r="X34" i="71"/>
  <c r="W34" i="71"/>
  <c r="V34" i="71"/>
  <c r="U34" i="71"/>
  <c r="T34" i="71"/>
  <c r="S34" i="71"/>
  <c r="R34" i="71"/>
  <c r="Q34" i="71"/>
  <c r="P34" i="71"/>
  <c r="X33" i="71"/>
  <c r="W33" i="71"/>
  <c r="V33" i="71"/>
  <c r="U33" i="71"/>
  <c r="T33" i="71"/>
  <c r="S33" i="71"/>
  <c r="R33" i="71"/>
  <c r="Q33" i="71"/>
  <c r="P33" i="71"/>
  <c r="X32" i="71"/>
  <c r="W32" i="71"/>
  <c r="V32" i="71"/>
  <c r="U32" i="71"/>
  <c r="T32" i="71"/>
  <c r="S32" i="71"/>
  <c r="R32" i="71"/>
  <c r="Q32" i="71"/>
  <c r="P32" i="71"/>
  <c r="X31" i="71"/>
  <c r="W31" i="71"/>
  <c r="V31" i="71"/>
  <c r="U31" i="71"/>
  <c r="T31" i="71"/>
  <c r="S31" i="71"/>
  <c r="R31" i="71"/>
  <c r="Q31" i="71"/>
  <c r="P31" i="71"/>
  <c r="X30" i="71"/>
  <c r="W30" i="71"/>
  <c r="V30" i="71"/>
  <c r="U30" i="71"/>
  <c r="T30" i="71"/>
  <c r="S30" i="71"/>
  <c r="R30" i="71"/>
  <c r="Q30" i="71"/>
  <c r="P30" i="71"/>
  <c r="X29" i="71"/>
  <c r="W29" i="71"/>
  <c r="V29" i="71"/>
  <c r="U29" i="71"/>
  <c r="T29" i="71"/>
  <c r="S29" i="71"/>
  <c r="R29" i="71"/>
  <c r="Q29" i="71"/>
  <c r="P29" i="71"/>
  <c r="X28" i="71"/>
  <c r="W28" i="71"/>
  <c r="V28" i="71"/>
  <c r="U28" i="71"/>
  <c r="T28" i="71"/>
  <c r="S28" i="71"/>
  <c r="R28" i="71"/>
  <c r="Q28" i="71"/>
  <c r="P28" i="71"/>
  <c r="X27" i="71"/>
  <c r="W27" i="71"/>
  <c r="V27" i="71"/>
  <c r="U27" i="71"/>
  <c r="T27" i="71"/>
  <c r="S27" i="71"/>
  <c r="R27" i="71"/>
  <c r="Q27" i="71"/>
  <c r="P27" i="71"/>
  <c r="X26" i="71"/>
  <c r="W26" i="71"/>
  <c r="V26" i="71"/>
  <c r="U26" i="71"/>
  <c r="T26" i="71"/>
  <c r="S26" i="71"/>
  <c r="R26" i="71"/>
  <c r="Q26" i="71"/>
  <c r="P26" i="71"/>
  <c r="X25" i="71"/>
  <c r="W25" i="71"/>
  <c r="V25" i="71"/>
  <c r="U25" i="71"/>
  <c r="T25" i="71"/>
  <c r="S25" i="71"/>
  <c r="R25" i="71"/>
  <c r="Q25" i="71"/>
  <c r="P25" i="71"/>
  <c r="X24" i="71"/>
  <c r="W24" i="71"/>
  <c r="V24" i="71"/>
  <c r="U24" i="71"/>
  <c r="T24" i="71"/>
  <c r="S24" i="71"/>
  <c r="R24" i="71"/>
  <c r="Q24" i="71"/>
  <c r="P24" i="71"/>
  <c r="X23" i="71"/>
  <c r="W23" i="71"/>
  <c r="V23" i="71"/>
  <c r="U23" i="71"/>
  <c r="T23" i="71"/>
  <c r="S23" i="71"/>
  <c r="R23" i="71"/>
  <c r="Q23" i="71"/>
  <c r="P23" i="71"/>
  <c r="X22" i="71"/>
  <c r="W22" i="71"/>
  <c r="V22" i="71"/>
  <c r="U22" i="71"/>
  <c r="T22" i="71"/>
  <c r="S22" i="71"/>
  <c r="R22" i="71"/>
  <c r="Q22" i="71"/>
  <c r="P22" i="71"/>
  <c r="X21" i="71"/>
  <c r="W21" i="71"/>
  <c r="V21" i="71"/>
  <c r="U21" i="71"/>
  <c r="T21" i="71"/>
  <c r="S21" i="71"/>
  <c r="R21" i="71"/>
  <c r="Q21" i="71"/>
  <c r="P21" i="71"/>
  <c r="X20" i="71"/>
  <c r="W20" i="71"/>
  <c r="V20" i="71"/>
  <c r="U20" i="71"/>
  <c r="T20" i="71"/>
  <c r="S20" i="71"/>
  <c r="R20" i="71"/>
  <c r="Q20" i="71"/>
  <c r="P20" i="71"/>
  <c r="X19" i="71"/>
  <c r="W19" i="71"/>
  <c r="V19" i="71"/>
  <c r="U19" i="71"/>
  <c r="T19" i="71"/>
  <c r="S19" i="71"/>
  <c r="R19" i="71"/>
  <c r="Q19" i="71"/>
  <c r="P19" i="71"/>
  <c r="X18" i="71"/>
  <c r="W18" i="71"/>
  <c r="V18" i="71"/>
  <c r="U18" i="71"/>
  <c r="T18" i="71"/>
  <c r="S18" i="71"/>
  <c r="R18" i="71"/>
  <c r="Q18" i="71"/>
  <c r="P18" i="71"/>
  <c r="X17" i="71"/>
  <c r="W17" i="71"/>
  <c r="V17" i="71"/>
  <c r="U17" i="71"/>
  <c r="T17" i="71"/>
  <c r="S17" i="71"/>
  <c r="R17" i="71"/>
  <c r="Q17" i="71"/>
  <c r="P17" i="71"/>
  <c r="X16" i="71"/>
  <c r="W16" i="71"/>
  <c r="V16" i="71"/>
  <c r="U16" i="71"/>
  <c r="T16" i="71"/>
  <c r="S16" i="71"/>
  <c r="R16" i="71"/>
  <c r="Q16" i="71"/>
  <c r="P16" i="71"/>
  <c r="X15" i="71"/>
  <c r="W15" i="71"/>
  <c r="V15" i="71"/>
  <c r="U15" i="71"/>
  <c r="T15" i="71"/>
  <c r="S15" i="71"/>
  <c r="R15" i="71"/>
  <c r="Q15" i="71"/>
  <c r="P15" i="71"/>
  <c r="X14" i="71"/>
  <c r="W14" i="71"/>
  <c r="V14" i="71"/>
  <c r="U14" i="71"/>
  <c r="T14" i="71"/>
  <c r="S14" i="71"/>
  <c r="R14" i="71"/>
  <c r="Q14" i="71"/>
  <c r="P14" i="71"/>
  <c r="X13" i="71"/>
  <c r="W13" i="71"/>
  <c r="V13" i="71"/>
  <c r="U13" i="71"/>
  <c r="T13" i="71"/>
  <c r="S13" i="71"/>
  <c r="R13" i="71"/>
  <c r="Q13" i="71"/>
  <c r="P13" i="71"/>
  <c r="X12" i="71"/>
  <c r="W12" i="71"/>
  <c r="V12" i="71"/>
  <c r="U12" i="71"/>
  <c r="T12" i="71"/>
  <c r="S12" i="71"/>
  <c r="R12" i="71"/>
  <c r="Q12" i="71"/>
  <c r="P12" i="71"/>
  <c r="X11" i="71"/>
  <c r="W11" i="71"/>
  <c r="V11" i="71"/>
  <c r="U11" i="71"/>
  <c r="T11" i="71"/>
  <c r="S11" i="71"/>
  <c r="R11" i="71"/>
  <c r="Q11" i="71"/>
  <c r="P11" i="71"/>
  <c r="X10" i="71"/>
  <c r="W10" i="71"/>
  <c r="V10" i="71"/>
  <c r="U10" i="71"/>
  <c r="T10" i="71"/>
  <c r="S10" i="71"/>
  <c r="R10" i="71"/>
  <c r="Q10" i="71"/>
  <c r="P10" i="71"/>
  <c r="X9" i="71"/>
  <c r="W9" i="71"/>
  <c r="V9" i="71"/>
  <c r="U9" i="71"/>
  <c r="T9" i="71"/>
  <c r="S9" i="71"/>
  <c r="R9" i="71"/>
  <c r="Q9" i="71"/>
  <c r="P9" i="71"/>
  <c r="X8" i="71"/>
  <c r="W8" i="71"/>
  <c r="V8" i="71"/>
  <c r="U8" i="71"/>
  <c r="T8" i="71"/>
  <c r="S8" i="71"/>
  <c r="R8" i="71"/>
  <c r="Q8" i="71"/>
  <c r="P8" i="71"/>
  <c r="X7" i="71"/>
  <c r="W7" i="71"/>
  <c r="V7" i="71"/>
  <c r="U7" i="71"/>
  <c r="T7" i="71"/>
  <c r="S7" i="71"/>
  <c r="R7" i="71"/>
  <c r="Q7" i="71"/>
  <c r="P7" i="71"/>
  <c r="X6" i="71"/>
  <c r="W6" i="71"/>
  <c r="V6" i="71"/>
  <c r="U6" i="71"/>
  <c r="T6" i="71"/>
  <c r="S6" i="71"/>
  <c r="R6" i="71"/>
  <c r="Q6" i="71"/>
  <c r="P6" i="71"/>
  <c r="X5" i="71"/>
  <c r="W5" i="71"/>
  <c r="V5" i="71"/>
  <c r="U5" i="71"/>
  <c r="T5" i="71"/>
  <c r="S5" i="71"/>
  <c r="R5" i="71"/>
  <c r="Q5" i="71"/>
  <c r="P5" i="71"/>
  <c r="X4" i="71"/>
  <c r="W4" i="71"/>
  <c r="V4" i="71"/>
  <c r="U4" i="71"/>
  <c r="T4" i="71"/>
  <c r="S4" i="71"/>
  <c r="R4" i="71"/>
  <c r="Q4" i="71"/>
  <c r="P4" i="71"/>
  <c r="X3" i="71"/>
  <c r="W3" i="71"/>
  <c r="V3" i="71"/>
  <c r="U3" i="71"/>
  <c r="T3" i="71"/>
  <c r="S3" i="71"/>
  <c r="R3" i="71"/>
  <c r="Q3" i="71"/>
  <c r="P3" i="71"/>
  <c r="X167" i="70"/>
  <c r="W167" i="70"/>
  <c r="V167" i="70"/>
  <c r="U167" i="70"/>
  <c r="T167" i="70"/>
  <c r="S167" i="70"/>
  <c r="R167" i="70"/>
  <c r="Q167" i="70"/>
  <c r="P167" i="70"/>
  <c r="X166" i="70"/>
  <c r="W166" i="70"/>
  <c r="V166" i="70"/>
  <c r="U166" i="70"/>
  <c r="T166" i="70"/>
  <c r="S166" i="70"/>
  <c r="R166" i="70"/>
  <c r="Q166" i="70"/>
  <c r="P166" i="70"/>
  <c r="X165" i="70"/>
  <c r="W165" i="70"/>
  <c r="V165" i="70"/>
  <c r="U165" i="70"/>
  <c r="T165" i="70"/>
  <c r="S165" i="70"/>
  <c r="R165" i="70"/>
  <c r="Q165" i="70"/>
  <c r="P165" i="70"/>
  <c r="X164" i="70"/>
  <c r="W164" i="70"/>
  <c r="V164" i="70"/>
  <c r="U164" i="70"/>
  <c r="T164" i="70"/>
  <c r="S164" i="70"/>
  <c r="R164" i="70"/>
  <c r="Q164" i="70"/>
  <c r="P164" i="70"/>
  <c r="X163" i="70"/>
  <c r="W163" i="70"/>
  <c r="V163" i="70"/>
  <c r="U163" i="70"/>
  <c r="T163" i="70"/>
  <c r="S163" i="70"/>
  <c r="R163" i="70"/>
  <c r="Q163" i="70"/>
  <c r="P163" i="70"/>
  <c r="X162" i="70"/>
  <c r="W162" i="70"/>
  <c r="V162" i="70"/>
  <c r="U162" i="70"/>
  <c r="T162" i="70"/>
  <c r="S162" i="70"/>
  <c r="R162" i="70"/>
  <c r="Q162" i="70"/>
  <c r="P162" i="70"/>
  <c r="X161" i="70"/>
  <c r="W161" i="70"/>
  <c r="V161" i="70"/>
  <c r="U161" i="70"/>
  <c r="T161" i="70"/>
  <c r="S161" i="70"/>
  <c r="R161" i="70"/>
  <c r="Q161" i="70"/>
  <c r="P161" i="70"/>
  <c r="X160" i="70"/>
  <c r="W160" i="70"/>
  <c r="V160" i="70"/>
  <c r="U160" i="70"/>
  <c r="T160" i="70"/>
  <c r="S160" i="70"/>
  <c r="R160" i="70"/>
  <c r="Q160" i="70"/>
  <c r="P160" i="70"/>
  <c r="X159" i="70"/>
  <c r="W159" i="70"/>
  <c r="V159" i="70"/>
  <c r="U159" i="70"/>
  <c r="T159" i="70"/>
  <c r="S159" i="70"/>
  <c r="R159" i="70"/>
  <c r="Q159" i="70"/>
  <c r="P159" i="70"/>
  <c r="X158" i="70"/>
  <c r="W158" i="70"/>
  <c r="V158" i="70"/>
  <c r="U158" i="70"/>
  <c r="T158" i="70"/>
  <c r="S158" i="70"/>
  <c r="R158" i="70"/>
  <c r="Q158" i="70"/>
  <c r="P158" i="70"/>
  <c r="X157" i="70"/>
  <c r="W157" i="70"/>
  <c r="V157" i="70"/>
  <c r="U157" i="70"/>
  <c r="T157" i="70"/>
  <c r="S157" i="70"/>
  <c r="R157" i="70"/>
  <c r="Q157" i="70"/>
  <c r="P157" i="70"/>
  <c r="X156" i="70"/>
  <c r="W156" i="70"/>
  <c r="V156" i="70"/>
  <c r="U156" i="70"/>
  <c r="T156" i="70"/>
  <c r="S156" i="70"/>
  <c r="R156" i="70"/>
  <c r="Q156" i="70"/>
  <c r="P156" i="70"/>
  <c r="X153" i="70"/>
  <c r="W153" i="70"/>
  <c r="V153" i="70"/>
  <c r="U153" i="70"/>
  <c r="T153" i="70"/>
  <c r="S153" i="70"/>
  <c r="R153" i="70"/>
  <c r="Q153" i="70"/>
  <c r="P153" i="70"/>
  <c r="X154" i="70"/>
  <c r="W154" i="70"/>
  <c r="V154" i="70"/>
  <c r="U154" i="70"/>
  <c r="T154" i="70"/>
  <c r="S154" i="70"/>
  <c r="R154" i="70"/>
  <c r="Q154" i="70"/>
  <c r="P154" i="70"/>
  <c r="X151" i="70"/>
  <c r="W151" i="70"/>
  <c r="V151" i="70"/>
  <c r="U151" i="70"/>
  <c r="T151" i="70"/>
  <c r="S151" i="70"/>
  <c r="R151" i="70"/>
  <c r="Q151" i="70"/>
  <c r="P151" i="70"/>
  <c r="X152" i="70"/>
  <c r="W152" i="70"/>
  <c r="V152" i="70"/>
  <c r="U152" i="70"/>
  <c r="T152" i="70"/>
  <c r="S152" i="70"/>
  <c r="R152" i="70"/>
  <c r="Q152" i="70"/>
  <c r="P152" i="70"/>
  <c r="X155" i="70"/>
  <c r="W155" i="70"/>
  <c r="V155" i="70"/>
  <c r="U155" i="70"/>
  <c r="T155" i="70"/>
  <c r="S155" i="70"/>
  <c r="R155" i="70"/>
  <c r="Q155" i="70"/>
  <c r="P155" i="70"/>
  <c r="X149" i="70"/>
  <c r="W149" i="70"/>
  <c r="V149" i="70"/>
  <c r="U149" i="70"/>
  <c r="T149" i="70"/>
  <c r="S149" i="70"/>
  <c r="R149" i="70"/>
  <c r="Q149" i="70"/>
  <c r="P149" i="70"/>
  <c r="X148" i="70"/>
  <c r="W148" i="70"/>
  <c r="V148" i="70"/>
  <c r="U148" i="70"/>
  <c r="T148" i="70"/>
  <c r="S148" i="70"/>
  <c r="R148" i="70"/>
  <c r="Q148" i="70"/>
  <c r="P148" i="70"/>
  <c r="X150" i="70"/>
  <c r="W150" i="70"/>
  <c r="V150" i="70"/>
  <c r="U150" i="70"/>
  <c r="T150" i="70"/>
  <c r="S150" i="70"/>
  <c r="R150" i="70"/>
  <c r="Q150" i="70"/>
  <c r="P150" i="70"/>
  <c r="X147" i="70"/>
  <c r="W147" i="70"/>
  <c r="V147" i="70"/>
  <c r="U147" i="70"/>
  <c r="T147" i="70"/>
  <c r="S147" i="70"/>
  <c r="R147" i="70"/>
  <c r="Q147" i="70"/>
  <c r="P147" i="70"/>
  <c r="X146" i="70"/>
  <c r="W146" i="70"/>
  <c r="V146" i="70"/>
  <c r="U146" i="70"/>
  <c r="T146" i="70"/>
  <c r="S146" i="70"/>
  <c r="R146" i="70"/>
  <c r="Q146" i="70"/>
  <c r="P146" i="70"/>
  <c r="X145" i="70"/>
  <c r="W145" i="70"/>
  <c r="V145" i="70"/>
  <c r="U145" i="70"/>
  <c r="T145" i="70"/>
  <c r="S145" i="70"/>
  <c r="R145" i="70"/>
  <c r="Q145" i="70"/>
  <c r="P145" i="70"/>
  <c r="X144" i="70"/>
  <c r="W144" i="70"/>
  <c r="V144" i="70"/>
  <c r="U144" i="70"/>
  <c r="T144" i="70"/>
  <c r="S144" i="70"/>
  <c r="R144" i="70"/>
  <c r="Q144" i="70"/>
  <c r="P144" i="70"/>
  <c r="X143" i="70"/>
  <c r="W143" i="70"/>
  <c r="V143" i="70"/>
  <c r="U143" i="70"/>
  <c r="T143" i="70"/>
  <c r="S143" i="70"/>
  <c r="R143" i="70"/>
  <c r="Q143" i="70"/>
  <c r="P143" i="70"/>
  <c r="X142" i="70"/>
  <c r="W142" i="70"/>
  <c r="V142" i="70"/>
  <c r="U142" i="70"/>
  <c r="T142" i="70"/>
  <c r="S142" i="70"/>
  <c r="R142" i="70"/>
  <c r="Q142" i="70"/>
  <c r="P142" i="70"/>
  <c r="X141" i="70"/>
  <c r="W141" i="70"/>
  <c r="V141" i="70"/>
  <c r="U141" i="70"/>
  <c r="T141" i="70"/>
  <c r="S141" i="70"/>
  <c r="R141" i="70"/>
  <c r="Q141" i="70"/>
  <c r="P141" i="70"/>
  <c r="X139" i="70"/>
  <c r="W139" i="70"/>
  <c r="V139" i="70"/>
  <c r="U139" i="70"/>
  <c r="T139" i="70"/>
  <c r="S139" i="70"/>
  <c r="R139" i="70"/>
  <c r="Q139" i="70"/>
  <c r="P139" i="70"/>
  <c r="X140" i="70"/>
  <c r="W140" i="70"/>
  <c r="V140" i="70"/>
  <c r="U140" i="70"/>
  <c r="T140" i="70"/>
  <c r="S140" i="70"/>
  <c r="R140" i="70"/>
  <c r="Q140" i="70"/>
  <c r="P140" i="70"/>
  <c r="X138" i="70"/>
  <c r="W138" i="70"/>
  <c r="V138" i="70"/>
  <c r="U138" i="70"/>
  <c r="T138" i="70"/>
  <c r="S138" i="70"/>
  <c r="R138" i="70"/>
  <c r="Q138" i="70"/>
  <c r="P138" i="70"/>
  <c r="X137" i="70"/>
  <c r="W137" i="70"/>
  <c r="V137" i="70"/>
  <c r="U137" i="70"/>
  <c r="T137" i="70"/>
  <c r="S137" i="70"/>
  <c r="R137" i="70"/>
  <c r="Q137" i="70"/>
  <c r="P137" i="70"/>
  <c r="X136" i="70"/>
  <c r="W136" i="70"/>
  <c r="V136" i="70"/>
  <c r="U136" i="70"/>
  <c r="T136" i="70"/>
  <c r="S136" i="70"/>
  <c r="R136" i="70"/>
  <c r="Q136" i="70"/>
  <c r="P136" i="70"/>
  <c r="X135" i="70"/>
  <c r="W135" i="70"/>
  <c r="V135" i="70"/>
  <c r="U135" i="70"/>
  <c r="T135" i="70"/>
  <c r="S135" i="70"/>
  <c r="R135" i="70"/>
  <c r="Q135" i="70"/>
  <c r="P135" i="70"/>
  <c r="X133" i="70"/>
  <c r="W133" i="70"/>
  <c r="V133" i="70"/>
  <c r="U133" i="70"/>
  <c r="T133" i="70"/>
  <c r="S133" i="70"/>
  <c r="R133" i="70"/>
  <c r="Q133" i="70"/>
  <c r="P133" i="70"/>
  <c r="X134" i="70"/>
  <c r="W134" i="70"/>
  <c r="V134" i="70"/>
  <c r="U134" i="70"/>
  <c r="T134" i="70"/>
  <c r="S134" i="70"/>
  <c r="R134" i="70"/>
  <c r="Q134" i="70"/>
  <c r="P134" i="70"/>
  <c r="X132" i="70"/>
  <c r="W132" i="70"/>
  <c r="V132" i="70"/>
  <c r="U132" i="70"/>
  <c r="T132" i="70"/>
  <c r="S132" i="70"/>
  <c r="R132" i="70"/>
  <c r="Q132" i="70"/>
  <c r="P132" i="70"/>
  <c r="X131" i="70"/>
  <c r="W131" i="70"/>
  <c r="V131" i="70"/>
  <c r="U131" i="70"/>
  <c r="T131" i="70"/>
  <c r="S131" i="70"/>
  <c r="R131" i="70"/>
  <c r="Q131" i="70"/>
  <c r="P131" i="70"/>
  <c r="X130" i="70"/>
  <c r="W130" i="70"/>
  <c r="V130" i="70"/>
  <c r="U130" i="70"/>
  <c r="T130" i="70"/>
  <c r="S130" i="70"/>
  <c r="R130" i="70"/>
  <c r="Q130" i="70"/>
  <c r="P130" i="70"/>
  <c r="X127" i="70"/>
  <c r="W127" i="70"/>
  <c r="V127" i="70"/>
  <c r="U127" i="70"/>
  <c r="T127" i="70"/>
  <c r="S127" i="70"/>
  <c r="R127" i="70"/>
  <c r="Q127" i="70"/>
  <c r="P127" i="70"/>
  <c r="X128" i="70"/>
  <c r="W128" i="70"/>
  <c r="V128" i="70"/>
  <c r="U128" i="70"/>
  <c r="T128" i="70"/>
  <c r="S128" i="70"/>
  <c r="R128" i="70"/>
  <c r="Q128" i="70"/>
  <c r="P128" i="70"/>
  <c r="X129" i="70"/>
  <c r="W129" i="70"/>
  <c r="V129" i="70"/>
  <c r="U129" i="70"/>
  <c r="T129" i="70"/>
  <c r="S129" i="70"/>
  <c r="R129" i="70"/>
  <c r="Q129" i="70"/>
  <c r="P129" i="70"/>
  <c r="X126" i="70"/>
  <c r="W126" i="70"/>
  <c r="V126" i="70"/>
  <c r="U126" i="70"/>
  <c r="T126" i="70"/>
  <c r="S126" i="70"/>
  <c r="R126" i="70"/>
  <c r="Q126" i="70"/>
  <c r="P126" i="70"/>
  <c r="X125" i="70"/>
  <c r="W125" i="70"/>
  <c r="V125" i="70"/>
  <c r="U125" i="70"/>
  <c r="T125" i="70"/>
  <c r="S125" i="70"/>
  <c r="R125" i="70"/>
  <c r="Q125" i="70"/>
  <c r="P125" i="70"/>
  <c r="X124" i="70"/>
  <c r="W124" i="70"/>
  <c r="V124" i="70"/>
  <c r="U124" i="70"/>
  <c r="T124" i="70"/>
  <c r="S124" i="70"/>
  <c r="R124" i="70"/>
  <c r="Q124" i="70"/>
  <c r="P124" i="70"/>
  <c r="X123" i="70"/>
  <c r="W123" i="70"/>
  <c r="V123" i="70"/>
  <c r="U123" i="70"/>
  <c r="T123" i="70"/>
  <c r="S123" i="70"/>
  <c r="R123" i="70"/>
  <c r="Q123" i="70"/>
  <c r="P123" i="70"/>
  <c r="X122" i="70"/>
  <c r="W122" i="70"/>
  <c r="V122" i="70"/>
  <c r="U122" i="70"/>
  <c r="T122" i="70"/>
  <c r="S122" i="70"/>
  <c r="R122" i="70"/>
  <c r="Q122" i="70"/>
  <c r="P122" i="70"/>
  <c r="X121" i="70"/>
  <c r="W121" i="70"/>
  <c r="V121" i="70"/>
  <c r="U121" i="70"/>
  <c r="T121" i="70"/>
  <c r="S121" i="70"/>
  <c r="R121" i="70"/>
  <c r="Q121" i="70"/>
  <c r="P121" i="70"/>
  <c r="X120" i="70"/>
  <c r="W120" i="70"/>
  <c r="V120" i="70"/>
  <c r="U120" i="70"/>
  <c r="T120" i="70"/>
  <c r="S120" i="70"/>
  <c r="R120" i="70"/>
  <c r="Q120" i="70"/>
  <c r="P120" i="70"/>
  <c r="X113" i="70"/>
  <c r="W113" i="70"/>
  <c r="V113" i="70"/>
  <c r="U113" i="70"/>
  <c r="T113" i="70"/>
  <c r="S113" i="70"/>
  <c r="R113" i="70"/>
  <c r="Q113" i="70"/>
  <c r="P113" i="70"/>
  <c r="X117" i="70"/>
  <c r="W117" i="70"/>
  <c r="V117" i="70"/>
  <c r="U117" i="70"/>
  <c r="T117" i="70"/>
  <c r="S117" i="70"/>
  <c r="R117" i="70"/>
  <c r="Q117" i="70"/>
  <c r="P117" i="70"/>
  <c r="X118" i="70"/>
  <c r="W118" i="70"/>
  <c r="V118" i="70"/>
  <c r="U118" i="70"/>
  <c r="T118" i="70"/>
  <c r="S118" i="70"/>
  <c r="R118" i="70"/>
  <c r="Q118" i="70"/>
  <c r="P118" i="70"/>
  <c r="X116" i="70"/>
  <c r="W116" i="70"/>
  <c r="V116" i="70"/>
  <c r="U116" i="70"/>
  <c r="T116" i="70"/>
  <c r="S116" i="70"/>
  <c r="R116" i="70"/>
  <c r="Q116" i="70"/>
  <c r="P116" i="70"/>
  <c r="X115" i="70"/>
  <c r="W115" i="70"/>
  <c r="V115" i="70"/>
  <c r="U115" i="70"/>
  <c r="T115" i="70"/>
  <c r="S115" i="70"/>
  <c r="R115" i="70"/>
  <c r="Q115" i="70"/>
  <c r="P115" i="70"/>
  <c r="X114" i="70"/>
  <c r="W114" i="70"/>
  <c r="V114" i="70"/>
  <c r="U114" i="70"/>
  <c r="T114" i="70"/>
  <c r="S114" i="70"/>
  <c r="R114" i="70"/>
  <c r="Q114" i="70"/>
  <c r="P114" i="70"/>
  <c r="X119" i="70"/>
  <c r="W119" i="70"/>
  <c r="V119" i="70"/>
  <c r="U119" i="70"/>
  <c r="T119" i="70"/>
  <c r="S119" i="70"/>
  <c r="R119" i="70"/>
  <c r="Q119" i="70"/>
  <c r="P119" i="70"/>
  <c r="X112" i="70"/>
  <c r="W112" i="70"/>
  <c r="V112" i="70"/>
  <c r="U112" i="70"/>
  <c r="T112" i="70"/>
  <c r="S112" i="70"/>
  <c r="R112" i="70"/>
  <c r="Q112" i="70"/>
  <c r="P112" i="70"/>
  <c r="X111" i="70"/>
  <c r="W111" i="70"/>
  <c r="V111" i="70"/>
  <c r="U111" i="70"/>
  <c r="T111" i="70"/>
  <c r="S111" i="70"/>
  <c r="R111" i="70"/>
  <c r="Q111" i="70"/>
  <c r="P111" i="70"/>
  <c r="X110" i="70"/>
  <c r="W110" i="70"/>
  <c r="V110" i="70"/>
  <c r="U110" i="70"/>
  <c r="T110" i="70"/>
  <c r="S110" i="70"/>
  <c r="R110" i="70"/>
  <c r="Q110" i="70"/>
  <c r="P110" i="70"/>
  <c r="X109" i="70"/>
  <c r="W109" i="70"/>
  <c r="V109" i="70"/>
  <c r="U109" i="70"/>
  <c r="T109" i="70"/>
  <c r="S109" i="70"/>
  <c r="R109" i="70"/>
  <c r="Q109" i="70"/>
  <c r="P109" i="70"/>
  <c r="X108" i="70"/>
  <c r="W108" i="70"/>
  <c r="V108" i="70"/>
  <c r="U108" i="70"/>
  <c r="T108" i="70"/>
  <c r="S108" i="70"/>
  <c r="R108" i="70"/>
  <c r="Q108" i="70"/>
  <c r="P108" i="70"/>
  <c r="X107" i="70"/>
  <c r="W107" i="70"/>
  <c r="V107" i="70"/>
  <c r="U107" i="70"/>
  <c r="T107" i="70"/>
  <c r="S107" i="70"/>
  <c r="R107" i="70"/>
  <c r="Q107" i="70"/>
  <c r="P107" i="70"/>
  <c r="X106" i="70"/>
  <c r="W106" i="70"/>
  <c r="V106" i="70"/>
  <c r="U106" i="70"/>
  <c r="T106" i="70"/>
  <c r="S106" i="70"/>
  <c r="R106" i="70"/>
  <c r="Q106" i="70"/>
  <c r="P106" i="70"/>
  <c r="X105" i="70"/>
  <c r="W105" i="70"/>
  <c r="V105" i="70"/>
  <c r="U105" i="70"/>
  <c r="T105" i="70"/>
  <c r="S105" i="70"/>
  <c r="R105" i="70"/>
  <c r="Q105" i="70"/>
  <c r="P105" i="70"/>
  <c r="X104" i="70"/>
  <c r="W104" i="70"/>
  <c r="V104" i="70"/>
  <c r="U104" i="70"/>
  <c r="T104" i="70"/>
  <c r="S104" i="70"/>
  <c r="R104" i="70"/>
  <c r="Q104" i="70"/>
  <c r="P104" i="70"/>
  <c r="X103" i="70"/>
  <c r="W103" i="70"/>
  <c r="V103" i="70"/>
  <c r="U103" i="70"/>
  <c r="T103" i="70"/>
  <c r="S103" i="70"/>
  <c r="R103" i="70"/>
  <c r="Q103" i="70"/>
  <c r="P103" i="70"/>
  <c r="X102" i="70"/>
  <c r="W102" i="70"/>
  <c r="V102" i="70"/>
  <c r="U102" i="70"/>
  <c r="T102" i="70"/>
  <c r="S102" i="70"/>
  <c r="R102" i="70"/>
  <c r="Q102" i="70"/>
  <c r="P102" i="70"/>
  <c r="X101" i="70"/>
  <c r="W101" i="70"/>
  <c r="V101" i="70"/>
  <c r="U101" i="70"/>
  <c r="T101" i="70"/>
  <c r="S101" i="70"/>
  <c r="R101" i="70"/>
  <c r="Q101" i="70"/>
  <c r="P101" i="70"/>
  <c r="X99" i="70"/>
  <c r="W99" i="70"/>
  <c r="V99" i="70"/>
  <c r="U99" i="70"/>
  <c r="T99" i="70"/>
  <c r="S99" i="70"/>
  <c r="R99" i="70"/>
  <c r="Q99" i="70"/>
  <c r="P99" i="70"/>
  <c r="X98" i="70"/>
  <c r="W98" i="70"/>
  <c r="V98" i="70"/>
  <c r="U98" i="70"/>
  <c r="T98" i="70"/>
  <c r="S98" i="70"/>
  <c r="R98" i="70"/>
  <c r="Q98" i="70"/>
  <c r="P98" i="70"/>
  <c r="X100" i="70"/>
  <c r="W100" i="70"/>
  <c r="V100" i="70"/>
  <c r="U100" i="70"/>
  <c r="T100" i="70"/>
  <c r="S100" i="70"/>
  <c r="R100" i="70"/>
  <c r="Q100" i="70"/>
  <c r="P100" i="70"/>
  <c r="X97" i="70"/>
  <c r="W97" i="70"/>
  <c r="V97" i="70"/>
  <c r="U97" i="70"/>
  <c r="T97" i="70"/>
  <c r="S97" i="70"/>
  <c r="R97" i="70"/>
  <c r="Q97" i="70"/>
  <c r="P97" i="70"/>
  <c r="X96" i="70"/>
  <c r="W96" i="70"/>
  <c r="V96" i="70"/>
  <c r="U96" i="70"/>
  <c r="T96" i="70"/>
  <c r="S96" i="70"/>
  <c r="R96" i="70"/>
  <c r="Q96" i="70"/>
  <c r="P96" i="70"/>
  <c r="X95" i="70"/>
  <c r="W95" i="70"/>
  <c r="V95" i="70"/>
  <c r="U95" i="70"/>
  <c r="T95" i="70"/>
  <c r="S95" i="70"/>
  <c r="R95" i="70"/>
  <c r="Q95" i="70"/>
  <c r="P95" i="70"/>
  <c r="X94" i="70"/>
  <c r="W94" i="70"/>
  <c r="V94" i="70"/>
  <c r="U94" i="70"/>
  <c r="T94" i="70"/>
  <c r="S94" i="70"/>
  <c r="R94" i="70"/>
  <c r="Q94" i="70"/>
  <c r="P94" i="70"/>
  <c r="X93" i="70"/>
  <c r="W93" i="70"/>
  <c r="V93" i="70"/>
  <c r="U93" i="70"/>
  <c r="T93" i="70"/>
  <c r="S93" i="70"/>
  <c r="R93" i="70"/>
  <c r="Q93" i="70"/>
  <c r="P93" i="70"/>
  <c r="X92" i="70"/>
  <c r="W92" i="70"/>
  <c r="V92" i="70"/>
  <c r="U92" i="70"/>
  <c r="T92" i="70"/>
  <c r="S92" i="70"/>
  <c r="R92" i="70"/>
  <c r="Q92" i="70"/>
  <c r="P92" i="70"/>
  <c r="X91" i="70"/>
  <c r="W91" i="70"/>
  <c r="V91" i="70"/>
  <c r="U91" i="70"/>
  <c r="T91" i="70"/>
  <c r="S91" i="70"/>
  <c r="R91" i="70"/>
  <c r="Q91" i="70"/>
  <c r="P91" i="70"/>
  <c r="X90" i="70"/>
  <c r="W90" i="70"/>
  <c r="V90" i="70"/>
  <c r="U90" i="70"/>
  <c r="T90" i="70"/>
  <c r="S90" i="70"/>
  <c r="R90" i="70"/>
  <c r="Q90" i="70"/>
  <c r="P90" i="70"/>
  <c r="X89" i="70"/>
  <c r="W89" i="70"/>
  <c r="V89" i="70"/>
  <c r="U89" i="70"/>
  <c r="T89" i="70"/>
  <c r="S89" i="70"/>
  <c r="R89" i="70"/>
  <c r="Q89" i="70"/>
  <c r="P89" i="70"/>
  <c r="X88" i="70"/>
  <c r="W88" i="70"/>
  <c r="V88" i="70"/>
  <c r="U88" i="70"/>
  <c r="T88" i="70"/>
  <c r="S88" i="70"/>
  <c r="R88" i="70"/>
  <c r="Q88" i="70"/>
  <c r="P88" i="70"/>
  <c r="X87" i="70"/>
  <c r="W87" i="70"/>
  <c r="V87" i="70"/>
  <c r="U87" i="70"/>
  <c r="T87" i="70"/>
  <c r="S87" i="70"/>
  <c r="R87" i="70"/>
  <c r="Q87" i="70"/>
  <c r="P87" i="70"/>
  <c r="X86" i="70"/>
  <c r="W86" i="70"/>
  <c r="V86" i="70"/>
  <c r="U86" i="70"/>
  <c r="T86" i="70"/>
  <c r="S86" i="70"/>
  <c r="R86" i="70"/>
  <c r="Q86" i="70"/>
  <c r="P86" i="70"/>
  <c r="X85" i="70"/>
  <c r="W85" i="70"/>
  <c r="V85" i="70"/>
  <c r="U85" i="70"/>
  <c r="T85" i="70"/>
  <c r="S85" i="70"/>
  <c r="R85" i="70"/>
  <c r="Q85" i="70"/>
  <c r="P85" i="70"/>
  <c r="X84" i="70"/>
  <c r="W84" i="70"/>
  <c r="V84" i="70"/>
  <c r="U84" i="70"/>
  <c r="T84" i="70"/>
  <c r="S84" i="70"/>
  <c r="R84" i="70"/>
  <c r="Q84" i="70"/>
  <c r="P84" i="70"/>
  <c r="X83" i="70"/>
  <c r="W83" i="70"/>
  <c r="V83" i="70"/>
  <c r="U83" i="70"/>
  <c r="T83" i="70"/>
  <c r="S83" i="70"/>
  <c r="R83" i="70"/>
  <c r="Q83" i="70"/>
  <c r="P83" i="70"/>
  <c r="X82" i="70"/>
  <c r="W82" i="70"/>
  <c r="V82" i="70"/>
  <c r="U82" i="70"/>
  <c r="T82" i="70"/>
  <c r="S82" i="70"/>
  <c r="R82" i="70"/>
  <c r="Q82" i="70"/>
  <c r="P82" i="70"/>
  <c r="X81" i="70"/>
  <c r="W81" i="70"/>
  <c r="V81" i="70"/>
  <c r="U81" i="70"/>
  <c r="T81" i="70"/>
  <c r="S81" i="70"/>
  <c r="R81" i="70"/>
  <c r="Q81" i="70"/>
  <c r="P81" i="70"/>
  <c r="X80" i="70"/>
  <c r="W80" i="70"/>
  <c r="V80" i="70"/>
  <c r="U80" i="70"/>
  <c r="T80" i="70"/>
  <c r="S80" i="70"/>
  <c r="R80" i="70"/>
  <c r="Q80" i="70"/>
  <c r="P80" i="70"/>
  <c r="X78" i="70"/>
  <c r="W78" i="70"/>
  <c r="V78" i="70"/>
  <c r="U78" i="70"/>
  <c r="T78" i="70"/>
  <c r="S78" i="70"/>
  <c r="R78" i="70"/>
  <c r="Q78" i="70"/>
  <c r="P78" i="70"/>
  <c r="X79" i="70"/>
  <c r="W79" i="70"/>
  <c r="V79" i="70"/>
  <c r="U79" i="70"/>
  <c r="T79" i="70"/>
  <c r="S79" i="70"/>
  <c r="R79" i="70"/>
  <c r="Q79" i="70"/>
  <c r="P79" i="70"/>
  <c r="X77" i="70"/>
  <c r="W77" i="70"/>
  <c r="V77" i="70"/>
  <c r="U77" i="70"/>
  <c r="T77" i="70"/>
  <c r="S77" i="70"/>
  <c r="R77" i="70"/>
  <c r="Q77" i="70"/>
  <c r="P77" i="70"/>
  <c r="X76" i="70"/>
  <c r="W76" i="70"/>
  <c r="V76" i="70"/>
  <c r="U76" i="70"/>
  <c r="T76" i="70"/>
  <c r="S76" i="70"/>
  <c r="R76" i="70"/>
  <c r="Q76" i="70"/>
  <c r="P76" i="70"/>
  <c r="X75" i="70"/>
  <c r="W75" i="70"/>
  <c r="V75" i="70"/>
  <c r="U75" i="70"/>
  <c r="T75" i="70"/>
  <c r="S75" i="70"/>
  <c r="R75" i="70"/>
  <c r="Q75" i="70"/>
  <c r="P75" i="70"/>
  <c r="X74" i="70"/>
  <c r="W74" i="70"/>
  <c r="V74" i="70"/>
  <c r="U74" i="70"/>
  <c r="T74" i="70"/>
  <c r="S74" i="70"/>
  <c r="R74" i="70"/>
  <c r="Q74" i="70"/>
  <c r="P74" i="70"/>
  <c r="X73" i="70"/>
  <c r="W73" i="70"/>
  <c r="V73" i="70"/>
  <c r="U73" i="70"/>
  <c r="T73" i="70"/>
  <c r="S73" i="70"/>
  <c r="R73" i="70"/>
  <c r="Q73" i="70"/>
  <c r="P73" i="70"/>
  <c r="X72" i="70"/>
  <c r="W72" i="70"/>
  <c r="V72" i="70"/>
  <c r="U72" i="70"/>
  <c r="T72" i="70"/>
  <c r="S72" i="70"/>
  <c r="R72" i="70"/>
  <c r="Q72" i="70"/>
  <c r="P72" i="70"/>
  <c r="X71" i="70"/>
  <c r="W71" i="70"/>
  <c r="V71" i="70"/>
  <c r="U71" i="70"/>
  <c r="T71" i="70"/>
  <c r="S71" i="70"/>
  <c r="R71" i="70"/>
  <c r="Q71" i="70"/>
  <c r="P71" i="70"/>
  <c r="X70" i="70"/>
  <c r="W70" i="70"/>
  <c r="V70" i="70"/>
  <c r="U70" i="70"/>
  <c r="T70" i="70"/>
  <c r="S70" i="70"/>
  <c r="R70" i="70"/>
  <c r="Q70" i="70"/>
  <c r="P70" i="70"/>
  <c r="X69" i="70"/>
  <c r="W69" i="70"/>
  <c r="V69" i="70"/>
  <c r="U69" i="70"/>
  <c r="T69" i="70"/>
  <c r="S69" i="70"/>
  <c r="R69" i="70"/>
  <c r="Q69" i="70"/>
  <c r="P69" i="70"/>
  <c r="X68" i="70"/>
  <c r="W68" i="70"/>
  <c r="V68" i="70"/>
  <c r="U68" i="70"/>
  <c r="T68" i="70"/>
  <c r="S68" i="70"/>
  <c r="R68" i="70"/>
  <c r="Q68" i="70"/>
  <c r="P68" i="70"/>
  <c r="X67" i="70"/>
  <c r="W67" i="70"/>
  <c r="V67" i="70"/>
  <c r="U67" i="70"/>
  <c r="T67" i="70"/>
  <c r="S67" i="70"/>
  <c r="R67" i="70"/>
  <c r="Q67" i="70"/>
  <c r="P67" i="70"/>
  <c r="X66" i="70"/>
  <c r="W66" i="70"/>
  <c r="V66" i="70"/>
  <c r="U66" i="70"/>
  <c r="T66" i="70"/>
  <c r="S66" i="70"/>
  <c r="R66" i="70"/>
  <c r="Q66" i="70"/>
  <c r="P66" i="70"/>
  <c r="X65" i="70"/>
  <c r="W65" i="70"/>
  <c r="V65" i="70"/>
  <c r="U65" i="70"/>
  <c r="T65" i="70"/>
  <c r="S65" i="70"/>
  <c r="R65" i="70"/>
  <c r="Q65" i="70"/>
  <c r="P65" i="70"/>
  <c r="X64" i="70"/>
  <c r="W64" i="70"/>
  <c r="V64" i="70"/>
  <c r="U64" i="70"/>
  <c r="T64" i="70"/>
  <c r="S64" i="70"/>
  <c r="R64" i="70"/>
  <c r="Q64" i="70"/>
  <c r="P64" i="70"/>
  <c r="X63" i="70"/>
  <c r="W63" i="70"/>
  <c r="V63" i="70"/>
  <c r="U63" i="70"/>
  <c r="T63" i="70"/>
  <c r="S63" i="70"/>
  <c r="R63" i="70"/>
  <c r="Q63" i="70"/>
  <c r="P63" i="70"/>
  <c r="X62" i="70"/>
  <c r="W62" i="70"/>
  <c r="V62" i="70"/>
  <c r="U62" i="70"/>
  <c r="T62" i="70"/>
  <c r="S62" i="70"/>
  <c r="R62" i="70"/>
  <c r="Q62" i="70"/>
  <c r="P62" i="70"/>
  <c r="X61" i="70"/>
  <c r="W61" i="70"/>
  <c r="V61" i="70"/>
  <c r="U61" i="70"/>
  <c r="T61" i="70"/>
  <c r="S61" i="70"/>
  <c r="R61" i="70"/>
  <c r="Q61" i="70"/>
  <c r="P61" i="70"/>
  <c r="X60" i="70"/>
  <c r="W60" i="70"/>
  <c r="V60" i="70"/>
  <c r="U60" i="70"/>
  <c r="T60" i="70"/>
  <c r="S60" i="70"/>
  <c r="R60" i="70"/>
  <c r="Q60" i="70"/>
  <c r="P60" i="70"/>
  <c r="X59" i="70"/>
  <c r="W59" i="70"/>
  <c r="V59" i="70"/>
  <c r="U59" i="70"/>
  <c r="T59" i="70"/>
  <c r="S59" i="70"/>
  <c r="R59" i="70"/>
  <c r="Q59" i="70"/>
  <c r="P59" i="70"/>
  <c r="X58" i="70"/>
  <c r="W58" i="70"/>
  <c r="V58" i="70"/>
  <c r="U58" i="70"/>
  <c r="T58" i="70"/>
  <c r="S58" i="70"/>
  <c r="R58" i="70"/>
  <c r="Q58" i="70"/>
  <c r="P58" i="70"/>
  <c r="X57" i="70"/>
  <c r="W57" i="70"/>
  <c r="V57" i="70"/>
  <c r="U57" i="70"/>
  <c r="T57" i="70"/>
  <c r="S57" i="70"/>
  <c r="R57" i="70"/>
  <c r="Q57" i="70"/>
  <c r="P57" i="70"/>
  <c r="X56" i="70"/>
  <c r="W56" i="70"/>
  <c r="V56" i="70"/>
  <c r="U56" i="70"/>
  <c r="T56" i="70"/>
  <c r="S56" i="70"/>
  <c r="R56" i="70"/>
  <c r="Q56" i="70"/>
  <c r="P56" i="70"/>
  <c r="X55" i="70"/>
  <c r="W55" i="70"/>
  <c r="V55" i="70"/>
  <c r="U55" i="70"/>
  <c r="T55" i="70"/>
  <c r="S55" i="70"/>
  <c r="R55" i="70"/>
  <c r="Q55" i="70"/>
  <c r="P55" i="70"/>
  <c r="X54" i="70"/>
  <c r="W54" i="70"/>
  <c r="V54" i="70"/>
  <c r="U54" i="70"/>
  <c r="T54" i="70"/>
  <c r="S54" i="70"/>
  <c r="R54" i="70"/>
  <c r="Q54" i="70"/>
  <c r="P54" i="70"/>
  <c r="X53" i="70"/>
  <c r="W53" i="70"/>
  <c r="V53" i="70"/>
  <c r="U53" i="70"/>
  <c r="T53" i="70"/>
  <c r="S53" i="70"/>
  <c r="R53" i="70"/>
  <c r="Q53" i="70"/>
  <c r="P53" i="70"/>
  <c r="X52" i="70"/>
  <c r="W52" i="70"/>
  <c r="V52" i="70"/>
  <c r="U52" i="70"/>
  <c r="T52" i="70"/>
  <c r="S52" i="70"/>
  <c r="R52" i="70"/>
  <c r="Q52" i="70"/>
  <c r="P52" i="70"/>
  <c r="X51" i="70"/>
  <c r="W51" i="70"/>
  <c r="V51" i="70"/>
  <c r="U51" i="70"/>
  <c r="T51" i="70"/>
  <c r="S51" i="70"/>
  <c r="R51" i="70"/>
  <c r="Q51" i="70"/>
  <c r="P51" i="70"/>
  <c r="X50" i="70"/>
  <c r="W50" i="70"/>
  <c r="V50" i="70"/>
  <c r="U50" i="70"/>
  <c r="T50" i="70"/>
  <c r="S50" i="70"/>
  <c r="R50" i="70"/>
  <c r="Q50" i="70"/>
  <c r="P50" i="70"/>
  <c r="X49" i="70"/>
  <c r="W49" i="70"/>
  <c r="V49" i="70"/>
  <c r="U49" i="70"/>
  <c r="T49" i="70"/>
  <c r="S49" i="70"/>
  <c r="R49" i="70"/>
  <c r="Q49" i="70"/>
  <c r="P49" i="70"/>
  <c r="X48" i="70"/>
  <c r="W48" i="70"/>
  <c r="V48" i="70"/>
  <c r="U48" i="70"/>
  <c r="T48" i="70"/>
  <c r="S48" i="70"/>
  <c r="R48" i="70"/>
  <c r="Q48" i="70"/>
  <c r="P48" i="70"/>
  <c r="X47" i="70"/>
  <c r="W47" i="70"/>
  <c r="V47" i="70"/>
  <c r="U47" i="70"/>
  <c r="T47" i="70"/>
  <c r="S47" i="70"/>
  <c r="R47" i="70"/>
  <c r="Q47" i="70"/>
  <c r="P47" i="70"/>
  <c r="X46" i="70"/>
  <c r="W46" i="70"/>
  <c r="V46" i="70"/>
  <c r="U46" i="70"/>
  <c r="T46" i="70"/>
  <c r="S46" i="70"/>
  <c r="R46" i="70"/>
  <c r="Q46" i="70"/>
  <c r="P46" i="70"/>
  <c r="X45" i="70"/>
  <c r="W45" i="70"/>
  <c r="V45" i="70"/>
  <c r="U45" i="70"/>
  <c r="T45" i="70"/>
  <c r="S45" i="70"/>
  <c r="R45" i="70"/>
  <c r="Q45" i="70"/>
  <c r="P45" i="70"/>
  <c r="X44" i="70"/>
  <c r="W44" i="70"/>
  <c r="V44" i="70"/>
  <c r="U44" i="70"/>
  <c r="T44" i="70"/>
  <c r="S44" i="70"/>
  <c r="R44" i="70"/>
  <c r="Q44" i="70"/>
  <c r="P44" i="70"/>
  <c r="X43" i="70"/>
  <c r="W43" i="70"/>
  <c r="V43" i="70"/>
  <c r="U43" i="70"/>
  <c r="T43" i="70"/>
  <c r="S43" i="70"/>
  <c r="R43" i="70"/>
  <c r="Q43" i="70"/>
  <c r="P43" i="70"/>
  <c r="X42" i="70"/>
  <c r="W42" i="70"/>
  <c r="V42" i="70"/>
  <c r="U42" i="70"/>
  <c r="T42" i="70"/>
  <c r="S42" i="70"/>
  <c r="R42" i="70"/>
  <c r="Q42" i="70"/>
  <c r="P42" i="70"/>
  <c r="X41" i="70"/>
  <c r="W41" i="70"/>
  <c r="V41" i="70"/>
  <c r="U41" i="70"/>
  <c r="T41" i="70"/>
  <c r="S41" i="70"/>
  <c r="R41" i="70"/>
  <c r="Q41" i="70"/>
  <c r="P41" i="70"/>
  <c r="X40" i="70"/>
  <c r="W40" i="70"/>
  <c r="V40" i="70"/>
  <c r="U40" i="70"/>
  <c r="T40" i="70"/>
  <c r="S40" i="70"/>
  <c r="R40" i="70"/>
  <c r="Q40" i="70"/>
  <c r="P40" i="70"/>
  <c r="X39" i="70"/>
  <c r="W39" i="70"/>
  <c r="V39" i="70"/>
  <c r="U39" i="70"/>
  <c r="T39" i="70"/>
  <c r="S39" i="70"/>
  <c r="R39" i="70"/>
  <c r="Q39" i="70"/>
  <c r="P39" i="70"/>
  <c r="X38" i="70"/>
  <c r="W38" i="70"/>
  <c r="V38" i="70"/>
  <c r="U38" i="70"/>
  <c r="T38" i="70"/>
  <c r="S38" i="70"/>
  <c r="R38" i="70"/>
  <c r="Q38" i="70"/>
  <c r="P38" i="70"/>
  <c r="X37" i="70"/>
  <c r="W37" i="70"/>
  <c r="V37" i="70"/>
  <c r="U37" i="70"/>
  <c r="T37" i="70"/>
  <c r="S37" i="70"/>
  <c r="R37" i="70"/>
  <c r="Q37" i="70"/>
  <c r="P37" i="70"/>
  <c r="X36" i="70"/>
  <c r="W36" i="70"/>
  <c r="V36" i="70"/>
  <c r="U36" i="70"/>
  <c r="T36" i="70"/>
  <c r="S36" i="70"/>
  <c r="R36" i="70"/>
  <c r="Q36" i="70"/>
  <c r="P36" i="70"/>
  <c r="X35" i="70"/>
  <c r="W35" i="70"/>
  <c r="V35" i="70"/>
  <c r="U35" i="70"/>
  <c r="T35" i="70"/>
  <c r="S35" i="70"/>
  <c r="R35" i="70"/>
  <c r="Q35" i="70"/>
  <c r="P35" i="70"/>
  <c r="X34" i="70"/>
  <c r="W34" i="70"/>
  <c r="V34" i="70"/>
  <c r="U34" i="70"/>
  <c r="T34" i="70"/>
  <c r="S34" i="70"/>
  <c r="R34" i="70"/>
  <c r="Q34" i="70"/>
  <c r="P34" i="70"/>
  <c r="X33" i="70"/>
  <c r="W33" i="70"/>
  <c r="V33" i="70"/>
  <c r="U33" i="70"/>
  <c r="T33" i="70"/>
  <c r="S33" i="70"/>
  <c r="R33" i="70"/>
  <c r="Q33" i="70"/>
  <c r="P33" i="70"/>
  <c r="X32" i="70"/>
  <c r="W32" i="70"/>
  <c r="V32" i="70"/>
  <c r="U32" i="70"/>
  <c r="T32" i="70"/>
  <c r="S32" i="70"/>
  <c r="R32" i="70"/>
  <c r="Q32" i="70"/>
  <c r="P32" i="70"/>
  <c r="X31" i="70"/>
  <c r="W31" i="70"/>
  <c r="V31" i="70"/>
  <c r="U31" i="70"/>
  <c r="T31" i="70"/>
  <c r="S31" i="70"/>
  <c r="R31" i="70"/>
  <c r="Q31" i="70"/>
  <c r="P31" i="70"/>
  <c r="X30" i="70"/>
  <c r="W30" i="70"/>
  <c r="V30" i="70"/>
  <c r="U30" i="70"/>
  <c r="T30" i="70"/>
  <c r="S30" i="70"/>
  <c r="R30" i="70"/>
  <c r="Q30" i="70"/>
  <c r="P30" i="70"/>
  <c r="X29" i="70"/>
  <c r="W29" i="70"/>
  <c r="V29" i="70"/>
  <c r="U29" i="70"/>
  <c r="T29" i="70"/>
  <c r="S29" i="70"/>
  <c r="R29" i="70"/>
  <c r="Q29" i="70"/>
  <c r="P29" i="70"/>
  <c r="X28" i="70"/>
  <c r="W28" i="70"/>
  <c r="V28" i="70"/>
  <c r="U28" i="70"/>
  <c r="T28" i="70"/>
  <c r="S28" i="70"/>
  <c r="R28" i="70"/>
  <c r="Q28" i="70"/>
  <c r="P28" i="70"/>
  <c r="X27" i="70"/>
  <c r="W27" i="70"/>
  <c r="V27" i="70"/>
  <c r="U27" i="70"/>
  <c r="T27" i="70"/>
  <c r="S27" i="70"/>
  <c r="R27" i="70"/>
  <c r="Q27" i="70"/>
  <c r="P27" i="70"/>
  <c r="X26" i="70"/>
  <c r="W26" i="70"/>
  <c r="V26" i="70"/>
  <c r="U26" i="70"/>
  <c r="T26" i="70"/>
  <c r="S26" i="70"/>
  <c r="R26" i="70"/>
  <c r="Q26" i="70"/>
  <c r="P26" i="70"/>
  <c r="X25" i="70"/>
  <c r="W25" i="70"/>
  <c r="V25" i="70"/>
  <c r="U25" i="70"/>
  <c r="T25" i="70"/>
  <c r="S25" i="70"/>
  <c r="R25" i="70"/>
  <c r="Q25" i="70"/>
  <c r="P25" i="70"/>
  <c r="X24" i="70"/>
  <c r="W24" i="70"/>
  <c r="V24" i="70"/>
  <c r="U24" i="70"/>
  <c r="T24" i="70"/>
  <c r="S24" i="70"/>
  <c r="R24" i="70"/>
  <c r="Q24" i="70"/>
  <c r="P24" i="70"/>
  <c r="X23" i="70"/>
  <c r="W23" i="70"/>
  <c r="V23" i="70"/>
  <c r="U23" i="70"/>
  <c r="T23" i="70"/>
  <c r="S23" i="70"/>
  <c r="R23" i="70"/>
  <c r="Q23" i="70"/>
  <c r="P23" i="70"/>
  <c r="X22" i="70"/>
  <c r="W22" i="70"/>
  <c r="V22" i="70"/>
  <c r="U22" i="70"/>
  <c r="T22" i="70"/>
  <c r="S22" i="70"/>
  <c r="R22" i="70"/>
  <c r="Q22" i="70"/>
  <c r="P22" i="70"/>
  <c r="X21" i="70"/>
  <c r="W21" i="70"/>
  <c r="V21" i="70"/>
  <c r="U21" i="70"/>
  <c r="T21" i="70"/>
  <c r="S21" i="70"/>
  <c r="R21" i="70"/>
  <c r="Q21" i="70"/>
  <c r="P21" i="70"/>
  <c r="X20" i="70"/>
  <c r="W20" i="70"/>
  <c r="V20" i="70"/>
  <c r="U20" i="70"/>
  <c r="T20" i="70"/>
  <c r="S20" i="70"/>
  <c r="R20" i="70"/>
  <c r="Q20" i="70"/>
  <c r="P20" i="70"/>
  <c r="X19" i="70"/>
  <c r="W19" i="70"/>
  <c r="V19" i="70"/>
  <c r="U19" i="70"/>
  <c r="T19" i="70"/>
  <c r="S19" i="70"/>
  <c r="R19" i="70"/>
  <c r="Q19" i="70"/>
  <c r="P19" i="70"/>
  <c r="X18" i="70"/>
  <c r="W18" i="70"/>
  <c r="V18" i="70"/>
  <c r="U18" i="70"/>
  <c r="T18" i="70"/>
  <c r="S18" i="70"/>
  <c r="R18" i="70"/>
  <c r="Q18" i="70"/>
  <c r="P18" i="70"/>
  <c r="X17" i="70"/>
  <c r="W17" i="70"/>
  <c r="V17" i="70"/>
  <c r="U17" i="70"/>
  <c r="T17" i="70"/>
  <c r="S17" i="70"/>
  <c r="R17" i="70"/>
  <c r="Q17" i="70"/>
  <c r="P17" i="70"/>
  <c r="X16" i="70"/>
  <c r="W16" i="70"/>
  <c r="V16" i="70"/>
  <c r="U16" i="70"/>
  <c r="T16" i="70"/>
  <c r="S16" i="70"/>
  <c r="R16" i="70"/>
  <c r="Q16" i="70"/>
  <c r="P16" i="70"/>
  <c r="X15" i="70"/>
  <c r="W15" i="70"/>
  <c r="V15" i="70"/>
  <c r="U15" i="70"/>
  <c r="T15" i="70"/>
  <c r="S15" i="70"/>
  <c r="R15" i="70"/>
  <c r="Q15" i="70"/>
  <c r="P15" i="70"/>
  <c r="X14" i="70"/>
  <c r="W14" i="70"/>
  <c r="V14" i="70"/>
  <c r="U14" i="70"/>
  <c r="T14" i="70"/>
  <c r="S14" i="70"/>
  <c r="R14" i="70"/>
  <c r="Q14" i="70"/>
  <c r="P14" i="70"/>
  <c r="X13" i="70"/>
  <c r="W13" i="70"/>
  <c r="V13" i="70"/>
  <c r="U13" i="70"/>
  <c r="T13" i="70"/>
  <c r="S13" i="70"/>
  <c r="R13" i="70"/>
  <c r="Q13" i="70"/>
  <c r="P13" i="70"/>
  <c r="X12" i="70"/>
  <c r="W12" i="70"/>
  <c r="V12" i="70"/>
  <c r="U12" i="70"/>
  <c r="T12" i="70"/>
  <c r="S12" i="70"/>
  <c r="R12" i="70"/>
  <c r="Q12" i="70"/>
  <c r="P12" i="70"/>
  <c r="X11" i="70"/>
  <c r="W11" i="70"/>
  <c r="V11" i="70"/>
  <c r="U11" i="70"/>
  <c r="T11" i="70"/>
  <c r="S11" i="70"/>
  <c r="R11" i="70"/>
  <c r="Q11" i="70"/>
  <c r="P11" i="70"/>
  <c r="X10" i="70"/>
  <c r="W10" i="70"/>
  <c r="V10" i="70"/>
  <c r="U10" i="70"/>
  <c r="T10" i="70"/>
  <c r="S10" i="70"/>
  <c r="R10" i="70"/>
  <c r="Q10" i="70"/>
  <c r="P10" i="70"/>
  <c r="X9" i="70"/>
  <c r="W9" i="70"/>
  <c r="V9" i="70"/>
  <c r="U9" i="70"/>
  <c r="T9" i="70"/>
  <c r="S9" i="70"/>
  <c r="R9" i="70"/>
  <c r="Q9" i="70"/>
  <c r="P9" i="70"/>
  <c r="X8" i="70"/>
  <c r="W8" i="70"/>
  <c r="V8" i="70"/>
  <c r="U8" i="70"/>
  <c r="T8" i="70"/>
  <c r="S8" i="70"/>
  <c r="R8" i="70"/>
  <c r="Q8" i="70"/>
  <c r="P8" i="70"/>
  <c r="X7" i="70"/>
  <c r="W7" i="70"/>
  <c r="V7" i="70"/>
  <c r="U7" i="70"/>
  <c r="T7" i="70"/>
  <c r="S7" i="70"/>
  <c r="R7" i="70"/>
  <c r="Q7" i="70"/>
  <c r="P7" i="70"/>
  <c r="X6" i="70"/>
  <c r="W6" i="70"/>
  <c r="V6" i="70"/>
  <c r="U6" i="70"/>
  <c r="T6" i="70"/>
  <c r="S6" i="70"/>
  <c r="R6" i="70"/>
  <c r="Q6" i="70"/>
  <c r="P6" i="70"/>
  <c r="X5" i="70"/>
  <c r="W5" i="70"/>
  <c r="V5" i="70"/>
  <c r="U5" i="70"/>
  <c r="T5" i="70"/>
  <c r="S5" i="70"/>
  <c r="R5" i="70"/>
  <c r="Q5" i="70"/>
  <c r="P5" i="70"/>
  <c r="X4" i="70"/>
  <c r="W4" i="70"/>
  <c r="V4" i="70"/>
  <c r="U4" i="70"/>
  <c r="T4" i="70"/>
  <c r="S4" i="70"/>
  <c r="R4" i="70"/>
  <c r="Q4" i="70"/>
  <c r="P4" i="70"/>
  <c r="X3" i="70"/>
  <c r="W3" i="70"/>
  <c r="V3" i="70"/>
  <c r="U3" i="70"/>
  <c r="T3" i="70"/>
  <c r="S3" i="70"/>
  <c r="R3" i="70"/>
  <c r="Q3" i="70"/>
  <c r="P3" i="70"/>
  <c r="X167" i="69"/>
  <c r="W167" i="69"/>
  <c r="V167" i="69"/>
  <c r="U167" i="69"/>
  <c r="T167" i="69"/>
  <c r="S167" i="69"/>
  <c r="R167" i="69"/>
  <c r="Q167" i="69"/>
  <c r="P167" i="69"/>
  <c r="X166" i="69"/>
  <c r="W166" i="69"/>
  <c r="V166" i="69"/>
  <c r="U166" i="69"/>
  <c r="T166" i="69"/>
  <c r="S166" i="69"/>
  <c r="R166" i="69"/>
  <c r="Q166" i="69"/>
  <c r="P166" i="69"/>
  <c r="X165" i="69"/>
  <c r="W165" i="69"/>
  <c r="V165" i="69"/>
  <c r="U165" i="69"/>
  <c r="T165" i="69"/>
  <c r="S165" i="69"/>
  <c r="R165" i="69"/>
  <c r="Q165" i="69"/>
  <c r="P165" i="69"/>
  <c r="X164" i="69"/>
  <c r="W164" i="69"/>
  <c r="V164" i="69"/>
  <c r="U164" i="69"/>
  <c r="T164" i="69"/>
  <c r="S164" i="69"/>
  <c r="R164" i="69"/>
  <c r="Q164" i="69"/>
  <c r="P164" i="69"/>
  <c r="X163" i="69"/>
  <c r="W163" i="69"/>
  <c r="V163" i="69"/>
  <c r="U163" i="69"/>
  <c r="T163" i="69"/>
  <c r="S163" i="69"/>
  <c r="R163" i="69"/>
  <c r="Q163" i="69"/>
  <c r="P163" i="69"/>
  <c r="Y163" i="69" s="1"/>
  <c r="X162" i="69"/>
  <c r="W162" i="69"/>
  <c r="V162" i="69"/>
  <c r="U162" i="69"/>
  <c r="T162" i="69"/>
  <c r="S162" i="69"/>
  <c r="R162" i="69"/>
  <c r="Q162" i="69"/>
  <c r="P162" i="69"/>
  <c r="X161" i="69"/>
  <c r="W161" i="69"/>
  <c r="V161" i="69"/>
  <c r="U161" i="69"/>
  <c r="T161" i="69"/>
  <c r="S161" i="69"/>
  <c r="R161" i="69"/>
  <c r="Q161" i="69"/>
  <c r="P161" i="69"/>
  <c r="X160" i="69"/>
  <c r="W160" i="69"/>
  <c r="V160" i="69"/>
  <c r="U160" i="69"/>
  <c r="T160" i="69"/>
  <c r="S160" i="69"/>
  <c r="R160" i="69"/>
  <c r="Q160" i="69"/>
  <c r="P160" i="69"/>
  <c r="X159" i="69"/>
  <c r="W159" i="69"/>
  <c r="V159" i="69"/>
  <c r="U159" i="69"/>
  <c r="T159" i="69"/>
  <c r="S159" i="69"/>
  <c r="R159" i="69"/>
  <c r="Q159" i="69"/>
  <c r="P159" i="69"/>
  <c r="X158" i="69"/>
  <c r="W158" i="69"/>
  <c r="V158" i="69"/>
  <c r="U158" i="69"/>
  <c r="T158" i="69"/>
  <c r="S158" i="69"/>
  <c r="R158" i="69"/>
  <c r="Q158" i="69"/>
  <c r="P158" i="69"/>
  <c r="X157" i="69"/>
  <c r="W157" i="69"/>
  <c r="V157" i="69"/>
  <c r="U157" i="69"/>
  <c r="T157" i="69"/>
  <c r="S157" i="69"/>
  <c r="R157" i="69"/>
  <c r="Q157" i="69"/>
  <c r="P157" i="69"/>
  <c r="X156" i="69"/>
  <c r="W156" i="69"/>
  <c r="V156" i="69"/>
  <c r="U156" i="69"/>
  <c r="T156" i="69"/>
  <c r="S156" i="69"/>
  <c r="R156" i="69"/>
  <c r="Q156" i="69"/>
  <c r="P156" i="69"/>
  <c r="X155" i="69"/>
  <c r="W155" i="69"/>
  <c r="V155" i="69"/>
  <c r="U155" i="69"/>
  <c r="T155" i="69"/>
  <c r="S155" i="69"/>
  <c r="R155" i="69"/>
  <c r="Q155" i="69"/>
  <c r="P155" i="69"/>
  <c r="X154" i="69"/>
  <c r="W154" i="69"/>
  <c r="V154" i="69"/>
  <c r="U154" i="69"/>
  <c r="T154" i="69"/>
  <c r="S154" i="69"/>
  <c r="R154" i="69"/>
  <c r="Q154" i="69"/>
  <c r="P154" i="69"/>
  <c r="X153" i="69"/>
  <c r="W153" i="69"/>
  <c r="V153" i="69"/>
  <c r="U153" i="69"/>
  <c r="T153" i="69"/>
  <c r="S153" i="69"/>
  <c r="R153" i="69"/>
  <c r="Q153" i="69"/>
  <c r="P153" i="69"/>
  <c r="X152" i="69"/>
  <c r="W152" i="69"/>
  <c r="V152" i="69"/>
  <c r="U152" i="69"/>
  <c r="T152" i="69"/>
  <c r="S152" i="69"/>
  <c r="R152" i="69"/>
  <c r="Q152" i="69"/>
  <c r="P152" i="69"/>
  <c r="X151" i="69"/>
  <c r="W151" i="69"/>
  <c r="V151" i="69"/>
  <c r="U151" i="69"/>
  <c r="T151" i="69"/>
  <c r="S151" i="69"/>
  <c r="R151" i="69"/>
  <c r="Q151" i="69"/>
  <c r="P151" i="69"/>
  <c r="X150" i="69"/>
  <c r="W150" i="69"/>
  <c r="V150" i="69"/>
  <c r="U150" i="69"/>
  <c r="T150" i="69"/>
  <c r="S150" i="69"/>
  <c r="R150" i="69"/>
  <c r="Q150" i="69"/>
  <c r="P150" i="69"/>
  <c r="X149" i="69"/>
  <c r="W149" i="69"/>
  <c r="V149" i="69"/>
  <c r="U149" i="69"/>
  <c r="T149" i="69"/>
  <c r="S149" i="69"/>
  <c r="R149" i="69"/>
  <c r="Q149" i="69"/>
  <c r="P149" i="69"/>
  <c r="X148" i="69"/>
  <c r="W148" i="69"/>
  <c r="V148" i="69"/>
  <c r="U148" i="69"/>
  <c r="T148" i="69"/>
  <c r="S148" i="69"/>
  <c r="R148" i="69"/>
  <c r="Q148" i="69"/>
  <c r="P148" i="69"/>
  <c r="X147" i="69"/>
  <c r="W147" i="69"/>
  <c r="V147" i="69"/>
  <c r="U147" i="69"/>
  <c r="T147" i="69"/>
  <c r="S147" i="69"/>
  <c r="R147" i="69"/>
  <c r="Q147" i="69"/>
  <c r="P147" i="69"/>
  <c r="X146" i="69"/>
  <c r="W146" i="69"/>
  <c r="V146" i="69"/>
  <c r="U146" i="69"/>
  <c r="T146" i="69"/>
  <c r="S146" i="69"/>
  <c r="R146" i="69"/>
  <c r="Q146" i="69"/>
  <c r="P146" i="69"/>
  <c r="X145" i="69"/>
  <c r="W145" i="69"/>
  <c r="V145" i="69"/>
  <c r="U145" i="69"/>
  <c r="T145" i="69"/>
  <c r="S145" i="69"/>
  <c r="R145" i="69"/>
  <c r="Q145" i="69"/>
  <c r="P145" i="69"/>
  <c r="X144" i="69"/>
  <c r="W144" i="69"/>
  <c r="V144" i="69"/>
  <c r="U144" i="69"/>
  <c r="T144" i="69"/>
  <c r="S144" i="69"/>
  <c r="R144" i="69"/>
  <c r="Q144" i="69"/>
  <c r="P144" i="69"/>
  <c r="X143" i="69"/>
  <c r="W143" i="69"/>
  <c r="V143" i="69"/>
  <c r="U143" i="69"/>
  <c r="T143" i="69"/>
  <c r="S143" i="69"/>
  <c r="R143" i="69"/>
  <c r="Q143" i="69"/>
  <c r="P143" i="69"/>
  <c r="X142" i="69"/>
  <c r="W142" i="69"/>
  <c r="V142" i="69"/>
  <c r="U142" i="69"/>
  <c r="T142" i="69"/>
  <c r="S142" i="69"/>
  <c r="R142" i="69"/>
  <c r="Q142" i="69"/>
  <c r="P142" i="69"/>
  <c r="X141" i="69"/>
  <c r="W141" i="69"/>
  <c r="V141" i="69"/>
  <c r="U141" i="69"/>
  <c r="T141" i="69"/>
  <c r="S141" i="69"/>
  <c r="R141" i="69"/>
  <c r="Q141" i="69"/>
  <c r="P141" i="69"/>
  <c r="X140" i="69"/>
  <c r="W140" i="69"/>
  <c r="V140" i="69"/>
  <c r="U140" i="69"/>
  <c r="T140" i="69"/>
  <c r="S140" i="69"/>
  <c r="R140" i="69"/>
  <c r="Q140" i="69"/>
  <c r="P140" i="69"/>
  <c r="X139" i="69"/>
  <c r="W139" i="69"/>
  <c r="V139" i="69"/>
  <c r="U139" i="69"/>
  <c r="T139" i="69"/>
  <c r="S139" i="69"/>
  <c r="R139" i="69"/>
  <c r="Q139" i="69"/>
  <c r="P139" i="69"/>
  <c r="X138" i="69"/>
  <c r="W138" i="69"/>
  <c r="V138" i="69"/>
  <c r="U138" i="69"/>
  <c r="T138" i="69"/>
  <c r="S138" i="69"/>
  <c r="R138" i="69"/>
  <c r="Q138" i="69"/>
  <c r="P138" i="69"/>
  <c r="X137" i="69"/>
  <c r="W137" i="69"/>
  <c r="V137" i="69"/>
  <c r="U137" i="69"/>
  <c r="T137" i="69"/>
  <c r="S137" i="69"/>
  <c r="R137" i="69"/>
  <c r="Q137" i="69"/>
  <c r="P137" i="69"/>
  <c r="X136" i="69"/>
  <c r="W136" i="69"/>
  <c r="V136" i="69"/>
  <c r="U136" i="69"/>
  <c r="T136" i="69"/>
  <c r="S136" i="69"/>
  <c r="R136" i="69"/>
  <c r="Q136" i="69"/>
  <c r="P136" i="69"/>
  <c r="X135" i="69"/>
  <c r="W135" i="69"/>
  <c r="V135" i="69"/>
  <c r="U135" i="69"/>
  <c r="T135" i="69"/>
  <c r="S135" i="69"/>
  <c r="R135" i="69"/>
  <c r="Q135" i="69"/>
  <c r="P135" i="69"/>
  <c r="X134" i="69"/>
  <c r="W134" i="69"/>
  <c r="V134" i="69"/>
  <c r="U134" i="69"/>
  <c r="T134" i="69"/>
  <c r="S134" i="69"/>
  <c r="R134" i="69"/>
  <c r="Q134" i="69"/>
  <c r="P134" i="69"/>
  <c r="X133" i="69"/>
  <c r="W133" i="69"/>
  <c r="V133" i="69"/>
  <c r="U133" i="69"/>
  <c r="T133" i="69"/>
  <c r="S133" i="69"/>
  <c r="R133" i="69"/>
  <c r="Q133" i="69"/>
  <c r="P133" i="69"/>
  <c r="X132" i="69"/>
  <c r="W132" i="69"/>
  <c r="V132" i="69"/>
  <c r="U132" i="69"/>
  <c r="T132" i="69"/>
  <c r="S132" i="69"/>
  <c r="R132" i="69"/>
  <c r="Q132" i="69"/>
  <c r="P132" i="69"/>
  <c r="X131" i="69"/>
  <c r="W131" i="69"/>
  <c r="V131" i="69"/>
  <c r="U131" i="69"/>
  <c r="T131" i="69"/>
  <c r="S131" i="69"/>
  <c r="R131" i="69"/>
  <c r="Q131" i="69"/>
  <c r="P131" i="69"/>
  <c r="X130" i="69"/>
  <c r="W130" i="69"/>
  <c r="V130" i="69"/>
  <c r="U130" i="69"/>
  <c r="T130" i="69"/>
  <c r="S130" i="69"/>
  <c r="R130" i="69"/>
  <c r="Q130" i="69"/>
  <c r="P130" i="69"/>
  <c r="X129" i="69"/>
  <c r="W129" i="69"/>
  <c r="V129" i="69"/>
  <c r="U129" i="69"/>
  <c r="T129" i="69"/>
  <c r="S129" i="69"/>
  <c r="R129" i="69"/>
  <c r="Q129" i="69"/>
  <c r="P129" i="69"/>
  <c r="X128" i="69"/>
  <c r="W128" i="69"/>
  <c r="V128" i="69"/>
  <c r="U128" i="69"/>
  <c r="T128" i="69"/>
  <c r="S128" i="69"/>
  <c r="R128" i="69"/>
  <c r="Q128" i="69"/>
  <c r="P128" i="69"/>
  <c r="X127" i="69"/>
  <c r="W127" i="69"/>
  <c r="V127" i="69"/>
  <c r="U127" i="69"/>
  <c r="T127" i="69"/>
  <c r="S127" i="69"/>
  <c r="R127" i="69"/>
  <c r="Q127" i="69"/>
  <c r="P127" i="69"/>
  <c r="X126" i="69"/>
  <c r="W126" i="69"/>
  <c r="V126" i="69"/>
  <c r="U126" i="69"/>
  <c r="T126" i="69"/>
  <c r="S126" i="69"/>
  <c r="R126" i="69"/>
  <c r="Q126" i="69"/>
  <c r="P126" i="69"/>
  <c r="X125" i="69"/>
  <c r="W125" i="69"/>
  <c r="V125" i="69"/>
  <c r="U125" i="69"/>
  <c r="T125" i="69"/>
  <c r="S125" i="69"/>
  <c r="R125" i="69"/>
  <c r="Q125" i="69"/>
  <c r="P125" i="69"/>
  <c r="X124" i="69"/>
  <c r="W124" i="69"/>
  <c r="V124" i="69"/>
  <c r="U124" i="69"/>
  <c r="T124" i="69"/>
  <c r="S124" i="69"/>
  <c r="R124" i="69"/>
  <c r="Q124" i="69"/>
  <c r="P124" i="69"/>
  <c r="X123" i="69"/>
  <c r="W123" i="69"/>
  <c r="V123" i="69"/>
  <c r="U123" i="69"/>
  <c r="T123" i="69"/>
  <c r="S123" i="69"/>
  <c r="R123" i="69"/>
  <c r="Q123" i="69"/>
  <c r="P123" i="69"/>
  <c r="X122" i="69"/>
  <c r="W122" i="69"/>
  <c r="V122" i="69"/>
  <c r="U122" i="69"/>
  <c r="T122" i="69"/>
  <c r="S122" i="69"/>
  <c r="R122" i="69"/>
  <c r="Q122" i="69"/>
  <c r="P122" i="69"/>
  <c r="X121" i="69"/>
  <c r="W121" i="69"/>
  <c r="V121" i="69"/>
  <c r="U121" i="69"/>
  <c r="T121" i="69"/>
  <c r="S121" i="69"/>
  <c r="R121" i="69"/>
  <c r="Q121" i="69"/>
  <c r="P121" i="69"/>
  <c r="X120" i="69"/>
  <c r="W120" i="69"/>
  <c r="V120" i="69"/>
  <c r="U120" i="69"/>
  <c r="T120" i="69"/>
  <c r="S120" i="69"/>
  <c r="R120" i="69"/>
  <c r="Q120" i="69"/>
  <c r="P120" i="69"/>
  <c r="X119" i="69"/>
  <c r="W119" i="69"/>
  <c r="V119" i="69"/>
  <c r="U119" i="69"/>
  <c r="T119" i="69"/>
  <c r="S119" i="69"/>
  <c r="R119" i="69"/>
  <c r="Q119" i="69"/>
  <c r="P119" i="69"/>
  <c r="X118" i="69"/>
  <c r="W118" i="69"/>
  <c r="V118" i="69"/>
  <c r="U118" i="69"/>
  <c r="T118" i="69"/>
  <c r="S118" i="69"/>
  <c r="R118" i="69"/>
  <c r="Q118" i="69"/>
  <c r="P118" i="69"/>
  <c r="X117" i="69"/>
  <c r="W117" i="69"/>
  <c r="V117" i="69"/>
  <c r="U117" i="69"/>
  <c r="T117" i="69"/>
  <c r="S117" i="69"/>
  <c r="R117" i="69"/>
  <c r="Q117" i="69"/>
  <c r="P117" i="69"/>
  <c r="X116" i="69"/>
  <c r="W116" i="69"/>
  <c r="V116" i="69"/>
  <c r="U116" i="69"/>
  <c r="T116" i="69"/>
  <c r="S116" i="69"/>
  <c r="R116" i="69"/>
  <c r="Q116" i="69"/>
  <c r="P116" i="69"/>
  <c r="X115" i="69"/>
  <c r="W115" i="69"/>
  <c r="V115" i="69"/>
  <c r="U115" i="69"/>
  <c r="T115" i="69"/>
  <c r="S115" i="69"/>
  <c r="R115" i="69"/>
  <c r="Q115" i="69"/>
  <c r="P115" i="69"/>
  <c r="X114" i="69"/>
  <c r="W114" i="69"/>
  <c r="V114" i="69"/>
  <c r="U114" i="69"/>
  <c r="T114" i="69"/>
  <c r="S114" i="69"/>
  <c r="R114" i="69"/>
  <c r="Q114" i="69"/>
  <c r="P114" i="69"/>
  <c r="X113" i="69"/>
  <c r="W113" i="69"/>
  <c r="V113" i="69"/>
  <c r="U113" i="69"/>
  <c r="T113" i="69"/>
  <c r="S113" i="69"/>
  <c r="R113" i="69"/>
  <c r="Q113" i="69"/>
  <c r="P113" i="69"/>
  <c r="X112" i="69"/>
  <c r="W112" i="69"/>
  <c r="V112" i="69"/>
  <c r="U112" i="69"/>
  <c r="T112" i="69"/>
  <c r="S112" i="69"/>
  <c r="R112" i="69"/>
  <c r="Q112" i="69"/>
  <c r="P112" i="69"/>
  <c r="X111" i="69"/>
  <c r="W111" i="69"/>
  <c r="V111" i="69"/>
  <c r="U111" i="69"/>
  <c r="T111" i="69"/>
  <c r="S111" i="69"/>
  <c r="R111" i="69"/>
  <c r="Q111" i="69"/>
  <c r="P111" i="69"/>
  <c r="X110" i="69"/>
  <c r="W110" i="69"/>
  <c r="V110" i="69"/>
  <c r="U110" i="69"/>
  <c r="T110" i="69"/>
  <c r="S110" i="69"/>
  <c r="R110" i="69"/>
  <c r="Q110" i="69"/>
  <c r="P110" i="69"/>
  <c r="X109" i="69"/>
  <c r="W109" i="69"/>
  <c r="V109" i="69"/>
  <c r="U109" i="69"/>
  <c r="T109" i="69"/>
  <c r="S109" i="69"/>
  <c r="R109" i="69"/>
  <c r="Q109" i="69"/>
  <c r="P109" i="69"/>
  <c r="X108" i="69"/>
  <c r="W108" i="69"/>
  <c r="V108" i="69"/>
  <c r="U108" i="69"/>
  <c r="T108" i="69"/>
  <c r="S108" i="69"/>
  <c r="R108" i="69"/>
  <c r="Q108" i="69"/>
  <c r="P108" i="69"/>
  <c r="X107" i="69"/>
  <c r="W107" i="69"/>
  <c r="V107" i="69"/>
  <c r="U107" i="69"/>
  <c r="T107" i="69"/>
  <c r="S107" i="69"/>
  <c r="R107" i="69"/>
  <c r="Q107" i="69"/>
  <c r="P107" i="69"/>
  <c r="X106" i="69"/>
  <c r="W106" i="69"/>
  <c r="V106" i="69"/>
  <c r="U106" i="69"/>
  <c r="T106" i="69"/>
  <c r="S106" i="69"/>
  <c r="R106" i="69"/>
  <c r="Q106" i="69"/>
  <c r="P106" i="69"/>
  <c r="X105" i="69"/>
  <c r="W105" i="69"/>
  <c r="V105" i="69"/>
  <c r="U105" i="69"/>
  <c r="T105" i="69"/>
  <c r="S105" i="69"/>
  <c r="R105" i="69"/>
  <c r="Q105" i="69"/>
  <c r="P105" i="69"/>
  <c r="X104" i="69"/>
  <c r="W104" i="69"/>
  <c r="V104" i="69"/>
  <c r="U104" i="69"/>
  <c r="T104" i="69"/>
  <c r="S104" i="69"/>
  <c r="R104" i="69"/>
  <c r="Q104" i="69"/>
  <c r="P104" i="69"/>
  <c r="X103" i="69"/>
  <c r="W103" i="69"/>
  <c r="V103" i="69"/>
  <c r="U103" i="69"/>
  <c r="T103" i="69"/>
  <c r="S103" i="69"/>
  <c r="R103" i="69"/>
  <c r="Q103" i="69"/>
  <c r="P103" i="69"/>
  <c r="X102" i="69"/>
  <c r="W102" i="69"/>
  <c r="V102" i="69"/>
  <c r="U102" i="69"/>
  <c r="T102" i="69"/>
  <c r="S102" i="69"/>
  <c r="R102" i="69"/>
  <c r="Q102" i="69"/>
  <c r="P102" i="69"/>
  <c r="X101" i="69"/>
  <c r="W101" i="69"/>
  <c r="V101" i="69"/>
  <c r="U101" i="69"/>
  <c r="T101" i="69"/>
  <c r="S101" i="69"/>
  <c r="R101" i="69"/>
  <c r="Q101" i="69"/>
  <c r="P101" i="69"/>
  <c r="X100" i="69"/>
  <c r="W100" i="69"/>
  <c r="V100" i="69"/>
  <c r="U100" i="69"/>
  <c r="T100" i="69"/>
  <c r="S100" i="69"/>
  <c r="R100" i="69"/>
  <c r="Q100" i="69"/>
  <c r="P100" i="69"/>
  <c r="X99" i="69"/>
  <c r="W99" i="69"/>
  <c r="V99" i="69"/>
  <c r="U99" i="69"/>
  <c r="T99" i="69"/>
  <c r="S99" i="69"/>
  <c r="R99" i="69"/>
  <c r="Q99" i="69"/>
  <c r="P99" i="69"/>
  <c r="X98" i="69"/>
  <c r="W98" i="69"/>
  <c r="V98" i="69"/>
  <c r="U98" i="69"/>
  <c r="T98" i="69"/>
  <c r="S98" i="69"/>
  <c r="R98" i="69"/>
  <c r="Q98" i="69"/>
  <c r="P98" i="69"/>
  <c r="X97" i="69"/>
  <c r="W97" i="69"/>
  <c r="V97" i="69"/>
  <c r="U97" i="69"/>
  <c r="T97" i="69"/>
  <c r="S97" i="69"/>
  <c r="R97" i="69"/>
  <c r="Q97" i="69"/>
  <c r="P97" i="69"/>
  <c r="X96" i="69"/>
  <c r="W96" i="69"/>
  <c r="V96" i="69"/>
  <c r="U96" i="69"/>
  <c r="T96" i="69"/>
  <c r="S96" i="69"/>
  <c r="R96" i="69"/>
  <c r="Q96" i="69"/>
  <c r="P96" i="69"/>
  <c r="X77" i="69"/>
  <c r="W77" i="69"/>
  <c r="V77" i="69"/>
  <c r="U77" i="69"/>
  <c r="T77" i="69"/>
  <c r="S77" i="69"/>
  <c r="R77" i="69"/>
  <c r="Q77" i="69"/>
  <c r="P77" i="69"/>
  <c r="X87" i="69"/>
  <c r="W87" i="69"/>
  <c r="V87" i="69"/>
  <c r="U87" i="69"/>
  <c r="T87" i="69"/>
  <c r="S87" i="69"/>
  <c r="R87" i="69"/>
  <c r="Q87" i="69"/>
  <c r="P87" i="69"/>
  <c r="X84" i="69"/>
  <c r="W84" i="69"/>
  <c r="V84" i="69"/>
  <c r="U84" i="69"/>
  <c r="T84" i="69"/>
  <c r="S84" i="69"/>
  <c r="R84" i="69"/>
  <c r="Q84" i="69"/>
  <c r="P84" i="69"/>
  <c r="X94" i="69"/>
  <c r="W94" i="69"/>
  <c r="V94" i="69"/>
  <c r="U94" i="69"/>
  <c r="T94" i="69"/>
  <c r="S94" i="69"/>
  <c r="R94" i="69"/>
  <c r="Q94" i="69"/>
  <c r="P94" i="69"/>
  <c r="X91" i="69"/>
  <c r="W91" i="69"/>
  <c r="V91" i="69"/>
  <c r="U91" i="69"/>
  <c r="T91" i="69"/>
  <c r="S91" i="69"/>
  <c r="R91" i="69"/>
  <c r="Q91" i="69"/>
  <c r="P91" i="69"/>
  <c r="X90" i="69"/>
  <c r="W90" i="69"/>
  <c r="V90" i="69"/>
  <c r="U90" i="69"/>
  <c r="T90" i="69"/>
  <c r="S90" i="69"/>
  <c r="R90" i="69"/>
  <c r="Q90" i="69"/>
  <c r="P90" i="69"/>
  <c r="X83" i="69"/>
  <c r="W83" i="69"/>
  <c r="V83" i="69"/>
  <c r="U83" i="69"/>
  <c r="T83" i="69"/>
  <c r="S83" i="69"/>
  <c r="R83" i="69"/>
  <c r="Q83" i="69"/>
  <c r="P83" i="69"/>
  <c r="X81" i="69"/>
  <c r="W81" i="69"/>
  <c r="V81" i="69"/>
  <c r="U81" i="69"/>
  <c r="T81" i="69"/>
  <c r="S81" i="69"/>
  <c r="R81" i="69"/>
  <c r="Q81" i="69"/>
  <c r="P81" i="69"/>
  <c r="X80" i="69"/>
  <c r="W80" i="69"/>
  <c r="V80" i="69"/>
  <c r="U80" i="69"/>
  <c r="T80" i="69"/>
  <c r="S80" i="69"/>
  <c r="R80" i="69"/>
  <c r="Q80" i="69"/>
  <c r="P80" i="69"/>
  <c r="X95" i="69"/>
  <c r="W95" i="69"/>
  <c r="V95" i="69"/>
  <c r="U95" i="69"/>
  <c r="T95" i="69"/>
  <c r="S95" i="69"/>
  <c r="R95" i="69"/>
  <c r="Q95" i="69"/>
  <c r="P95" i="69"/>
  <c r="X93" i="69"/>
  <c r="W93" i="69"/>
  <c r="V93" i="69"/>
  <c r="U93" i="69"/>
  <c r="T93" i="69"/>
  <c r="S93" i="69"/>
  <c r="R93" i="69"/>
  <c r="Q93" i="69"/>
  <c r="P93" i="69"/>
  <c r="X92" i="69"/>
  <c r="W92" i="69"/>
  <c r="V92" i="69"/>
  <c r="U92" i="69"/>
  <c r="T92" i="69"/>
  <c r="S92" i="69"/>
  <c r="R92" i="69"/>
  <c r="Q92" i="69"/>
  <c r="P92" i="69"/>
  <c r="X88" i="69"/>
  <c r="W88" i="69"/>
  <c r="V88" i="69"/>
  <c r="U88" i="69"/>
  <c r="T88" i="69"/>
  <c r="S88" i="69"/>
  <c r="R88" i="69"/>
  <c r="Q88" i="69"/>
  <c r="P88" i="69"/>
  <c r="X86" i="69"/>
  <c r="W86" i="69"/>
  <c r="V86" i="69"/>
  <c r="U86" i="69"/>
  <c r="T86" i="69"/>
  <c r="S86" i="69"/>
  <c r="R86" i="69"/>
  <c r="Q86" i="69"/>
  <c r="P86" i="69"/>
  <c r="X85" i="69"/>
  <c r="W85" i="69"/>
  <c r="V85" i="69"/>
  <c r="U85" i="69"/>
  <c r="T85" i="69"/>
  <c r="S85" i="69"/>
  <c r="R85" i="69"/>
  <c r="Q85" i="69"/>
  <c r="P85" i="69"/>
  <c r="X76" i="69"/>
  <c r="W76" i="69"/>
  <c r="V76" i="69"/>
  <c r="U76" i="69"/>
  <c r="T76" i="69"/>
  <c r="S76" i="69"/>
  <c r="R76" i="69"/>
  <c r="Q76" i="69"/>
  <c r="P76" i="69"/>
  <c r="X79" i="69"/>
  <c r="W79" i="69"/>
  <c r="V79" i="69"/>
  <c r="U79" i="69"/>
  <c r="T79" i="69"/>
  <c r="S79" i="69"/>
  <c r="R79" i="69"/>
  <c r="Q79" i="69"/>
  <c r="P79" i="69"/>
  <c r="X78" i="69"/>
  <c r="W78" i="69"/>
  <c r="V78" i="69"/>
  <c r="U78" i="69"/>
  <c r="T78" i="69"/>
  <c r="S78" i="69"/>
  <c r="R78" i="69"/>
  <c r="Q78" i="69"/>
  <c r="P78" i="69"/>
  <c r="X89" i="69"/>
  <c r="W89" i="69"/>
  <c r="V89" i="69"/>
  <c r="U89" i="69"/>
  <c r="T89" i="69"/>
  <c r="S89" i="69"/>
  <c r="R89" i="69"/>
  <c r="Q89" i="69"/>
  <c r="P89" i="69"/>
  <c r="X82" i="69"/>
  <c r="W82" i="69"/>
  <c r="V82" i="69"/>
  <c r="U82" i="69"/>
  <c r="T82" i="69"/>
  <c r="S82" i="69"/>
  <c r="R82" i="69"/>
  <c r="Q82" i="69"/>
  <c r="P82" i="69"/>
  <c r="X75" i="69"/>
  <c r="W75" i="69"/>
  <c r="V75" i="69"/>
  <c r="U75" i="69"/>
  <c r="T75" i="69"/>
  <c r="S75" i="69"/>
  <c r="R75" i="69"/>
  <c r="Q75" i="69"/>
  <c r="P75" i="69"/>
  <c r="X72" i="69"/>
  <c r="W72" i="69"/>
  <c r="V72" i="69"/>
  <c r="U72" i="69"/>
  <c r="T72" i="69"/>
  <c r="S72" i="69"/>
  <c r="R72" i="69"/>
  <c r="Q72" i="69"/>
  <c r="P72" i="69"/>
  <c r="X73" i="69"/>
  <c r="W73" i="69"/>
  <c r="V73" i="69"/>
  <c r="U73" i="69"/>
  <c r="T73" i="69"/>
  <c r="S73" i="69"/>
  <c r="R73" i="69"/>
  <c r="Q73" i="69"/>
  <c r="P73" i="69"/>
  <c r="X71" i="69"/>
  <c r="W71" i="69"/>
  <c r="V71" i="69"/>
  <c r="U71" i="69"/>
  <c r="T71" i="69"/>
  <c r="S71" i="69"/>
  <c r="R71" i="69"/>
  <c r="Q71" i="69"/>
  <c r="P71" i="69"/>
  <c r="X74" i="69"/>
  <c r="W74" i="69"/>
  <c r="V74" i="69"/>
  <c r="U74" i="69"/>
  <c r="T74" i="69"/>
  <c r="S74" i="69"/>
  <c r="R74" i="69"/>
  <c r="Q74" i="69"/>
  <c r="P74" i="69"/>
  <c r="X70" i="69"/>
  <c r="W70" i="69"/>
  <c r="V70" i="69"/>
  <c r="U70" i="69"/>
  <c r="T70" i="69"/>
  <c r="S70" i="69"/>
  <c r="R70" i="69"/>
  <c r="Q70" i="69"/>
  <c r="P70" i="69"/>
  <c r="X69" i="69"/>
  <c r="W69" i="69"/>
  <c r="V69" i="69"/>
  <c r="U69" i="69"/>
  <c r="T69" i="69"/>
  <c r="S69" i="69"/>
  <c r="R69" i="69"/>
  <c r="Q69" i="69"/>
  <c r="P69" i="69"/>
  <c r="X58" i="69"/>
  <c r="W58" i="69"/>
  <c r="V58" i="69"/>
  <c r="U58" i="69"/>
  <c r="T58" i="69"/>
  <c r="S58" i="69"/>
  <c r="R58" i="69"/>
  <c r="Q58" i="69"/>
  <c r="P58" i="69"/>
  <c r="X62" i="69"/>
  <c r="W62" i="69"/>
  <c r="V62" i="69"/>
  <c r="U62" i="69"/>
  <c r="T62" i="69"/>
  <c r="S62" i="69"/>
  <c r="R62" i="69"/>
  <c r="Q62" i="69"/>
  <c r="P62" i="69"/>
  <c r="X60" i="69"/>
  <c r="W60" i="69"/>
  <c r="V60" i="69"/>
  <c r="U60" i="69"/>
  <c r="T60" i="69"/>
  <c r="S60" i="69"/>
  <c r="R60" i="69"/>
  <c r="Q60" i="69"/>
  <c r="P60" i="69"/>
  <c r="X57" i="69"/>
  <c r="W57" i="69"/>
  <c r="V57" i="69"/>
  <c r="U57" i="69"/>
  <c r="T57" i="69"/>
  <c r="S57" i="69"/>
  <c r="R57" i="69"/>
  <c r="Q57" i="69"/>
  <c r="P57" i="69"/>
  <c r="X61" i="69"/>
  <c r="W61" i="69"/>
  <c r="V61" i="69"/>
  <c r="U61" i="69"/>
  <c r="T61" i="69"/>
  <c r="S61" i="69"/>
  <c r="R61" i="69"/>
  <c r="Q61" i="69"/>
  <c r="P61" i="69"/>
  <c r="X68" i="69"/>
  <c r="W68" i="69"/>
  <c r="V68" i="69"/>
  <c r="U68" i="69"/>
  <c r="T68" i="69"/>
  <c r="S68" i="69"/>
  <c r="R68" i="69"/>
  <c r="Q68" i="69"/>
  <c r="P68" i="69"/>
  <c r="X67" i="69"/>
  <c r="W67" i="69"/>
  <c r="V67" i="69"/>
  <c r="U67" i="69"/>
  <c r="T67" i="69"/>
  <c r="S67" i="69"/>
  <c r="R67" i="69"/>
  <c r="Q67" i="69"/>
  <c r="P67" i="69"/>
  <c r="X66" i="69"/>
  <c r="W66" i="69"/>
  <c r="V66" i="69"/>
  <c r="U66" i="69"/>
  <c r="T66" i="69"/>
  <c r="S66" i="69"/>
  <c r="R66" i="69"/>
  <c r="Q66" i="69"/>
  <c r="P66" i="69"/>
  <c r="X65" i="69"/>
  <c r="W65" i="69"/>
  <c r="V65" i="69"/>
  <c r="U65" i="69"/>
  <c r="T65" i="69"/>
  <c r="S65" i="69"/>
  <c r="R65" i="69"/>
  <c r="Q65" i="69"/>
  <c r="P65" i="69"/>
  <c r="X64" i="69"/>
  <c r="W64" i="69"/>
  <c r="V64" i="69"/>
  <c r="U64" i="69"/>
  <c r="T64" i="69"/>
  <c r="S64" i="69"/>
  <c r="R64" i="69"/>
  <c r="Q64" i="69"/>
  <c r="P64" i="69"/>
  <c r="X63" i="69"/>
  <c r="W63" i="69"/>
  <c r="V63" i="69"/>
  <c r="U63" i="69"/>
  <c r="T63" i="69"/>
  <c r="S63" i="69"/>
  <c r="R63" i="69"/>
  <c r="Q63" i="69"/>
  <c r="P63" i="69"/>
  <c r="X59" i="69"/>
  <c r="W59" i="69"/>
  <c r="V59" i="69"/>
  <c r="U59" i="69"/>
  <c r="T59" i="69"/>
  <c r="S59" i="69"/>
  <c r="R59" i="69"/>
  <c r="Q59" i="69"/>
  <c r="P59" i="69"/>
  <c r="X55" i="69"/>
  <c r="W55" i="69"/>
  <c r="V55" i="69"/>
  <c r="U55" i="69"/>
  <c r="T55" i="69"/>
  <c r="S55" i="69"/>
  <c r="R55" i="69"/>
  <c r="Q55" i="69"/>
  <c r="P55" i="69"/>
  <c r="X56" i="69"/>
  <c r="W56" i="69"/>
  <c r="V56" i="69"/>
  <c r="U56" i="69"/>
  <c r="T56" i="69"/>
  <c r="S56" i="69"/>
  <c r="R56" i="69"/>
  <c r="Q56" i="69"/>
  <c r="P56" i="69"/>
  <c r="X54" i="69"/>
  <c r="W54" i="69"/>
  <c r="V54" i="69"/>
  <c r="U54" i="69"/>
  <c r="T54" i="69"/>
  <c r="S54" i="69"/>
  <c r="R54" i="69"/>
  <c r="Q54" i="69"/>
  <c r="P54" i="69"/>
  <c r="X53" i="69"/>
  <c r="W53" i="69"/>
  <c r="V53" i="69"/>
  <c r="U53" i="69"/>
  <c r="T53" i="69"/>
  <c r="S53" i="69"/>
  <c r="R53" i="69"/>
  <c r="Q53" i="69"/>
  <c r="P53" i="69"/>
  <c r="X52" i="69"/>
  <c r="W52" i="69"/>
  <c r="V52" i="69"/>
  <c r="U52" i="69"/>
  <c r="T52" i="69"/>
  <c r="S52" i="69"/>
  <c r="R52" i="69"/>
  <c r="Q52" i="69"/>
  <c r="P52" i="69"/>
  <c r="X51" i="69"/>
  <c r="W51" i="69"/>
  <c r="V51" i="69"/>
  <c r="U51" i="69"/>
  <c r="T51" i="69"/>
  <c r="S51" i="69"/>
  <c r="R51" i="69"/>
  <c r="Q51" i="69"/>
  <c r="P51" i="69"/>
  <c r="X46" i="69"/>
  <c r="W46" i="69"/>
  <c r="V46" i="69"/>
  <c r="U46" i="69"/>
  <c r="T46" i="69"/>
  <c r="S46" i="69"/>
  <c r="R46" i="69"/>
  <c r="Q46" i="69"/>
  <c r="P46" i="69"/>
  <c r="X45" i="69"/>
  <c r="W45" i="69"/>
  <c r="V45" i="69"/>
  <c r="U45" i="69"/>
  <c r="T45" i="69"/>
  <c r="S45" i="69"/>
  <c r="R45" i="69"/>
  <c r="Q45" i="69"/>
  <c r="P45" i="69"/>
  <c r="X44" i="69"/>
  <c r="W44" i="69"/>
  <c r="V44" i="69"/>
  <c r="U44" i="69"/>
  <c r="T44" i="69"/>
  <c r="S44" i="69"/>
  <c r="R44" i="69"/>
  <c r="Q44" i="69"/>
  <c r="P44" i="69"/>
  <c r="X42" i="69"/>
  <c r="W42" i="69"/>
  <c r="V42" i="69"/>
  <c r="U42" i="69"/>
  <c r="T42" i="69"/>
  <c r="S42" i="69"/>
  <c r="R42" i="69"/>
  <c r="Q42" i="69"/>
  <c r="P42" i="69"/>
  <c r="X39" i="69"/>
  <c r="W39" i="69"/>
  <c r="V39" i="69"/>
  <c r="U39" i="69"/>
  <c r="T39" i="69"/>
  <c r="S39" i="69"/>
  <c r="R39" i="69"/>
  <c r="Q39" i="69"/>
  <c r="P39" i="69"/>
  <c r="X38" i="69"/>
  <c r="W38" i="69"/>
  <c r="V38" i="69"/>
  <c r="U38" i="69"/>
  <c r="T38" i="69"/>
  <c r="S38" i="69"/>
  <c r="R38" i="69"/>
  <c r="Q38" i="69"/>
  <c r="P38" i="69"/>
  <c r="X37" i="69"/>
  <c r="W37" i="69"/>
  <c r="V37" i="69"/>
  <c r="U37" i="69"/>
  <c r="T37" i="69"/>
  <c r="S37" i="69"/>
  <c r="R37" i="69"/>
  <c r="Q37" i="69"/>
  <c r="P37" i="69"/>
  <c r="X35" i="69"/>
  <c r="W35" i="69"/>
  <c r="V35" i="69"/>
  <c r="U35" i="69"/>
  <c r="T35" i="69"/>
  <c r="S35" i="69"/>
  <c r="R35" i="69"/>
  <c r="Q35" i="69"/>
  <c r="P35" i="69"/>
  <c r="X28" i="69"/>
  <c r="W28" i="69"/>
  <c r="V28" i="69"/>
  <c r="U28" i="69"/>
  <c r="T28" i="69"/>
  <c r="S28" i="69"/>
  <c r="R28" i="69"/>
  <c r="Q28" i="69"/>
  <c r="P28" i="69"/>
  <c r="X27" i="69"/>
  <c r="W27" i="69"/>
  <c r="V27" i="69"/>
  <c r="U27" i="69"/>
  <c r="T27" i="69"/>
  <c r="S27" i="69"/>
  <c r="R27" i="69"/>
  <c r="Q27" i="69"/>
  <c r="P27" i="69"/>
  <c r="X25" i="69"/>
  <c r="W25" i="69"/>
  <c r="V25" i="69"/>
  <c r="U25" i="69"/>
  <c r="T25" i="69"/>
  <c r="S25" i="69"/>
  <c r="R25" i="69"/>
  <c r="Q25" i="69"/>
  <c r="P25" i="69"/>
  <c r="X24" i="69"/>
  <c r="W24" i="69"/>
  <c r="V24" i="69"/>
  <c r="U24" i="69"/>
  <c r="T24" i="69"/>
  <c r="S24" i="69"/>
  <c r="R24" i="69"/>
  <c r="Q24" i="69"/>
  <c r="P24" i="69"/>
  <c r="X50" i="69"/>
  <c r="W50" i="69"/>
  <c r="V50" i="69"/>
  <c r="U50" i="69"/>
  <c r="T50" i="69"/>
  <c r="S50" i="69"/>
  <c r="R50" i="69"/>
  <c r="Q50" i="69"/>
  <c r="P50" i="69"/>
  <c r="X34" i="69"/>
  <c r="W34" i="69"/>
  <c r="V34" i="69"/>
  <c r="U34" i="69"/>
  <c r="T34" i="69"/>
  <c r="S34" i="69"/>
  <c r="R34" i="69"/>
  <c r="Q34" i="69"/>
  <c r="P34" i="69"/>
  <c r="X30" i="69"/>
  <c r="W30" i="69"/>
  <c r="V30" i="69"/>
  <c r="U30" i="69"/>
  <c r="T30" i="69"/>
  <c r="S30" i="69"/>
  <c r="R30" i="69"/>
  <c r="Q30" i="69"/>
  <c r="P30" i="69"/>
  <c r="X29" i="69"/>
  <c r="W29" i="69"/>
  <c r="V29" i="69"/>
  <c r="U29" i="69"/>
  <c r="T29" i="69"/>
  <c r="S29" i="69"/>
  <c r="R29" i="69"/>
  <c r="Q29" i="69"/>
  <c r="P29" i="69"/>
  <c r="X47" i="69"/>
  <c r="W47" i="69"/>
  <c r="V47" i="69"/>
  <c r="U47" i="69"/>
  <c r="T47" i="69"/>
  <c r="S47" i="69"/>
  <c r="R47" i="69"/>
  <c r="Q47" i="69"/>
  <c r="P47" i="69"/>
  <c r="X26" i="69"/>
  <c r="W26" i="69"/>
  <c r="V26" i="69"/>
  <c r="U26" i="69"/>
  <c r="T26" i="69"/>
  <c r="S26" i="69"/>
  <c r="R26" i="69"/>
  <c r="Q26" i="69"/>
  <c r="P26" i="69"/>
  <c r="X40" i="69"/>
  <c r="W40" i="69"/>
  <c r="V40" i="69"/>
  <c r="U40" i="69"/>
  <c r="T40" i="69"/>
  <c r="S40" i="69"/>
  <c r="R40" i="69"/>
  <c r="Q40" i="69"/>
  <c r="P40" i="69"/>
  <c r="X36" i="69"/>
  <c r="W36" i="69"/>
  <c r="V36" i="69"/>
  <c r="U36" i="69"/>
  <c r="T36" i="69"/>
  <c r="S36" i="69"/>
  <c r="R36" i="69"/>
  <c r="Q36" i="69"/>
  <c r="P36" i="69"/>
  <c r="X33" i="69"/>
  <c r="W33" i="69"/>
  <c r="V33" i="69"/>
  <c r="U33" i="69"/>
  <c r="T33" i="69"/>
  <c r="S33" i="69"/>
  <c r="R33" i="69"/>
  <c r="Q33" i="69"/>
  <c r="P33" i="69"/>
  <c r="X32" i="69"/>
  <c r="W32" i="69"/>
  <c r="V32" i="69"/>
  <c r="U32" i="69"/>
  <c r="T32" i="69"/>
  <c r="S32" i="69"/>
  <c r="R32" i="69"/>
  <c r="Q32" i="69"/>
  <c r="P32" i="69"/>
  <c r="X31" i="69"/>
  <c r="W31" i="69"/>
  <c r="V31" i="69"/>
  <c r="U31" i="69"/>
  <c r="T31" i="69"/>
  <c r="S31" i="69"/>
  <c r="R31" i="69"/>
  <c r="Q31" i="69"/>
  <c r="P31" i="69"/>
  <c r="X43" i="69"/>
  <c r="W43" i="69"/>
  <c r="V43" i="69"/>
  <c r="U43" i="69"/>
  <c r="T43" i="69"/>
  <c r="S43" i="69"/>
  <c r="R43" i="69"/>
  <c r="Q43" i="69"/>
  <c r="P43" i="69"/>
  <c r="X49" i="69"/>
  <c r="W49" i="69"/>
  <c r="V49" i="69"/>
  <c r="U49" i="69"/>
  <c r="T49" i="69"/>
  <c r="S49" i="69"/>
  <c r="R49" i="69"/>
  <c r="Q49" i="69"/>
  <c r="P49" i="69"/>
  <c r="X48" i="69"/>
  <c r="W48" i="69"/>
  <c r="V48" i="69"/>
  <c r="U48" i="69"/>
  <c r="T48" i="69"/>
  <c r="S48" i="69"/>
  <c r="R48" i="69"/>
  <c r="Q48" i="69"/>
  <c r="P48" i="69"/>
  <c r="X41" i="69"/>
  <c r="W41" i="69"/>
  <c r="V41" i="69"/>
  <c r="U41" i="69"/>
  <c r="T41" i="69"/>
  <c r="S41" i="69"/>
  <c r="R41" i="69"/>
  <c r="Q41" i="69"/>
  <c r="P41" i="69"/>
  <c r="X22" i="69"/>
  <c r="W22" i="69"/>
  <c r="V22" i="69"/>
  <c r="U22" i="69"/>
  <c r="T22" i="69"/>
  <c r="S22" i="69"/>
  <c r="R22" i="69"/>
  <c r="Q22" i="69"/>
  <c r="P22" i="69"/>
  <c r="X21" i="69"/>
  <c r="W21" i="69"/>
  <c r="V21" i="69"/>
  <c r="U21" i="69"/>
  <c r="T21" i="69"/>
  <c r="S21" i="69"/>
  <c r="R21" i="69"/>
  <c r="Q21" i="69"/>
  <c r="P21" i="69"/>
  <c r="X23" i="69"/>
  <c r="W23" i="69"/>
  <c r="V23" i="69"/>
  <c r="U23" i="69"/>
  <c r="T23" i="69"/>
  <c r="S23" i="69"/>
  <c r="R23" i="69"/>
  <c r="Q23" i="69"/>
  <c r="P23" i="69"/>
  <c r="X20" i="69"/>
  <c r="W20" i="69"/>
  <c r="V20" i="69"/>
  <c r="U20" i="69"/>
  <c r="T20" i="69"/>
  <c r="S20" i="69"/>
  <c r="R20" i="69"/>
  <c r="Q20" i="69"/>
  <c r="P20" i="69"/>
  <c r="X19" i="69"/>
  <c r="W19" i="69"/>
  <c r="V19" i="69"/>
  <c r="U19" i="69"/>
  <c r="T19" i="69"/>
  <c r="S19" i="69"/>
  <c r="R19" i="69"/>
  <c r="Q19" i="69"/>
  <c r="P19" i="69"/>
  <c r="X18" i="69"/>
  <c r="W18" i="69"/>
  <c r="V18" i="69"/>
  <c r="U18" i="69"/>
  <c r="T18" i="69"/>
  <c r="S18" i="69"/>
  <c r="R18" i="69"/>
  <c r="Q18" i="69"/>
  <c r="P18" i="69"/>
  <c r="X17" i="69"/>
  <c r="W17" i="69"/>
  <c r="V17" i="69"/>
  <c r="U17" i="69"/>
  <c r="T17" i="69"/>
  <c r="S17" i="69"/>
  <c r="R17" i="69"/>
  <c r="Q17" i="69"/>
  <c r="P17" i="69"/>
  <c r="X16" i="69"/>
  <c r="W16" i="69"/>
  <c r="V16" i="69"/>
  <c r="U16" i="69"/>
  <c r="T16" i="69"/>
  <c r="S16" i="69"/>
  <c r="R16" i="69"/>
  <c r="Q16" i="69"/>
  <c r="P16" i="69"/>
  <c r="X15" i="69"/>
  <c r="W15" i="69"/>
  <c r="V15" i="69"/>
  <c r="U15" i="69"/>
  <c r="T15" i="69"/>
  <c r="S15" i="69"/>
  <c r="R15" i="69"/>
  <c r="Q15" i="69"/>
  <c r="P15" i="69"/>
  <c r="X14" i="69"/>
  <c r="W14" i="69"/>
  <c r="V14" i="69"/>
  <c r="U14" i="69"/>
  <c r="T14" i="69"/>
  <c r="S14" i="69"/>
  <c r="R14" i="69"/>
  <c r="Q14" i="69"/>
  <c r="P14" i="69"/>
  <c r="X13" i="69"/>
  <c r="W13" i="69"/>
  <c r="V13" i="69"/>
  <c r="U13" i="69"/>
  <c r="T13" i="69"/>
  <c r="S13" i="69"/>
  <c r="R13" i="69"/>
  <c r="Q13" i="69"/>
  <c r="P13" i="69"/>
  <c r="X12" i="69"/>
  <c r="W12" i="69"/>
  <c r="V12" i="69"/>
  <c r="U12" i="69"/>
  <c r="T12" i="69"/>
  <c r="S12" i="69"/>
  <c r="R12" i="69"/>
  <c r="Q12" i="69"/>
  <c r="P12" i="69"/>
  <c r="X11" i="69"/>
  <c r="W11" i="69"/>
  <c r="V11" i="69"/>
  <c r="U11" i="69"/>
  <c r="T11" i="69"/>
  <c r="S11" i="69"/>
  <c r="R11" i="69"/>
  <c r="Q11" i="69"/>
  <c r="P11" i="69"/>
  <c r="X9" i="69"/>
  <c r="W9" i="69"/>
  <c r="V9" i="69"/>
  <c r="U9" i="69"/>
  <c r="T9" i="69"/>
  <c r="S9" i="69"/>
  <c r="R9" i="69"/>
  <c r="Q9" i="69"/>
  <c r="P9" i="69"/>
  <c r="X10" i="69"/>
  <c r="W10" i="69"/>
  <c r="V10" i="69"/>
  <c r="U10" i="69"/>
  <c r="T10" i="69"/>
  <c r="S10" i="69"/>
  <c r="R10" i="69"/>
  <c r="Q10" i="69"/>
  <c r="P10" i="69"/>
  <c r="X8" i="69"/>
  <c r="W8" i="69"/>
  <c r="V8" i="69"/>
  <c r="U8" i="69"/>
  <c r="T8" i="69"/>
  <c r="S8" i="69"/>
  <c r="R8" i="69"/>
  <c r="Q8" i="69"/>
  <c r="P8" i="69"/>
  <c r="X7" i="69"/>
  <c r="W7" i="69"/>
  <c r="V7" i="69"/>
  <c r="U7" i="69"/>
  <c r="T7" i="69"/>
  <c r="S7" i="69"/>
  <c r="R7" i="69"/>
  <c r="Q7" i="69"/>
  <c r="P7" i="69"/>
  <c r="X6" i="69"/>
  <c r="W6" i="69"/>
  <c r="V6" i="69"/>
  <c r="U6" i="69"/>
  <c r="T6" i="69"/>
  <c r="S6" i="69"/>
  <c r="R6" i="69"/>
  <c r="Q6" i="69"/>
  <c r="P6" i="69"/>
  <c r="X5" i="69"/>
  <c r="W5" i="69"/>
  <c r="V5" i="69"/>
  <c r="U5" i="69"/>
  <c r="T5" i="69"/>
  <c r="S5" i="69"/>
  <c r="R5" i="69"/>
  <c r="Q5" i="69"/>
  <c r="P5" i="69"/>
  <c r="X4" i="69"/>
  <c r="W4" i="69"/>
  <c r="V4" i="69"/>
  <c r="U4" i="69"/>
  <c r="T4" i="69"/>
  <c r="S4" i="69"/>
  <c r="R4" i="69"/>
  <c r="Q4" i="69"/>
  <c r="P4" i="69"/>
  <c r="X3" i="69"/>
  <c r="W3" i="69"/>
  <c r="V3" i="69"/>
  <c r="U3" i="69"/>
  <c r="T3" i="69"/>
  <c r="S3" i="69"/>
  <c r="R3" i="69"/>
  <c r="Q3" i="69"/>
  <c r="P3" i="69"/>
  <c r="Y3" i="69" l="1"/>
  <c r="Y11" i="69"/>
  <c r="Y19" i="69"/>
  <c r="Y43" i="69"/>
  <c r="Y29" i="69"/>
  <c r="Y35" i="69"/>
  <c r="Y51" i="69"/>
  <c r="Y64" i="69"/>
  <c r="Y62" i="69"/>
  <c r="Y75" i="69"/>
  <c r="Y88" i="69"/>
  <c r="Y91" i="69"/>
  <c r="Y99" i="69"/>
  <c r="Y107" i="69"/>
  <c r="Y115" i="69"/>
  <c r="Y123" i="69"/>
  <c r="Y131" i="69"/>
  <c r="Y139" i="69"/>
  <c r="Y147" i="69"/>
  <c r="Y155" i="69"/>
  <c r="Y165" i="70"/>
  <c r="Y6" i="70"/>
  <c r="Y14" i="70"/>
  <c r="Y22" i="70"/>
  <c r="Y30" i="70"/>
  <c r="Y38" i="70"/>
  <c r="Y46" i="70"/>
  <c r="Y54" i="70"/>
  <c r="Y62" i="70"/>
  <c r="Y70" i="70"/>
  <c r="Y79" i="70"/>
  <c r="Y86" i="70"/>
  <c r="Y94" i="70"/>
  <c r="Y102" i="70"/>
  <c r="Y110" i="70"/>
  <c r="Y117" i="70"/>
  <c r="Y126" i="70"/>
  <c r="Y133" i="70"/>
  <c r="Y142" i="70"/>
  <c r="Y149" i="70"/>
  <c r="Y158" i="70"/>
  <c r="Y5" i="70"/>
  <c r="Y13" i="70"/>
  <c r="Y21" i="70"/>
  <c r="Y29" i="70"/>
  <c r="Y37" i="70"/>
  <c r="Y45" i="70"/>
  <c r="Y53" i="70"/>
  <c r="Y61" i="70"/>
  <c r="Y69" i="70"/>
  <c r="Y77" i="70"/>
  <c r="Y85" i="70"/>
  <c r="Y93" i="70"/>
  <c r="Y101" i="70"/>
  <c r="Y109" i="70"/>
  <c r="Y118" i="70"/>
  <c r="Y125" i="70"/>
  <c r="Y134" i="70"/>
  <c r="Y141" i="70"/>
  <c r="Y148" i="70"/>
  <c r="Y157" i="70"/>
  <c r="Y9" i="69"/>
  <c r="Y18" i="69"/>
  <c r="Y49" i="69"/>
  <c r="Y47" i="69"/>
  <c r="Y28" i="69"/>
  <c r="Y46" i="69"/>
  <c r="Y63" i="69"/>
  <c r="Y60" i="69"/>
  <c r="Y72" i="69"/>
  <c r="Y106" i="69"/>
  <c r="Y114" i="69"/>
  <c r="Y122" i="69"/>
  <c r="Y130" i="69"/>
  <c r="Y138" i="69"/>
  <c r="Y146" i="69"/>
  <c r="Y5" i="69"/>
  <c r="Y12" i="69"/>
  <c r="Y31" i="69"/>
  <c r="Y34" i="69"/>
  <c r="Y37" i="69"/>
  <c r="Y53" i="69"/>
  <c r="Y66" i="69"/>
  <c r="Y58" i="69"/>
  <c r="Y69" i="69"/>
  <c r="Y82" i="69"/>
  <c r="Y89" i="69"/>
  <c r="Y92" i="69"/>
  <c r="Y93" i="69"/>
  <c r="Y94" i="69"/>
  <c r="Y84" i="69"/>
  <c r="Y100" i="69"/>
  <c r="Y101" i="69"/>
  <c r="Y108" i="69"/>
  <c r="Y109" i="69"/>
  <c r="Y116" i="69"/>
  <c r="Y117" i="69"/>
  <c r="Y124" i="69"/>
  <c r="Y125" i="69"/>
  <c r="Y132" i="69"/>
  <c r="Y133" i="69"/>
  <c r="Y140" i="69"/>
  <c r="Y141" i="69"/>
  <c r="Y148" i="69"/>
  <c r="Y149" i="69"/>
  <c r="Y156" i="69"/>
  <c r="Y157" i="69"/>
  <c r="Y164" i="69"/>
  <c r="Y165" i="69"/>
  <c r="Y4" i="69"/>
  <c r="Y13" i="69"/>
  <c r="Y20" i="69"/>
  <c r="Y23" i="69"/>
  <c r="Y32" i="69"/>
  <c r="Y30" i="69"/>
  <c r="Y38" i="69"/>
  <c r="Y52" i="69"/>
  <c r="Y65" i="69"/>
  <c r="Y78" i="69"/>
  <c r="Y95" i="69"/>
  <c r="Y87" i="69"/>
  <c r="Y158" i="69"/>
  <c r="Y166" i="69"/>
  <c r="Y6" i="69"/>
  <c r="Y15" i="69"/>
  <c r="Y21" i="69"/>
  <c r="Y36" i="69"/>
  <c r="Y50" i="69"/>
  <c r="Y42" i="69"/>
  <c r="Y56" i="69"/>
  <c r="Y67" i="69"/>
  <c r="Y70" i="69"/>
  <c r="Y79" i="69"/>
  <c r="Y80" i="69"/>
  <c r="Y77" i="69"/>
  <c r="Y102" i="69"/>
  <c r="Y103" i="69"/>
  <c r="Y110" i="69"/>
  <c r="Y111" i="69"/>
  <c r="Y118" i="69"/>
  <c r="Y119" i="69"/>
  <c r="Y126" i="69"/>
  <c r="Y127" i="69"/>
  <c r="Y134" i="69"/>
  <c r="Y135" i="69"/>
  <c r="Y142" i="69"/>
  <c r="Y143" i="69"/>
  <c r="Y150" i="69"/>
  <c r="Y151" i="69"/>
  <c r="Y159" i="69"/>
  <c r="Y167" i="69"/>
  <c r="Y14" i="69"/>
  <c r="Y22" i="69"/>
  <c r="Y33" i="69"/>
  <c r="Y24" i="69"/>
  <c r="Y39" i="69"/>
  <c r="Y54" i="69"/>
  <c r="Y68" i="69"/>
  <c r="Y74" i="69"/>
  <c r="Y44" i="69"/>
  <c r="Y45" i="69"/>
  <c r="Y55" i="69"/>
  <c r="Y59" i="69"/>
  <c r="Y61" i="69"/>
  <c r="Y57" i="69"/>
  <c r="Y71" i="69"/>
  <c r="Y73" i="69"/>
  <c r="Y76" i="69"/>
  <c r="Y85" i="69"/>
  <c r="Y81" i="69"/>
  <c r="Y83" i="69"/>
  <c r="Y96" i="69"/>
  <c r="Y97" i="69"/>
  <c r="Y104" i="69"/>
  <c r="Y105" i="69"/>
  <c r="Y112" i="69"/>
  <c r="Y113" i="69"/>
  <c r="Y120" i="69"/>
  <c r="Y121" i="69"/>
  <c r="Y128" i="69"/>
  <c r="Y129" i="69"/>
  <c r="Y136" i="69"/>
  <c r="Y137" i="69"/>
  <c r="Y144" i="69"/>
  <c r="Y145" i="69"/>
  <c r="Y152" i="69"/>
  <c r="Y153" i="69"/>
  <c r="Y160" i="69"/>
  <c r="Y161" i="69"/>
  <c r="Y7" i="69"/>
  <c r="Y8" i="69"/>
  <c r="Y10" i="69"/>
  <c r="Y16" i="69"/>
  <c r="Y17" i="69"/>
  <c r="Y41" i="69"/>
  <c r="Y48" i="69"/>
  <c r="Y40" i="69"/>
  <c r="Y26" i="69"/>
  <c r="Y25" i="69"/>
  <c r="Y27" i="69"/>
  <c r="Y86" i="69"/>
  <c r="Y90" i="69"/>
  <c r="Y98" i="69"/>
  <c r="Y154" i="69"/>
  <c r="Y162" i="69"/>
  <c r="Y143" i="70"/>
  <c r="Y155" i="70"/>
  <c r="Y159" i="70"/>
  <c r="Y166" i="70"/>
  <c r="Y7" i="70"/>
  <c r="Y8" i="70"/>
  <c r="Y15" i="70"/>
  <c r="Y16" i="70"/>
  <c r="Y23" i="70"/>
  <c r="Y24" i="70"/>
  <c r="Y31" i="70"/>
  <c r="Y32" i="70"/>
  <c r="Y39" i="70"/>
  <c r="Y40" i="70"/>
  <c r="Y47" i="70"/>
  <c r="Y48" i="70"/>
  <c r="Y55" i="70"/>
  <c r="Y56" i="70"/>
  <c r="Y63" i="70"/>
  <c r="Y64" i="70"/>
  <c r="Y71" i="70"/>
  <c r="Y72" i="70"/>
  <c r="Y78" i="70"/>
  <c r="Y80" i="70"/>
  <c r="Y87" i="70"/>
  <c r="Y88" i="70"/>
  <c r="Y95" i="70"/>
  <c r="Y96" i="70"/>
  <c r="Y103" i="70"/>
  <c r="Y104" i="70"/>
  <c r="Y111" i="70"/>
  <c r="Y112" i="70"/>
  <c r="Y113" i="70"/>
  <c r="Y120" i="70"/>
  <c r="Y129" i="70"/>
  <c r="Y128" i="70"/>
  <c r="Y135" i="70"/>
  <c r="Y136" i="70"/>
  <c r="Y144" i="70"/>
  <c r="Y152" i="70"/>
  <c r="Y160" i="70"/>
  <c r="Y167" i="70"/>
  <c r="Y9" i="70"/>
  <c r="Y10" i="70"/>
  <c r="Y17" i="70"/>
  <c r="Y18" i="70"/>
  <c r="Y25" i="70"/>
  <c r="Y26" i="70"/>
  <c r="Y33" i="70"/>
  <c r="Y34" i="70"/>
  <c r="Y41" i="70"/>
  <c r="Y42" i="70"/>
  <c r="Y49" i="70"/>
  <c r="Y50" i="70"/>
  <c r="Y57" i="70"/>
  <c r="Y58" i="70"/>
  <c r="Y65" i="70"/>
  <c r="Y66" i="70"/>
  <c r="Y73" i="70"/>
  <c r="Y74" i="70"/>
  <c r="Y81" i="70"/>
  <c r="Y82" i="70"/>
  <c r="Y89" i="70"/>
  <c r="Y90" i="70"/>
  <c r="Y97" i="70"/>
  <c r="Y100" i="70"/>
  <c r="Y105" i="70"/>
  <c r="Y106" i="70"/>
  <c r="Y119" i="70"/>
  <c r="Y114" i="70"/>
  <c r="Y121" i="70"/>
  <c r="Y122" i="70"/>
  <c r="Y127" i="70"/>
  <c r="Y130" i="70"/>
  <c r="Y137" i="70"/>
  <c r="Y138" i="70"/>
  <c r="Y145" i="70"/>
  <c r="Y146" i="70"/>
  <c r="Y151" i="70"/>
  <c r="Y154" i="70"/>
  <c r="Y161" i="70"/>
  <c r="Y162" i="70"/>
  <c r="Y147" i="70"/>
  <c r="Y153" i="70"/>
  <c r="Y163" i="70"/>
  <c r="Y3" i="70"/>
  <c r="Y4" i="70"/>
  <c r="Y11" i="70"/>
  <c r="Y12" i="70"/>
  <c r="Y19" i="70"/>
  <c r="Y20" i="70"/>
  <c r="Y27" i="70"/>
  <c r="Y28" i="70"/>
  <c r="Y35" i="70"/>
  <c r="Y36" i="70"/>
  <c r="Y43" i="70"/>
  <c r="Y44" i="70"/>
  <c r="Y51" i="70"/>
  <c r="Y52" i="70"/>
  <c r="Y59" i="70"/>
  <c r="Y60" i="70"/>
  <c r="Y67" i="70"/>
  <c r="Y68" i="70"/>
  <c r="Y75" i="70"/>
  <c r="Y76" i="70"/>
  <c r="Y83" i="70"/>
  <c r="Y84" i="70"/>
  <c r="Y91" i="70"/>
  <c r="Y92" i="70"/>
  <c r="Y98" i="70"/>
  <c r="Y99" i="70"/>
  <c r="Y107" i="70"/>
  <c r="Y108" i="70"/>
  <c r="Y115" i="70"/>
  <c r="Y116" i="70"/>
  <c r="Y123" i="70"/>
  <c r="Y124" i="70"/>
  <c r="Y131" i="70"/>
  <c r="Y132" i="70"/>
  <c r="Y140" i="70"/>
  <c r="Y139" i="70"/>
  <c r="Y150" i="70"/>
  <c r="Y156" i="70"/>
  <c r="Y164" i="70"/>
  <c r="Y54" i="71"/>
  <c r="Y8" i="71"/>
  <c r="Y15" i="71"/>
  <c r="Y16" i="71"/>
  <c r="Y23" i="71"/>
  <c r="Y24" i="71"/>
  <c r="Y31" i="71"/>
  <c r="Y32" i="71"/>
  <c r="Y39" i="71"/>
  <c r="Y40" i="71"/>
  <c r="Y47" i="71"/>
  <c r="Y48" i="71"/>
  <c r="Y55" i="71"/>
  <c r="Y56" i="71"/>
  <c r="Y63" i="71"/>
  <c r="Y64" i="71"/>
  <c r="Y71" i="71"/>
  <c r="Y72" i="71"/>
  <c r="Y79" i="71"/>
  <c r="Y80" i="71"/>
  <c r="Y87" i="71"/>
  <c r="Y88" i="71"/>
  <c r="Y95" i="71"/>
  <c r="Y96" i="71"/>
  <c r="Y103" i="71"/>
  <c r="Y108" i="71"/>
  <c r="Y112" i="71"/>
  <c r="Y111" i="71"/>
  <c r="Y119" i="71"/>
  <c r="Y120" i="71"/>
  <c r="Y127" i="71"/>
  <c r="Y128" i="71"/>
  <c r="Y137" i="71"/>
  <c r="Y136" i="71"/>
  <c r="Y144" i="71"/>
  <c r="Y147" i="71"/>
  <c r="Y151" i="71"/>
  <c r="Y152" i="71"/>
  <c r="Y159" i="71"/>
  <c r="Y160" i="71"/>
  <c r="Y167" i="71"/>
  <c r="Y9" i="71"/>
  <c r="Y50" i="71"/>
  <c r="Y65" i="71"/>
  <c r="Y81" i="71"/>
  <c r="Y97" i="71"/>
  <c r="Y113" i="71"/>
  <c r="Y121" i="71"/>
  <c r="Y141" i="71"/>
  <c r="Y153" i="71"/>
  <c r="Y18" i="71"/>
  <c r="Y25" i="71"/>
  <c r="Y42" i="71"/>
  <c r="Y49" i="71"/>
  <c r="Y58" i="71"/>
  <c r="Y82" i="71"/>
  <c r="Y90" i="71"/>
  <c r="Y98" i="71"/>
  <c r="Y107" i="71"/>
  <c r="Y130" i="71"/>
  <c r="Y145" i="71"/>
  <c r="Y154" i="71"/>
  <c r="Y162" i="71"/>
  <c r="Y3" i="71"/>
  <c r="Y34" i="71"/>
  <c r="Y41" i="71"/>
  <c r="Y74" i="71"/>
  <c r="Y89" i="71"/>
  <c r="Y104" i="71"/>
  <c r="Y143" i="71"/>
  <c r="Y4" i="71"/>
  <c r="Y11" i="71"/>
  <c r="Y12" i="71"/>
  <c r="Y19" i="71"/>
  <c r="Y20" i="71"/>
  <c r="Y27" i="71"/>
  <c r="Y28" i="71"/>
  <c r="Y35" i="71"/>
  <c r="Y36" i="71"/>
  <c r="Y43" i="71"/>
  <c r="Y44" i="71"/>
  <c r="Y51" i="71"/>
  <c r="Y52" i="71"/>
  <c r="Y59" i="71"/>
  <c r="Y60" i="71"/>
  <c r="Y67" i="71"/>
  <c r="Y68" i="71"/>
  <c r="Y75" i="71"/>
  <c r="Y76" i="71"/>
  <c r="Y83" i="71"/>
  <c r="Y84" i="71"/>
  <c r="Y91" i="71"/>
  <c r="Y92" i="71"/>
  <c r="Y99" i="71"/>
  <c r="Y100" i="71"/>
  <c r="Y105" i="71"/>
  <c r="Y106" i="71"/>
  <c r="Y115" i="71"/>
  <c r="Y116" i="71"/>
  <c r="Y123" i="71"/>
  <c r="Y124" i="71"/>
  <c r="Y131" i="71"/>
  <c r="Y132" i="71"/>
  <c r="Y139" i="71"/>
  <c r="Y140" i="71"/>
  <c r="Y146" i="71"/>
  <c r="Y148" i="71"/>
  <c r="Y155" i="71"/>
  <c r="Y156" i="71"/>
  <c r="Y163" i="71"/>
  <c r="Y164" i="71"/>
  <c r="Y10" i="71"/>
  <c r="Y17" i="71"/>
  <c r="Y33" i="71"/>
  <c r="Y57" i="71"/>
  <c r="Y66" i="71"/>
  <c r="Y73" i="71"/>
  <c r="Y114" i="71"/>
  <c r="Y122" i="71"/>
  <c r="Y129" i="71"/>
  <c r="Y135" i="71"/>
  <c r="Y161" i="71"/>
  <c r="Y26" i="71"/>
  <c r="Y5" i="71"/>
  <c r="Y13" i="71"/>
  <c r="Y21" i="71"/>
  <c r="Y29" i="71"/>
  <c r="Y37" i="71"/>
  <c r="Y45" i="71"/>
  <c r="Y61" i="71"/>
  <c r="Y62" i="71"/>
  <c r="Y69" i="71"/>
  <c r="Y70" i="71"/>
  <c r="Y77" i="71"/>
  <c r="Y78" i="71"/>
  <c r="Y85" i="71"/>
  <c r="Y86" i="71"/>
  <c r="Y93" i="71"/>
  <c r="Y94" i="71"/>
  <c r="Y101" i="71"/>
  <c r="Y102" i="71"/>
  <c r="Y109" i="71"/>
  <c r="Y110" i="71"/>
  <c r="Y117" i="71"/>
  <c r="Y118" i="71"/>
  <c r="Y126" i="71"/>
  <c r="Y125" i="71"/>
  <c r="Y133" i="71"/>
  <c r="Y134" i="71"/>
  <c r="Y138" i="71"/>
  <c r="Y142" i="71"/>
  <c r="Y149" i="71"/>
  <c r="Y150" i="71"/>
  <c r="Y157" i="71"/>
  <c r="Y158" i="71"/>
  <c r="Y165" i="71"/>
  <c r="Y166" i="71"/>
  <c r="Y6" i="71"/>
  <c r="Y14" i="71"/>
  <c r="Y22" i="71"/>
  <c r="Y30" i="71"/>
  <c r="Y38" i="71"/>
  <c r="Y46" i="71"/>
  <c r="Y53" i="71"/>
  <c r="Y7" i="71"/>
  <c r="X163" i="67"/>
  <c r="W163" i="67"/>
  <c r="V163" i="67"/>
  <c r="U163" i="67"/>
  <c r="T163" i="67"/>
  <c r="S163" i="67"/>
  <c r="R163" i="67"/>
  <c r="Q163" i="67"/>
  <c r="P163" i="67"/>
  <c r="X167" i="67"/>
  <c r="W167" i="67"/>
  <c r="V167" i="67"/>
  <c r="U167" i="67"/>
  <c r="T167" i="67"/>
  <c r="S167" i="67"/>
  <c r="R167" i="67"/>
  <c r="Q167" i="67"/>
  <c r="P167" i="67"/>
  <c r="X164" i="67"/>
  <c r="W164" i="67"/>
  <c r="V164" i="67"/>
  <c r="U164" i="67"/>
  <c r="T164" i="67"/>
  <c r="S164" i="67"/>
  <c r="R164" i="67"/>
  <c r="Q164" i="67"/>
  <c r="P164" i="67"/>
  <c r="X162" i="67"/>
  <c r="W162" i="67"/>
  <c r="V162" i="67"/>
  <c r="U162" i="67"/>
  <c r="T162" i="67"/>
  <c r="S162" i="67"/>
  <c r="R162" i="67"/>
  <c r="Q162" i="67"/>
  <c r="P162" i="67"/>
  <c r="X161" i="67"/>
  <c r="W161" i="67"/>
  <c r="V161" i="67"/>
  <c r="U161" i="67"/>
  <c r="T161" i="67"/>
  <c r="S161" i="67"/>
  <c r="R161" i="67"/>
  <c r="Q161" i="67"/>
  <c r="P161" i="67"/>
  <c r="X160" i="67"/>
  <c r="W160" i="67"/>
  <c r="V160" i="67"/>
  <c r="U160" i="67"/>
  <c r="T160" i="67"/>
  <c r="S160" i="67"/>
  <c r="R160" i="67"/>
  <c r="Q160" i="67"/>
  <c r="P160" i="67"/>
  <c r="X166" i="67"/>
  <c r="W166" i="67"/>
  <c r="V166" i="67"/>
  <c r="U166" i="67"/>
  <c r="T166" i="67"/>
  <c r="S166" i="67"/>
  <c r="R166" i="67"/>
  <c r="Q166" i="67"/>
  <c r="P166" i="67"/>
  <c r="X165" i="67"/>
  <c r="W165" i="67"/>
  <c r="V165" i="67"/>
  <c r="U165" i="67"/>
  <c r="T165" i="67"/>
  <c r="S165" i="67"/>
  <c r="R165" i="67"/>
  <c r="Q165" i="67"/>
  <c r="P165" i="67"/>
  <c r="X158" i="67"/>
  <c r="W158" i="67"/>
  <c r="V158" i="67"/>
  <c r="U158" i="67"/>
  <c r="T158" i="67"/>
  <c r="S158" i="67"/>
  <c r="R158" i="67"/>
  <c r="Q158" i="67"/>
  <c r="P158" i="67"/>
  <c r="X157" i="67"/>
  <c r="W157" i="67"/>
  <c r="V157" i="67"/>
  <c r="U157" i="67"/>
  <c r="T157" i="67"/>
  <c r="S157" i="67"/>
  <c r="R157" i="67"/>
  <c r="Q157" i="67"/>
  <c r="P157" i="67"/>
  <c r="X156" i="67"/>
  <c r="W156" i="67"/>
  <c r="V156" i="67"/>
  <c r="U156" i="67"/>
  <c r="T156" i="67"/>
  <c r="S156" i="67"/>
  <c r="R156" i="67"/>
  <c r="Q156" i="67"/>
  <c r="P156" i="67"/>
  <c r="X155" i="67"/>
  <c r="W155" i="67"/>
  <c r="V155" i="67"/>
  <c r="U155" i="67"/>
  <c r="T155" i="67"/>
  <c r="S155" i="67"/>
  <c r="R155" i="67"/>
  <c r="Q155" i="67"/>
  <c r="P155" i="67"/>
  <c r="X154" i="67"/>
  <c r="W154" i="67"/>
  <c r="V154" i="67"/>
  <c r="U154" i="67"/>
  <c r="T154" i="67"/>
  <c r="S154" i="67"/>
  <c r="R154" i="67"/>
  <c r="Q154" i="67"/>
  <c r="P154" i="67"/>
  <c r="X153" i="67"/>
  <c r="W153" i="67"/>
  <c r="V153" i="67"/>
  <c r="U153" i="67"/>
  <c r="T153" i="67"/>
  <c r="S153" i="67"/>
  <c r="R153" i="67"/>
  <c r="Q153" i="67"/>
  <c r="P153" i="67"/>
  <c r="X152" i="67"/>
  <c r="W152" i="67"/>
  <c r="V152" i="67"/>
  <c r="U152" i="67"/>
  <c r="T152" i="67"/>
  <c r="S152" i="67"/>
  <c r="R152" i="67"/>
  <c r="Q152" i="67"/>
  <c r="P152" i="67"/>
  <c r="X159" i="67"/>
  <c r="W159" i="67"/>
  <c r="V159" i="67"/>
  <c r="U159" i="67"/>
  <c r="T159" i="67"/>
  <c r="S159" i="67"/>
  <c r="R159" i="67"/>
  <c r="Q159" i="67"/>
  <c r="P159" i="67"/>
  <c r="X150" i="67"/>
  <c r="W150" i="67"/>
  <c r="V150" i="67"/>
  <c r="U150" i="67"/>
  <c r="T150" i="67"/>
  <c r="S150" i="67"/>
  <c r="R150" i="67"/>
  <c r="Q150" i="67"/>
  <c r="P150" i="67"/>
  <c r="X149" i="67"/>
  <c r="W149" i="67"/>
  <c r="V149" i="67"/>
  <c r="U149" i="67"/>
  <c r="T149" i="67"/>
  <c r="S149" i="67"/>
  <c r="R149" i="67"/>
  <c r="Q149" i="67"/>
  <c r="P149" i="67"/>
  <c r="X148" i="67"/>
  <c r="W148" i="67"/>
  <c r="V148" i="67"/>
  <c r="U148" i="67"/>
  <c r="T148" i="67"/>
  <c r="S148" i="67"/>
  <c r="R148" i="67"/>
  <c r="Q148" i="67"/>
  <c r="P148" i="67"/>
  <c r="X147" i="67"/>
  <c r="W147" i="67"/>
  <c r="V147" i="67"/>
  <c r="U147" i="67"/>
  <c r="T147" i="67"/>
  <c r="S147" i="67"/>
  <c r="R147" i="67"/>
  <c r="Q147" i="67"/>
  <c r="P147" i="67"/>
  <c r="X146" i="67"/>
  <c r="W146" i="67"/>
  <c r="V146" i="67"/>
  <c r="U146" i="67"/>
  <c r="T146" i="67"/>
  <c r="S146" i="67"/>
  <c r="R146" i="67"/>
  <c r="Q146" i="67"/>
  <c r="P146" i="67"/>
  <c r="X141" i="67"/>
  <c r="W141" i="67"/>
  <c r="V141" i="67"/>
  <c r="U141" i="67"/>
  <c r="T141" i="67"/>
  <c r="S141" i="67"/>
  <c r="R141" i="67"/>
  <c r="Q141" i="67"/>
  <c r="P141" i="67"/>
  <c r="X140" i="67"/>
  <c r="W140" i="67"/>
  <c r="V140" i="67"/>
  <c r="U140" i="67"/>
  <c r="T140" i="67"/>
  <c r="S140" i="67"/>
  <c r="R140" i="67"/>
  <c r="Q140" i="67"/>
  <c r="P140" i="67"/>
  <c r="X139" i="67"/>
  <c r="W139" i="67"/>
  <c r="V139" i="67"/>
  <c r="U139" i="67"/>
  <c r="T139" i="67"/>
  <c r="S139" i="67"/>
  <c r="R139" i="67"/>
  <c r="Q139" i="67"/>
  <c r="P139" i="67"/>
  <c r="X138" i="67"/>
  <c r="W138" i="67"/>
  <c r="V138" i="67"/>
  <c r="U138" i="67"/>
  <c r="T138" i="67"/>
  <c r="S138" i="67"/>
  <c r="R138" i="67"/>
  <c r="Q138" i="67"/>
  <c r="P138" i="67"/>
  <c r="X137" i="67"/>
  <c r="W137" i="67"/>
  <c r="V137" i="67"/>
  <c r="U137" i="67"/>
  <c r="T137" i="67"/>
  <c r="S137" i="67"/>
  <c r="R137" i="67"/>
  <c r="Q137" i="67"/>
  <c r="P137" i="67"/>
  <c r="X134" i="67"/>
  <c r="W134" i="67"/>
  <c r="V134" i="67"/>
  <c r="U134" i="67"/>
  <c r="T134" i="67"/>
  <c r="S134" i="67"/>
  <c r="R134" i="67"/>
  <c r="Q134" i="67"/>
  <c r="P134" i="67"/>
  <c r="X151" i="67"/>
  <c r="W151" i="67"/>
  <c r="V151" i="67"/>
  <c r="U151" i="67"/>
  <c r="T151" i="67"/>
  <c r="S151" i="67"/>
  <c r="R151" i="67"/>
  <c r="Q151" i="67"/>
  <c r="P151" i="67"/>
  <c r="X131" i="67"/>
  <c r="W131" i="67"/>
  <c r="V131" i="67"/>
  <c r="U131" i="67"/>
  <c r="T131" i="67"/>
  <c r="S131" i="67"/>
  <c r="R131" i="67"/>
  <c r="Q131" i="67"/>
  <c r="P131" i="67"/>
  <c r="X130" i="67"/>
  <c r="W130" i="67"/>
  <c r="V130" i="67"/>
  <c r="U130" i="67"/>
  <c r="T130" i="67"/>
  <c r="S130" i="67"/>
  <c r="R130" i="67"/>
  <c r="Q130" i="67"/>
  <c r="P130" i="67"/>
  <c r="X145" i="67"/>
  <c r="W145" i="67"/>
  <c r="V145" i="67"/>
  <c r="U145" i="67"/>
  <c r="T145" i="67"/>
  <c r="S145" i="67"/>
  <c r="R145" i="67"/>
  <c r="Q145" i="67"/>
  <c r="P145" i="67"/>
  <c r="X144" i="67"/>
  <c r="W144" i="67"/>
  <c r="V144" i="67"/>
  <c r="U144" i="67"/>
  <c r="T144" i="67"/>
  <c r="S144" i="67"/>
  <c r="R144" i="67"/>
  <c r="Q144" i="67"/>
  <c r="P144" i="67"/>
  <c r="X143" i="67"/>
  <c r="W143" i="67"/>
  <c r="V143" i="67"/>
  <c r="U143" i="67"/>
  <c r="T143" i="67"/>
  <c r="S143" i="67"/>
  <c r="R143" i="67"/>
  <c r="Q143" i="67"/>
  <c r="P143" i="67"/>
  <c r="X142" i="67"/>
  <c r="W142" i="67"/>
  <c r="V142" i="67"/>
  <c r="U142" i="67"/>
  <c r="T142" i="67"/>
  <c r="S142" i="67"/>
  <c r="R142" i="67"/>
  <c r="Q142" i="67"/>
  <c r="P142" i="67"/>
  <c r="X129" i="67"/>
  <c r="W129" i="67"/>
  <c r="V129" i="67"/>
  <c r="U129" i="67"/>
  <c r="T129" i="67"/>
  <c r="S129" i="67"/>
  <c r="R129" i="67"/>
  <c r="Q129" i="67"/>
  <c r="P129" i="67"/>
  <c r="X128" i="67"/>
  <c r="W128" i="67"/>
  <c r="V128" i="67"/>
  <c r="U128" i="67"/>
  <c r="T128" i="67"/>
  <c r="S128" i="67"/>
  <c r="R128" i="67"/>
  <c r="Q128" i="67"/>
  <c r="P128" i="67"/>
  <c r="X127" i="67"/>
  <c r="W127" i="67"/>
  <c r="V127" i="67"/>
  <c r="U127" i="67"/>
  <c r="T127" i="67"/>
  <c r="S127" i="67"/>
  <c r="R127" i="67"/>
  <c r="Q127" i="67"/>
  <c r="P127" i="67"/>
  <c r="X126" i="67"/>
  <c r="W126" i="67"/>
  <c r="V126" i="67"/>
  <c r="U126" i="67"/>
  <c r="T126" i="67"/>
  <c r="S126" i="67"/>
  <c r="R126" i="67"/>
  <c r="Q126" i="67"/>
  <c r="P126" i="67"/>
  <c r="X125" i="67"/>
  <c r="W125" i="67"/>
  <c r="V125" i="67"/>
  <c r="U125" i="67"/>
  <c r="T125" i="67"/>
  <c r="S125" i="67"/>
  <c r="R125" i="67"/>
  <c r="Q125" i="67"/>
  <c r="P125" i="67"/>
  <c r="X124" i="67"/>
  <c r="W124" i="67"/>
  <c r="V124" i="67"/>
  <c r="U124" i="67"/>
  <c r="T124" i="67"/>
  <c r="S124" i="67"/>
  <c r="R124" i="67"/>
  <c r="Q124" i="67"/>
  <c r="P124" i="67"/>
  <c r="X123" i="67"/>
  <c r="W123" i="67"/>
  <c r="V123" i="67"/>
  <c r="U123" i="67"/>
  <c r="T123" i="67"/>
  <c r="S123" i="67"/>
  <c r="R123" i="67"/>
  <c r="Q123" i="67"/>
  <c r="P123" i="67"/>
  <c r="X122" i="67"/>
  <c r="W122" i="67"/>
  <c r="V122" i="67"/>
  <c r="U122" i="67"/>
  <c r="T122" i="67"/>
  <c r="S122" i="67"/>
  <c r="R122" i="67"/>
  <c r="Q122" i="67"/>
  <c r="P122" i="67"/>
  <c r="X121" i="67"/>
  <c r="W121" i="67"/>
  <c r="V121" i="67"/>
  <c r="U121" i="67"/>
  <c r="T121" i="67"/>
  <c r="S121" i="67"/>
  <c r="R121" i="67"/>
  <c r="Q121" i="67"/>
  <c r="P121" i="67"/>
  <c r="X136" i="67"/>
  <c r="W136" i="67"/>
  <c r="V136" i="67"/>
  <c r="U136" i="67"/>
  <c r="T136" i="67"/>
  <c r="S136" i="67"/>
  <c r="R136" i="67"/>
  <c r="Q136" i="67"/>
  <c r="P136" i="67"/>
  <c r="X135" i="67"/>
  <c r="W135" i="67"/>
  <c r="V135" i="67"/>
  <c r="U135" i="67"/>
  <c r="T135" i="67"/>
  <c r="S135" i="67"/>
  <c r="R135" i="67"/>
  <c r="Q135" i="67"/>
  <c r="P135" i="67"/>
  <c r="X120" i="67"/>
  <c r="W120" i="67"/>
  <c r="V120" i="67"/>
  <c r="U120" i="67"/>
  <c r="T120" i="67"/>
  <c r="S120" i="67"/>
  <c r="R120" i="67"/>
  <c r="Q120" i="67"/>
  <c r="P120" i="67"/>
  <c r="X119" i="67"/>
  <c r="W119" i="67"/>
  <c r="V119" i="67"/>
  <c r="U119" i="67"/>
  <c r="T119" i="67"/>
  <c r="S119" i="67"/>
  <c r="R119" i="67"/>
  <c r="Q119" i="67"/>
  <c r="P119" i="67"/>
  <c r="X118" i="67"/>
  <c r="W118" i="67"/>
  <c r="V118" i="67"/>
  <c r="U118" i="67"/>
  <c r="T118" i="67"/>
  <c r="S118" i="67"/>
  <c r="R118" i="67"/>
  <c r="Q118" i="67"/>
  <c r="P118" i="67"/>
  <c r="X117" i="67"/>
  <c r="W117" i="67"/>
  <c r="V117" i="67"/>
  <c r="U117" i="67"/>
  <c r="T117" i="67"/>
  <c r="S117" i="67"/>
  <c r="R117" i="67"/>
  <c r="Q117" i="67"/>
  <c r="P117" i="67"/>
  <c r="X116" i="67"/>
  <c r="W116" i="67"/>
  <c r="V116" i="67"/>
  <c r="U116" i="67"/>
  <c r="T116" i="67"/>
  <c r="S116" i="67"/>
  <c r="R116" i="67"/>
  <c r="Q116" i="67"/>
  <c r="P116" i="67"/>
  <c r="X115" i="67"/>
  <c r="W115" i="67"/>
  <c r="V115" i="67"/>
  <c r="U115" i="67"/>
  <c r="T115" i="67"/>
  <c r="S115" i="67"/>
  <c r="R115" i="67"/>
  <c r="Q115" i="67"/>
  <c r="P115" i="67"/>
  <c r="X114" i="67"/>
  <c r="W114" i="67"/>
  <c r="V114" i="67"/>
  <c r="U114" i="67"/>
  <c r="T114" i="67"/>
  <c r="S114" i="67"/>
  <c r="R114" i="67"/>
  <c r="Q114" i="67"/>
  <c r="P114" i="67"/>
  <c r="X133" i="67"/>
  <c r="W133" i="67"/>
  <c r="V133" i="67"/>
  <c r="U133" i="67"/>
  <c r="T133" i="67"/>
  <c r="S133" i="67"/>
  <c r="R133" i="67"/>
  <c r="Q133" i="67"/>
  <c r="P133" i="67"/>
  <c r="X132" i="67"/>
  <c r="W132" i="67"/>
  <c r="V132" i="67"/>
  <c r="U132" i="67"/>
  <c r="T132" i="67"/>
  <c r="S132" i="67"/>
  <c r="R132" i="67"/>
  <c r="Q132" i="67"/>
  <c r="P132" i="67"/>
  <c r="X110" i="67"/>
  <c r="W110" i="67"/>
  <c r="V110" i="67"/>
  <c r="U110" i="67"/>
  <c r="T110" i="67"/>
  <c r="S110" i="67"/>
  <c r="R110" i="67"/>
  <c r="Q110" i="67"/>
  <c r="P110" i="67"/>
  <c r="X109" i="67"/>
  <c r="W109" i="67"/>
  <c r="V109" i="67"/>
  <c r="U109" i="67"/>
  <c r="T109" i="67"/>
  <c r="S109" i="67"/>
  <c r="R109" i="67"/>
  <c r="Q109" i="67"/>
  <c r="P109" i="67"/>
  <c r="X108" i="67"/>
  <c r="W108" i="67"/>
  <c r="V108" i="67"/>
  <c r="U108" i="67"/>
  <c r="T108" i="67"/>
  <c r="S108" i="67"/>
  <c r="R108" i="67"/>
  <c r="Q108" i="67"/>
  <c r="P108" i="67"/>
  <c r="X107" i="67"/>
  <c r="W107" i="67"/>
  <c r="V107" i="67"/>
  <c r="U107" i="67"/>
  <c r="T107" i="67"/>
  <c r="S107" i="67"/>
  <c r="R107" i="67"/>
  <c r="Q107" i="67"/>
  <c r="P107" i="67"/>
  <c r="X106" i="67"/>
  <c r="W106" i="67"/>
  <c r="V106" i="67"/>
  <c r="U106" i="67"/>
  <c r="T106" i="67"/>
  <c r="S106" i="67"/>
  <c r="R106" i="67"/>
  <c r="Q106" i="67"/>
  <c r="P106" i="67"/>
  <c r="X105" i="67"/>
  <c r="W105" i="67"/>
  <c r="V105" i="67"/>
  <c r="U105" i="67"/>
  <c r="T105" i="67"/>
  <c r="S105" i="67"/>
  <c r="R105" i="67"/>
  <c r="Q105" i="67"/>
  <c r="P105" i="67"/>
  <c r="X104" i="67"/>
  <c r="W104" i="67"/>
  <c r="V104" i="67"/>
  <c r="U104" i="67"/>
  <c r="T104" i="67"/>
  <c r="S104" i="67"/>
  <c r="R104" i="67"/>
  <c r="Q104" i="67"/>
  <c r="P104" i="67"/>
  <c r="X102" i="67"/>
  <c r="W102" i="67"/>
  <c r="V102" i="67"/>
  <c r="U102" i="67"/>
  <c r="T102" i="67"/>
  <c r="S102" i="67"/>
  <c r="R102" i="67"/>
  <c r="Q102" i="67"/>
  <c r="P102" i="67"/>
  <c r="X101" i="67"/>
  <c r="W101" i="67"/>
  <c r="V101" i="67"/>
  <c r="U101" i="67"/>
  <c r="T101" i="67"/>
  <c r="S101" i="67"/>
  <c r="R101" i="67"/>
  <c r="Q101" i="67"/>
  <c r="P101" i="67"/>
  <c r="X100" i="67"/>
  <c r="W100" i="67"/>
  <c r="V100" i="67"/>
  <c r="U100" i="67"/>
  <c r="T100" i="67"/>
  <c r="S100" i="67"/>
  <c r="R100" i="67"/>
  <c r="Q100" i="67"/>
  <c r="P100" i="67"/>
  <c r="X99" i="67"/>
  <c r="W99" i="67"/>
  <c r="V99" i="67"/>
  <c r="U99" i="67"/>
  <c r="T99" i="67"/>
  <c r="S99" i="67"/>
  <c r="R99" i="67"/>
  <c r="Q99" i="67"/>
  <c r="P99" i="67"/>
  <c r="X98" i="67"/>
  <c r="W98" i="67"/>
  <c r="V98" i="67"/>
  <c r="U98" i="67"/>
  <c r="T98" i="67"/>
  <c r="S98" i="67"/>
  <c r="R98" i="67"/>
  <c r="Q98" i="67"/>
  <c r="P98" i="67"/>
  <c r="X113" i="67"/>
  <c r="W113" i="67"/>
  <c r="V113" i="67"/>
  <c r="U113" i="67"/>
  <c r="T113" i="67"/>
  <c r="S113" i="67"/>
  <c r="R113" i="67"/>
  <c r="Q113" i="67"/>
  <c r="P113" i="67"/>
  <c r="X97" i="67"/>
  <c r="W97" i="67"/>
  <c r="V97" i="67"/>
  <c r="U97" i="67"/>
  <c r="T97" i="67"/>
  <c r="S97" i="67"/>
  <c r="R97" i="67"/>
  <c r="Q97" i="67"/>
  <c r="P97" i="67"/>
  <c r="X96" i="67"/>
  <c r="W96" i="67"/>
  <c r="V96" i="67"/>
  <c r="U96" i="67"/>
  <c r="T96" i="67"/>
  <c r="S96" i="67"/>
  <c r="R96" i="67"/>
  <c r="Q96" i="67"/>
  <c r="P96" i="67"/>
  <c r="X95" i="67"/>
  <c r="W95" i="67"/>
  <c r="V95" i="67"/>
  <c r="U95" i="67"/>
  <c r="T95" i="67"/>
  <c r="S95" i="67"/>
  <c r="R95" i="67"/>
  <c r="Q95" i="67"/>
  <c r="P95" i="67"/>
  <c r="X94" i="67"/>
  <c r="W94" i="67"/>
  <c r="V94" i="67"/>
  <c r="U94" i="67"/>
  <c r="T94" i="67"/>
  <c r="S94" i="67"/>
  <c r="R94" i="67"/>
  <c r="Q94" i="67"/>
  <c r="P94" i="67"/>
  <c r="X93" i="67"/>
  <c r="W93" i="67"/>
  <c r="V93" i="67"/>
  <c r="U93" i="67"/>
  <c r="T93" i="67"/>
  <c r="S93" i="67"/>
  <c r="R93" i="67"/>
  <c r="Q93" i="67"/>
  <c r="P93" i="67"/>
  <c r="X92" i="67"/>
  <c r="W92" i="67"/>
  <c r="V92" i="67"/>
  <c r="U92" i="67"/>
  <c r="T92" i="67"/>
  <c r="S92" i="67"/>
  <c r="R92" i="67"/>
  <c r="Q92" i="67"/>
  <c r="P92" i="67"/>
  <c r="X91" i="67"/>
  <c r="W91" i="67"/>
  <c r="V91" i="67"/>
  <c r="U91" i="67"/>
  <c r="T91" i="67"/>
  <c r="S91" i="67"/>
  <c r="R91" i="67"/>
  <c r="Q91" i="67"/>
  <c r="P91" i="67"/>
  <c r="X90" i="67"/>
  <c r="W90" i="67"/>
  <c r="V90" i="67"/>
  <c r="U90" i="67"/>
  <c r="T90" i="67"/>
  <c r="S90" i="67"/>
  <c r="R90" i="67"/>
  <c r="Q90" i="67"/>
  <c r="P90" i="67"/>
  <c r="X89" i="67"/>
  <c r="W89" i="67"/>
  <c r="V89" i="67"/>
  <c r="U89" i="67"/>
  <c r="T89" i="67"/>
  <c r="S89" i="67"/>
  <c r="R89" i="67"/>
  <c r="Q89" i="67"/>
  <c r="P89" i="67"/>
  <c r="X88" i="67"/>
  <c r="W88" i="67"/>
  <c r="V88" i="67"/>
  <c r="U88" i="67"/>
  <c r="T88" i="67"/>
  <c r="S88" i="67"/>
  <c r="R88" i="67"/>
  <c r="Q88" i="67"/>
  <c r="P88" i="67"/>
  <c r="X87" i="67"/>
  <c r="W87" i="67"/>
  <c r="V87" i="67"/>
  <c r="U87" i="67"/>
  <c r="T87" i="67"/>
  <c r="S87" i="67"/>
  <c r="R87" i="67"/>
  <c r="Q87" i="67"/>
  <c r="P87" i="67"/>
  <c r="X86" i="67"/>
  <c r="W86" i="67"/>
  <c r="V86" i="67"/>
  <c r="U86" i="67"/>
  <c r="T86" i="67"/>
  <c r="S86" i="67"/>
  <c r="R86" i="67"/>
  <c r="Q86" i="67"/>
  <c r="P86" i="67"/>
  <c r="X85" i="67"/>
  <c r="W85" i="67"/>
  <c r="V85" i="67"/>
  <c r="U85" i="67"/>
  <c r="T85" i="67"/>
  <c r="S85" i="67"/>
  <c r="R85" i="67"/>
  <c r="Q85" i="67"/>
  <c r="P85" i="67"/>
  <c r="X84" i="67"/>
  <c r="W84" i="67"/>
  <c r="V84" i="67"/>
  <c r="U84" i="67"/>
  <c r="T84" i="67"/>
  <c r="S84" i="67"/>
  <c r="R84" i="67"/>
  <c r="Q84" i="67"/>
  <c r="P84" i="67"/>
  <c r="X83" i="67"/>
  <c r="W83" i="67"/>
  <c r="V83" i="67"/>
  <c r="U83" i="67"/>
  <c r="T83" i="67"/>
  <c r="S83" i="67"/>
  <c r="R83" i="67"/>
  <c r="Q83" i="67"/>
  <c r="P83" i="67"/>
  <c r="X82" i="67"/>
  <c r="W82" i="67"/>
  <c r="V82" i="67"/>
  <c r="U82" i="67"/>
  <c r="T82" i="67"/>
  <c r="S82" i="67"/>
  <c r="R82" i="67"/>
  <c r="Q82" i="67"/>
  <c r="P82" i="67"/>
  <c r="X81" i="67"/>
  <c r="W81" i="67"/>
  <c r="V81" i="67"/>
  <c r="U81" i="67"/>
  <c r="T81" i="67"/>
  <c r="S81" i="67"/>
  <c r="R81" i="67"/>
  <c r="Q81" i="67"/>
  <c r="P81" i="67"/>
  <c r="X80" i="67"/>
  <c r="W80" i="67"/>
  <c r="V80" i="67"/>
  <c r="U80" i="67"/>
  <c r="T80" i="67"/>
  <c r="S80" i="67"/>
  <c r="R80" i="67"/>
  <c r="Q80" i="67"/>
  <c r="P80" i="67"/>
  <c r="X79" i="67"/>
  <c r="W79" i="67"/>
  <c r="V79" i="67"/>
  <c r="U79" i="67"/>
  <c r="T79" i="67"/>
  <c r="S79" i="67"/>
  <c r="R79" i="67"/>
  <c r="Q79" i="67"/>
  <c r="P79" i="67"/>
  <c r="X78" i="67"/>
  <c r="W78" i="67"/>
  <c r="V78" i="67"/>
  <c r="U78" i="67"/>
  <c r="T78" i="67"/>
  <c r="S78" i="67"/>
  <c r="R78" i="67"/>
  <c r="Q78" i="67"/>
  <c r="P78" i="67"/>
  <c r="X77" i="67"/>
  <c r="W77" i="67"/>
  <c r="V77" i="67"/>
  <c r="U77" i="67"/>
  <c r="T77" i="67"/>
  <c r="S77" i="67"/>
  <c r="R77" i="67"/>
  <c r="Q77" i="67"/>
  <c r="P77" i="67"/>
  <c r="X76" i="67"/>
  <c r="W76" i="67"/>
  <c r="V76" i="67"/>
  <c r="U76" i="67"/>
  <c r="T76" i="67"/>
  <c r="S76" i="67"/>
  <c r="R76" i="67"/>
  <c r="Q76" i="67"/>
  <c r="P76" i="67"/>
  <c r="X74" i="67"/>
  <c r="W74" i="67"/>
  <c r="V74" i="67"/>
  <c r="U74" i="67"/>
  <c r="T74" i="67"/>
  <c r="S74" i="67"/>
  <c r="R74" i="67"/>
  <c r="Q74" i="67"/>
  <c r="P74" i="67"/>
  <c r="X73" i="67"/>
  <c r="W73" i="67"/>
  <c r="V73" i="67"/>
  <c r="U73" i="67"/>
  <c r="T73" i="67"/>
  <c r="S73" i="67"/>
  <c r="R73" i="67"/>
  <c r="Q73" i="67"/>
  <c r="P73" i="67"/>
  <c r="X70" i="67"/>
  <c r="W70" i="67"/>
  <c r="V70" i="67"/>
  <c r="U70" i="67"/>
  <c r="T70" i="67"/>
  <c r="S70" i="67"/>
  <c r="R70" i="67"/>
  <c r="Q70" i="67"/>
  <c r="P70" i="67"/>
  <c r="X75" i="67"/>
  <c r="W75" i="67"/>
  <c r="V75" i="67"/>
  <c r="U75" i="67"/>
  <c r="T75" i="67"/>
  <c r="S75" i="67"/>
  <c r="R75" i="67"/>
  <c r="Q75" i="67"/>
  <c r="P75" i="67"/>
  <c r="X69" i="67"/>
  <c r="W69" i="67"/>
  <c r="V69" i="67"/>
  <c r="U69" i="67"/>
  <c r="T69" i="67"/>
  <c r="S69" i="67"/>
  <c r="R69" i="67"/>
  <c r="Q69" i="67"/>
  <c r="P69" i="67"/>
  <c r="X68" i="67"/>
  <c r="W68" i="67"/>
  <c r="V68" i="67"/>
  <c r="U68" i="67"/>
  <c r="T68" i="67"/>
  <c r="S68" i="67"/>
  <c r="R68" i="67"/>
  <c r="Q68" i="67"/>
  <c r="P68" i="67"/>
  <c r="X67" i="67"/>
  <c r="W67" i="67"/>
  <c r="V67" i="67"/>
  <c r="U67" i="67"/>
  <c r="T67" i="67"/>
  <c r="S67" i="67"/>
  <c r="R67" i="67"/>
  <c r="Q67" i="67"/>
  <c r="P67" i="67"/>
  <c r="X66" i="67"/>
  <c r="W66" i="67"/>
  <c r="V66" i="67"/>
  <c r="U66" i="67"/>
  <c r="T66" i="67"/>
  <c r="S66" i="67"/>
  <c r="R66" i="67"/>
  <c r="Q66" i="67"/>
  <c r="P66" i="67"/>
  <c r="X65" i="67"/>
  <c r="W65" i="67"/>
  <c r="V65" i="67"/>
  <c r="U65" i="67"/>
  <c r="T65" i="67"/>
  <c r="S65" i="67"/>
  <c r="R65" i="67"/>
  <c r="Q65" i="67"/>
  <c r="P65" i="67"/>
  <c r="X64" i="67"/>
  <c r="W64" i="67"/>
  <c r="V64" i="67"/>
  <c r="U64" i="67"/>
  <c r="T64" i="67"/>
  <c r="S64" i="67"/>
  <c r="R64" i="67"/>
  <c r="Q64" i="67"/>
  <c r="P64" i="67"/>
  <c r="X63" i="67"/>
  <c r="W63" i="67"/>
  <c r="V63" i="67"/>
  <c r="U63" i="67"/>
  <c r="T63" i="67"/>
  <c r="S63" i="67"/>
  <c r="R63" i="67"/>
  <c r="Q63" i="67"/>
  <c r="P63" i="67"/>
  <c r="X62" i="67"/>
  <c r="W62" i="67"/>
  <c r="V62" i="67"/>
  <c r="U62" i="67"/>
  <c r="T62" i="67"/>
  <c r="S62" i="67"/>
  <c r="R62" i="67"/>
  <c r="Q62" i="67"/>
  <c r="P62" i="67"/>
  <c r="X61" i="67"/>
  <c r="W61" i="67"/>
  <c r="V61" i="67"/>
  <c r="U61" i="67"/>
  <c r="T61" i="67"/>
  <c r="S61" i="67"/>
  <c r="R61" i="67"/>
  <c r="Q61" i="67"/>
  <c r="P61" i="67"/>
  <c r="X60" i="67"/>
  <c r="W60" i="67"/>
  <c r="V60" i="67"/>
  <c r="U60" i="67"/>
  <c r="T60" i="67"/>
  <c r="S60" i="67"/>
  <c r="R60" i="67"/>
  <c r="Q60" i="67"/>
  <c r="P60" i="67"/>
  <c r="X59" i="67"/>
  <c r="W59" i="67"/>
  <c r="V59" i="67"/>
  <c r="U59" i="67"/>
  <c r="T59" i="67"/>
  <c r="S59" i="67"/>
  <c r="R59" i="67"/>
  <c r="Q59" i="67"/>
  <c r="P59" i="67"/>
  <c r="X58" i="67"/>
  <c r="W58" i="67"/>
  <c r="V58" i="67"/>
  <c r="U58" i="67"/>
  <c r="T58" i="67"/>
  <c r="S58" i="67"/>
  <c r="R58" i="67"/>
  <c r="Q58" i="67"/>
  <c r="P58" i="67"/>
  <c r="X57" i="67"/>
  <c r="W57" i="67"/>
  <c r="V57" i="67"/>
  <c r="U57" i="67"/>
  <c r="T57" i="67"/>
  <c r="S57" i="67"/>
  <c r="R57" i="67"/>
  <c r="Q57" i="67"/>
  <c r="P57" i="67"/>
  <c r="X112" i="67"/>
  <c r="W112" i="67"/>
  <c r="V112" i="67"/>
  <c r="U112" i="67"/>
  <c r="T112" i="67"/>
  <c r="S112" i="67"/>
  <c r="R112" i="67"/>
  <c r="Q112" i="67"/>
  <c r="P112" i="67"/>
  <c r="X111" i="67"/>
  <c r="W111" i="67"/>
  <c r="V111" i="67"/>
  <c r="U111" i="67"/>
  <c r="T111" i="67"/>
  <c r="S111" i="67"/>
  <c r="R111" i="67"/>
  <c r="Q111" i="67"/>
  <c r="P111" i="67"/>
  <c r="X54" i="67"/>
  <c r="W54" i="67"/>
  <c r="V54" i="67"/>
  <c r="U54" i="67"/>
  <c r="T54" i="67"/>
  <c r="S54" i="67"/>
  <c r="R54" i="67"/>
  <c r="Q54" i="67"/>
  <c r="P54" i="67"/>
  <c r="X53" i="67"/>
  <c r="W53" i="67"/>
  <c r="V53" i="67"/>
  <c r="U53" i="67"/>
  <c r="T53" i="67"/>
  <c r="S53" i="67"/>
  <c r="R53" i="67"/>
  <c r="Q53" i="67"/>
  <c r="P53" i="67"/>
  <c r="X52" i="67"/>
  <c r="W52" i="67"/>
  <c r="V52" i="67"/>
  <c r="U52" i="67"/>
  <c r="T52" i="67"/>
  <c r="S52" i="67"/>
  <c r="R52" i="67"/>
  <c r="Q52" i="67"/>
  <c r="P52" i="67"/>
  <c r="X51" i="67"/>
  <c r="W51" i="67"/>
  <c r="V51" i="67"/>
  <c r="U51" i="67"/>
  <c r="T51" i="67"/>
  <c r="S51" i="67"/>
  <c r="R51" i="67"/>
  <c r="Q51" i="67"/>
  <c r="P51" i="67"/>
  <c r="X50" i="67"/>
  <c r="W50" i="67"/>
  <c r="V50" i="67"/>
  <c r="U50" i="67"/>
  <c r="T50" i="67"/>
  <c r="S50" i="67"/>
  <c r="R50" i="67"/>
  <c r="Q50" i="67"/>
  <c r="P50" i="67"/>
  <c r="X49" i="67"/>
  <c r="W49" i="67"/>
  <c r="V49" i="67"/>
  <c r="U49" i="67"/>
  <c r="T49" i="67"/>
  <c r="S49" i="67"/>
  <c r="R49" i="67"/>
  <c r="Q49" i="67"/>
  <c r="P49" i="67"/>
  <c r="X48" i="67"/>
  <c r="W48" i="67"/>
  <c r="V48" i="67"/>
  <c r="U48" i="67"/>
  <c r="T48" i="67"/>
  <c r="S48" i="67"/>
  <c r="R48" i="67"/>
  <c r="Q48" i="67"/>
  <c r="P48" i="67"/>
  <c r="X47" i="67"/>
  <c r="W47" i="67"/>
  <c r="V47" i="67"/>
  <c r="U47" i="67"/>
  <c r="T47" i="67"/>
  <c r="S47" i="67"/>
  <c r="R47" i="67"/>
  <c r="Q47" i="67"/>
  <c r="P47" i="67"/>
  <c r="X46" i="67"/>
  <c r="W46" i="67"/>
  <c r="V46" i="67"/>
  <c r="U46" i="67"/>
  <c r="T46" i="67"/>
  <c r="S46" i="67"/>
  <c r="R46" i="67"/>
  <c r="Q46" i="67"/>
  <c r="P46" i="67"/>
  <c r="X45" i="67"/>
  <c r="W45" i="67"/>
  <c r="V45" i="67"/>
  <c r="U45" i="67"/>
  <c r="T45" i="67"/>
  <c r="S45" i="67"/>
  <c r="R45" i="67"/>
  <c r="Q45" i="67"/>
  <c r="P45" i="67"/>
  <c r="X44" i="67"/>
  <c r="W44" i="67"/>
  <c r="V44" i="67"/>
  <c r="U44" i="67"/>
  <c r="T44" i="67"/>
  <c r="S44" i="67"/>
  <c r="R44" i="67"/>
  <c r="Q44" i="67"/>
  <c r="P44" i="67"/>
  <c r="X43" i="67"/>
  <c r="W43" i="67"/>
  <c r="V43" i="67"/>
  <c r="U43" i="67"/>
  <c r="T43" i="67"/>
  <c r="S43" i="67"/>
  <c r="R43" i="67"/>
  <c r="Q43" i="67"/>
  <c r="P43" i="67"/>
  <c r="X42" i="67"/>
  <c r="W42" i="67"/>
  <c r="V42" i="67"/>
  <c r="U42" i="67"/>
  <c r="T42" i="67"/>
  <c r="S42" i="67"/>
  <c r="R42" i="67"/>
  <c r="Q42" i="67"/>
  <c r="P42" i="67"/>
  <c r="X41" i="67"/>
  <c r="W41" i="67"/>
  <c r="V41" i="67"/>
  <c r="U41" i="67"/>
  <c r="T41" i="67"/>
  <c r="S41" i="67"/>
  <c r="R41" i="67"/>
  <c r="Q41" i="67"/>
  <c r="P41" i="67"/>
  <c r="X40" i="67"/>
  <c r="W40" i="67"/>
  <c r="V40" i="67"/>
  <c r="U40" i="67"/>
  <c r="T40" i="67"/>
  <c r="S40" i="67"/>
  <c r="R40" i="67"/>
  <c r="Q40" i="67"/>
  <c r="P40" i="67"/>
  <c r="X39" i="67"/>
  <c r="W39" i="67"/>
  <c r="V39" i="67"/>
  <c r="U39" i="67"/>
  <c r="T39" i="67"/>
  <c r="S39" i="67"/>
  <c r="R39" i="67"/>
  <c r="Q39" i="67"/>
  <c r="P39" i="67"/>
  <c r="X38" i="67"/>
  <c r="W38" i="67"/>
  <c r="V38" i="67"/>
  <c r="U38" i="67"/>
  <c r="T38" i="67"/>
  <c r="S38" i="67"/>
  <c r="R38" i="67"/>
  <c r="Q38" i="67"/>
  <c r="P38" i="67"/>
  <c r="X37" i="67"/>
  <c r="W37" i="67"/>
  <c r="V37" i="67"/>
  <c r="U37" i="67"/>
  <c r="T37" i="67"/>
  <c r="S37" i="67"/>
  <c r="R37" i="67"/>
  <c r="Q37" i="67"/>
  <c r="P37" i="67"/>
  <c r="X36" i="67"/>
  <c r="W36" i="67"/>
  <c r="V36" i="67"/>
  <c r="U36" i="67"/>
  <c r="T36" i="67"/>
  <c r="S36" i="67"/>
  <c r="R36" i="67"/>
  <c r="Q36" i="67"/>
  <c r="P36" i="67"/>
  <c r="X35" i="67"/>
  <c r="W35" i="67"/>
  <c r="V35" i="67"/>
  <c r="U35" i="67"/>
  <c r="T35" i="67"/>
  <c r="S35" i="67"/>
  <c r="R35" i="67"/>
  <c r="Q35" i="67"/>
  <c r="P35" i="67"/>
  <c r="X72" i="67"/>
  <c r="W72" i="67"/>
  <c r="V72" i="67"/>
  <c r="U72" i="67"/>
  <c r="T72" i="67"/>
  <c r="S72" i="67"/>
  <c r="R72" i="67"/>
  <c r="Q72" i="67"/>
  <c r="P72" i="67"/>
  <c r="X71" i="67"/>
  <c r="W71" i="67"/>
  <c r="V71" i="67"/>
  <c r="U71" i="67"/>
  <c r="T71" i="67"/>
  <c r="S71" i="67"/>
  <c r="R71" i="67"/>
  <c r="Q71" i="67"/>
  <c r="P71" i="67"/>
  <c r="X34" i="67"/>
  <c r="W34" i="67"/>
  <c r="V34" i="67"/>
  <c r="U34" i="67"/>
  <c r="T34" i="67"/>
  <c r="S34" i="67"/>
  <c r="R34" i="67"/>
  <c r="Q34" i="67"/>
  <c r="P34" i="67"/>
  <c r="X33" i="67"/>
  <c r="W33" i="67"/>
  <c r="V33" i="67"/>
  <c r="U33" i="67"/>
  <c r="T33" i="67"/>
  <c r="S33" i="67"/>
  <c r="R33" i="67"/>
  <c r="Q33" i="67"/>
  <c r="P33" i="67"/>
  <c r="X32" i="67"/>
  <c r="W32" i="67"/>
  <c r="V32" i="67"/>
  <c r="U32" i="67"/>
  <c r="T32" i="67"/>
  <c r="S32" i="67"/>
  <c r="R32" i="67"/>
  <c r="Q32" i="67"/>
  <c r="P32" i="67"/>
  <c r="X31" i="67"/>
  <c r="W31" i="67"/>
  <c r="V31" i="67"/>
  <c r="U31" i="67"/>
  <c r="T31" i="67"/>
  <c r="S31" i="67"/>
  <c r="R31" i="67"/>
  <c r="Q31" i="67"/>
  <c r="P31" i="67"/>
  <c r="X30" i="67"/>
  <c r="W30" i="67"/>
  <c r="V30" i="67"/>
  <c r="U30" i="67"/>
  <c r="T30" i="67"/>
  <c r="S30" i="67"/>
  <c r="R30" i="67"/>
  <c r="Q30" i="67"/>
  <c r="P30" i="67"/>
  <c r="X29" i="67"/>
  <c r="W29" i="67"/>
  <c r="V29" i="67"/>
  <c r="U29" i="67"/>
  <c r="T29" i="67"/>
  <c r="S29" i="67"/>
  <c r="R29" i="67"/>
  <c r="Q29" i="67"/>
  <c r="P29" i="67"/>
  <c r="X28" i="67"/>
  <c r="W28" i="67"/>
  <c r="V28" i="67"/>
  <c r="U28" i="67"/>
  <c r="T28" i="67"/>
  <c r="S28" i="67"/>
  <c r="R28" i="67"/>
  <c r="Q28" i="67"/>
  <c r="P28" i="67"/>
  <c r="X27" i="67"/>
  <c r="W27" i="67"/>
  <c r="V27" i="67"/>
  <c r="U27" i="67"/>
  <c r="T27" i="67"/>
  <c r="S27" i="67"/>
  <c r="R27" i="67"/>
  <c r="Q27" i="67"/>
  <c r="P27" i="67"/>
  <c r="X26" i="67"/>
  <c r="W26" i="67"/>
  <c r="V26" i="67"/>
  <c r="U26" i="67"/>
  <c r="T26" i="67"/>
  <c r="S26" i="67"/>
  <c r="R26" i="67"/>
  <c r="Q26" i="67"/>
  <c r="P26" i="67"/>
  <c r="X25" i="67"/>
  <c r="W25" i="67"/>
  <c r="V25" i="67"/>
  <c r="U25" i="67"/>
  <c r="T25" i="67"/>
  <c r="S25" i="67"/>
  <c r="R25" i="67"/>
  <c r="Q25" i="67"/>
  <c r="P25" i="67"/>
  <c r="X20" i="67"/>
  <c r="W20" i="67"/>
  <c r="V20" i="67"/>
  <c r="U20" i="67"/>
  <c r="T20" i="67"/>
  <c r="S20" i="67"/>
  <c r="R20" i="67"/>
  <c r="Q20" i="67"/>
  <c r="P20" i="67"/>
  <c r="X19" i="67"/>
  <c r="W19" i="67"/>
  <c r="V19" i="67"/>
  <c r="U19" i="67"/>
  <c r="T19" i="67"/>
  <c r="S19" i="67"/>
  <c r="R19" i="67"/>
  <c r="Q19" i="67"/>
  <c r="P19" i="67"/>
  <c r="X18" i="67"/>
  <c r="W18" i="67"/>
  <c r="V18" i="67"/>
  <c r="U18" i="67"/>
  <c r="T18" i="67"/>
  <c r="S18" i="67"/>
  <c r="R18" i="67"/>
  <c r="Q18" i="67"/>
  <c r="P18" i="67"/>
  <c r="X103" i="67"/>
  <c r="W103" i="67"/>
  <c r="V103" i="67"/>
  <c r="U103" i="67"/>
  <c r="T103" i="67"/>
  <c r="S103" i="67"/>
  <c r="R103" i="67"/>
  <c r="Q103" i="67"/>
  <c r="P103" i="67"/>
  <c r="X23" i="67"/>
  <c r="W23" i="67"/>
  <c r="V23" i="67"/>
  <c r="U23" i="67"/>
  <c r="T23" i="67"/>
  <c r="S23" i="67"/>
  <c r="R23" i="67"/>
  <c r="Q23" i="67"/>
  <c r="P23" i="67"/>
  <c r="X22" i="67"/>
  <c r="W22" i="67"/>
  <c r="V22" i="67"/>
  <c r="U22" i="67"/>
  <c r="T22" i="67"/>
  <c r="S22" i="67"/>
  <c r="R22" i="67"/>
  <c r="Q22" i="67"/>
  <c r="P22" i="67"/>
  <c r="X16" i="67"/>
  <c r="W16" i="67"/>
  <c r="V16" i="67"/>
  <c r="U16" i="67"/>
  <c r="T16" i="67"/>
  <c r="S16" i="67"/>
  <c r="R16" i="67"/>
  <c r="Q16" i="67"/>
  <c r="P16" i="67"/>
  <c r="X15" i="67"/>
  <c r="W15" i="67"/>
  <c r="V15" i="67"/>
  <c r="U15" i="67"/>
  <c r="T15" i="67"/>
  <c r="S15" i="67"/>
  <c r="R15" i="67"/>
  <c r="Q15" i="67"/>
  <c r="P15" i="67"/>
  <c r="X14" i="67"/>
  <c r="W14" i="67"/>
  <c r="V14" i="67"/>
  <c r="U14" i="67"/>
  <c r="T14" i="67"/>
  <c r="S14" i="67"/>
  <c r="R14" i="67"/>
  <c r="Q14" i="67"/>
  <c r="P14" i="67"/>
  <c r="X13" i="67"/>
  <c r="W13" i="67"/>
  <c r="V13" i="67"/>
  <c r="U13" i="67"/>
  <c r="T13" i="67"/>
  <c r="S13" i="67"/>
  <c r="R13" i="67"/>
  <c r="Q13" i="67"/>
  <c r="P13" i="67"/>
  <c r="X12" i="67"/>
  <c r="W12" i="67"/>
  <c r="V12" i="67"/>
  <c r="U12" i="67"/>
  <c r="T12" i="67"/>
  <c r="S12" i="67"/>
  <c r="R12" i="67"/>
  <c r="Q12" i="67"/>
  <c r="P12" i="67"/>
  <c r="X24" i="67"/>
  <c r="W24" i="67"/>
  <c r="V24" i="67"/>
  <c r="U24" i="67"/>
  <c r="T24" i="67"/>
  <c r="S24" i="67"/>
  <c r="R24" i="67"/>
  <c r="Q24" i="67"/>
  <c r="P24" i="67"/>
  <c r="X21" i="67"/>
  <c r="W21" i="67"/>
  <c r="V21" i="67"/>
  <c r="U21" i="67"/>
  <c r="T21" i="67"/>
  <c r="S21" i="67"/>
  <c r="R21" i="67"/>
  <c r="Q21" i="67"/>
  <c r="P21" i="67"/>
  <c r="X56" i="67"/>
  <c r="W56" i="67"/>
  <c r="V56" i="67"/>
  <c r="U56" i="67"/>
  <c r="T56" i="67"/>
  <c r="S56" i="67"/>
  <c r="R56" i="67"/>
  <c r="Q56" i="67"/>
  <c r="P56" i="67"/>
  <c r="X17" i="67"/>
  <c r="W17" i="67"/>
  <c r="V17" i="67"/>
  <c r="U17" i="67"/>
  <c r="T17" i="67"/>
  <c r="S17" i="67"/>
  <c r="R17" i="67"/>
  <c r="Q17" i="67"/>
  <c r="P17" i="67"/>
  <c r="X8" i="67"/>
  <c r="W8" i="67"/>
  <c r="V8" i="67"/>
  <c r="U8" i="67"/>
  <c r="T8" i="67"/>
  <c r="S8" i="67"/>
  <c r="R8" i="67"/>
  <c r="Q8" i="67"/>
  <c r="P8" i="67"/>
  <c r="X7" i="67"/>
  <c r="W7" i="67"/>
  <c r="V7" i="67"/>
  <c r="U7" i="67"/>
  <c r="T7" i="67"/>
  <c r="S7" i="67"/>
  <c r="R7" i="67"/>
  <c r="Q7" i="67"/>
  <c r="P7" i="67"/>
  <c r="X6" i="67"/>
  <c r="W6" i="67"/>
  <c r="V6" i="67"/>
  <c r="U6" i="67"/>
  <c r="T6" i="67"/>
  <c r="S6" i="67"/>
  <c r="R6" i="67"/>
  <c r="Q6" i="67"/>
  <c r="P6" i="67"/>
  <c r="X55" i="67"/>
  <c r="W55" i="67"/>
  <c r="V55" i="67"/>
  <c r="U55" i="67"/>
  <c r="T55" i="67"/>
  <c r="S55" i="67"/>
  <c r="R55" i="67"/>
  <c r="Q55" i="67"/>
  <c r="P55" i="67"/>
  <c r="X10" i="67"/>
  <c r="W10" i="67"/>
  <c r="V10" i="67"/>
  <c r="U10" i="67"/>
  <c r="T10" i="67"/>
  <c r="S10" i="67"/>
  <c r="R10" i="67"/>
  <c r="Q10" i="67"/>
  <c r="P10" i="67"/>
  <c r="X11" i="67"/>
  <c r="W11" i="67"/>
  <c r="V11" i="67"/>
  <c r="U11" i="67"/>
  <c r="T11" i="67"/>
  <c r="S11" i="67"/>
  <c r="R11" i="67"/>
  <c r="Q11" i="67"/>
  <c r="P11" i="67"/>
  <c r="X9" i="67"/>
  <c r="W9" i="67"/>
  <c r="V9" i="67"/>
  <c r="U9" i="67"/>
  <c r="T9" i="67"/>
  <c r="S9" i="67"/>
  <c r="R9" i="67"/>
  <c r="Q9" i="67"/>
  <c r="P9" i="67"/>
  <c r="X5" i="67"/>
  <c r="W5" i="67"/>
  <c r="V5" i="67"/>
  <c r="U5" i="67"/>
  <c r="T5" i="67"/>
  <c r="S5" i="67"/>
  <c r="R5" i="67"/>
  <c r="Q5" i="67"/>
  <c r="P5" i="67"/>
  <c r="X4" i="67"/>
  <c r="W4" i="67"/>
  <c r="V4" i="67"/>
  <c r="U4" i="67"/>
  <c r="T4" i="67"/>
  <c r="S4" i="67"/>
  <c r="R4" i="67"/>
  <c r="Q4" i="67"/>
  <c r="P4" i="67"/>
  <c r="X3" i="67"/>
  <c r="W3" i="67"/>
  <c r="V3" i="67"/>
  <c r="U3" i="67"/>
  <c r="T3" i="67"/>
  <c r="S3" i="67"/>
  <c r="R3" i="67"/>
  <c r="Q3" i="67"/>
  <c r="P3" i="67"/>
  <c r="Y10" i="67" l="1"/>
  <c r="Y24" i="67"/>
  <c r="Y103" i="67"/>
  <c r="Y29" i="67"/>
  <c r="Y35" i="67"/>
  <c r="Y43" i="67"/>
  <c r="Y51" i="67"/>
  <c r="Y59" i="67"/>
  <c r="Y67" i="67"/>
  <c r="Y77" i="67"/>
  <c r="Y85" i="67"/>
  <c r="Y93" i="67"/>
  <c r="Y100" i="67"/>
  <c r="Y109" i="67"/>
  <c r="Y118" i="67"/>
  <c r="Y124" i="67"/>
  <c r="Y144" i="67"/>
  <c r="Y139" i="67"/>
  <c r="Y159" i="67"/>
  <c r="Y165" i="67"/>
  <c r="Y55" i="67"/>
  <c r="Y18" i="67"/>
  <c r="Y30" i="67"/>
  <c r="Y44" i="67"/>
  <c r="Y52" i="67"/>
  <c r="Y68" i="67"/>
  <c r="Y78" i="67"/>
  <c r="Y94" i="67"/>
  <c r="Y101" i="67"/>
  <c r="Y12" i="67"/>
  <c r="Y36" i="67"/>
  <c r="Y60" i="67"/>
  <c r="Y86" i="67"/>
  <c r="Y110" i="67"/>
  <c r="Y119" i="67"/>
  <c r="Y125" i="67"/>
  <c r="Y145" i="67"/>
  <c r="Y140" i="67"/>
  <c r="Y152" i="67"/>
  <c r="Y166" i="67"/>
  <c r="Y6" i="67"/>
  <c r="Y13" i="67"/>
  <c r="Y19" i="67"/>
  <c r="Y31" i="67"/>
  <c r="Y37" i="67"/>
  <c r="Y45" i="67"/>
  <c r="Y53" i="67"/>
  <c r="Y61" i="67"/>
  <c r="Y69" i="67"/>
  <c r="Y79" i="67"/>
  <c r="Y87" i="67"/>
  <c r="Y95" i="67"/>
  <c r="Y102" i="67"/>
  <c r="Y132" i="67"/>
  <c r="Y120" i="67"/>
  <c r="Y126" i="67"/>
  <c r="Y130" i="67"/>
  <c r="Y141" i="67"/>
  <c r="Y153" i="67"/>
  <c r="Y160" i="67"/>
  <c r="Y14" i="67"/>
  <c r="Y46" i="67"/>
  <c r="Y20" i="67"/>
  <c r="Y104" i="67"/>
  <c r="Y127" i="67"/>
  <c r="Y146" i="67"/>
  <c r="Y111" i="67"/>
  <c r="Y81" i="67"/>
  <c r="Y147" i="67"/>
  <c r="Y3" i="67"/>
  <c r="Y32" i="67"/>
  <c r="Y38" i="67"/>
  <c r="Y54" i="67"/>
  <c r="Y62" i="67"/>
  <c r="Y161" i="67"/>
  <c r="Y25" i="67"/>
  <c r="Y39" i="67"/>
  <c r="Y47" i="67"/>
  <c r="Y114" i="67"/>
  <c r="Y151" i="67"/>
  <c r="Y155" i="67"/>
  <c r="Y5" i="67"/>
  <c r="Y17" i="67"/>
  <c r="Y16" i="67"/>
  <c r="Y26" i="67"/>
  <c r="Y34" i="67"/>
  <c r="Y40" i="67"/>
  <c r="Y48" i="67"/>
  <c r="Y112" i="67"/>
  <c r="Y64" i="67"/>
  <c r="Y73" i="67"/>
  <c r="Y82" i="67"/>
  <c r="Y90" i="67"/>
  <c r="Y113" i="67"/>
  <c r="Y106" i="67"/>
  <c r="Y115" i="67"/>
  <c r="Y121" i="67"/>
  <c r="Y7" i="67"/>
  <c r="Y80" i="67"/>
  <c r="Y88" i="67"/>
  <c r="Y133" i="67"/>
  <c r="Y131" i="67"/>
  <c r="Y154" i="67"/>
  <c r="Y8" i="67"/>
  <c r="Y63" i="67"/>
  <c r="Y105" i="67"/>
  <c r="Y128" i="67"/>
  <c r="Y162" i="67"/>
  <c r="Y56" i="67"/>
  <c r="Y22" i="67"/>
  <c r="Y71" i="67"/>
  <c r="Y41" i="67"/>
  <c r="Y49" i="67"/>
  <c r="Y57" i="67"/>
  <c r="Y65" i="67"/>
  <c r="Y74" i="67"/>
  <c r="Y83" i="67"/>
  <c r="Y91" i="67"/>
  <c r="Y98" i="67"/>
  <c r="Y107" i="67"/>
  <c r="Y116" i="67"/>
  <c r="Y122" i="67"/>
  <c r="Y142" i="67"/>
  <c r="Y75" i="67"/>
  <c r="Y96" i="67"/>
  <c r="Y135" i="67"/>
  <c r="Y4" i="67"/>
  <c r="Y15" i="67"/>
  <c r="Y33" i="67"/>
  <c r="Y70" i="67"/>
  <c r="Y89" i="67"/>
  <c r="Y97" i="67"/>
  <c r="Y136" i="67"/>
  <c r="Y9" i="67"/>
  <c r="Y27" i="67"/>
  <c r="Y11" i="67"/>
  <c r="Y21" i="67"/>
  <c r="Y23" i="67"/>
  <c r="Y28" i="67"/>
  <c r="Y72" i="67"/>
  <c r="Y42" i="67"/>
  <c r="Y50" i="67"/>
  <c r="Y58" i="67"/>
  <c r="Y66" i="67"/>
  <c r="Y76" i="67"/>
  <c r="Y84" i="67"/>
  <c r="Y92" i="67"/>
  <c r="Y99" i="67"/>
  <c r="Y108" i="67"/>
  <c r="Y117" i="67"/>
  <c r="Y123" i="67"/>
  <c r="Y129" i="67"/>
  <c r="Y143" i="67"/>
  <c r="Y134" i="67"/>
  <c r="Y137" i="67"/>
  <c r="Y138" i="67"/>
  <c r="Y148" i="67"/>
  <c r="Y149" i="67"/>
  <c r="Y150" i="67"/>
  <c r="Y156" i="67"/>
  <c r="Y157" i="67"/>
  <c r="Y158" i="67"/>
  <c r="Y164" i="67"/>
  <c r="Y167" i="67"/>
  <c r="Y163" i="67"/>
  <c r="C2" i="48" l="1"/>
  <c r="C5" i="48" l="1"/>
  <c r="S3" i="1"/>
  <c r="C4" i="48" l="1"/>
  <c r="U140" i="37"/>
  <c r="T140" i="37"/>
  <c r="U139" i="37"/>
  <c r="T139" i="37"/>
  <c r="U137" i="37"/>
  <c r="T137" i="37"/>
  <c r="U136" i="37"/>
  <c r="T136" i="37"/>
  <c r="U130" i="37"/>
  <c r="T130" i="37"/>
  <c r="U129" i="37"/>
  <c r="T129" i="37"/>
  <c r="U126" i="37"/>
  <c r="T126" i="37"/>
  <c r="U125" i="37"/>
  <c r="T125" i="37"/>
  <c r="U123" i="37"/>
  <c r="T123" i="37"/>
  <c r="U105" i="37"/>
  <c r="T105" i="37"/>
  <c r="U104" i="37"/>
  <c r="T104" i="37"/>
  <c r="U100" i="37"/>
  <c r="T100" i="37"/>
  <c r="U98" i="37"/>
  <c r="T98" i="37"/>
  <c r="U97" i="37"/>
  <c r="T97" i="37"/>
  <c r="U93" i="37"/>
  <c r="T93" i="37"/>
  <c r="U89" i="37"/>
  <c r="T89" i="37"/>
  <c r="U87" i="37"/>
  <c r="T87" i="37"/>
  <c r="U86" i="37"/>
  <c r="T86" i="37"/>
  <c r="U83" i="37"/>
  <c r="T83" i="37"/>
  <c r="U82" i="37"/>
  <c r="T82" i="37"/>
  <c r="U81" i="37"/>
  <c r="T81" i="37"/>
  <c r="U80" i="37"/>
  <c r="T80" i="37"/>
  <c r="U79" i="37"/>
  <c r="T79" i="37"/>
  <c r="U78" i="37"/>
  <c r="T78" i="37"/>
  <c r="U77" i="37"/>
  <c r="T77" i="37"/>
  <c r="U74" i="37"/>
  <c r="T74" i="37"/>
  <c r="U72" i="37"/>
  <c r="T72" i="37"/>
  <c r="U70" i="37"/>
  <c r="T70" i="37"/>
  <c r="U68" i="37"/>
  <c r="T68" i="37"/>
  <c r="U66" i="37"/>
  <c r="T66" i="37"/>
  <c r="U65" i="37"/>
  <c r="T65" i="37"/>
  <c r="U64" i="37"/>
  <c r="T64" i="37"/>
  <c r="U63" i="37"/>
  <c r="T63" i="37"/>
  <c r="U60" i="37"/>
  <c r="T60" i="37"/>
  <c r="U57" i="37"/>
  <c r="T57" i="37"/>
  <c r="U52" i="37"/>
  <c r="T52" i="37"/>
  <c r="U51" i="37"/>
  <c r="T51" i="37"/>
  <c r="U47" i="37"/>
  <c r="T47" i="37"/>
  <c r="U46" i="37"/>
  <c r="T46" i="37"/>
  <c r="U44" i="37"/>
  <c r="T44" i="37"/>
  <c r="U43" i="37"/>
  <c r="T43" i="37"/>
  <c r="U41" i="37"/>
  <c r="T41" i="37"/>
  <c r="U37" i="37"/>
  <c r="T37" i="37"/>
  <c r="U34" i="37"/>
  <c r="T34" i="37"/>
  <c r="U30" i="37"/>
  <c r="T30" i="37"/>
  <c r="U24" i="37"/>
  <c r="T24" i="37"/>
  <c r="U19" i="37"/>
  <c r="T19" i="37"/>
  <c r="U17" i="37"/>
  <c r="T17" i="37"/>
  <c r="U16" i="37"/>
  <c r="T16" i="37"/>
  <c r="U15" i="37"/>
  <c r="T15" i="37"/>
  <c r="U14" i="37"/>
  <c r="T14" i="37"/>
  <c r="U13" i="37"/>
  <c r="T13" i="37"/>
  <c r="U10" i="37"/>
  <c r="T10" i="37"/>
  <c r="U9" i="37"/>
  <c r="T9" i="37"/>
  <c r="U8" i="37"/>
  <c r="T8" i="37"/>
  <c r="U7" i="37"/>
  <c r="T7" i="37"/>
  <c r="U6" i="37"/>
  <c r="T6" i="37"/>
  <c r="U5" i="37"/>
  <c r="T5" i="37"/>
  <c r="U4" i="37"/>
  <c r="T4" i="37"/>
  <c r="R140" i="37"/>
  <c r="Q140" i="37"/>
  <c r="P140" i="37"/>
  <c r="R139" i="37"/>
  <c r="Q139" i="37"/>
  <c r="P139" i="37"/>
  <c r="R137" i="37"/>
  <c r="Q137" i="37"/>
  <c r="P137" i="37"/>
  <c r="R136" i="37"/>
  <c r="Q136" i="37"/>
  <c r="P136" i="37"/>
  <c r="R130" i="37"/>
  <c r="Q130" i="37"/>
  <c r="P130" i="37"/>
  <c r="R129" i="37"/>
  <c r="Q129" i="37"/>
  <c r="P129" i="37"/>
  <c r="R126" i="37"/>
  <c r="Q126" i="37"/>
  <c r="P126" i="37"/>
  <c r="R125" i="37"/>
  <c r="Q125" i="37"/>
  <c r="P125" i="37"/>
  <c r="R123" i="37"/>
  <c r="Q123" i="37"/>
  <c r="P123" i="37"/>
  <c r="R105" i="37"/>
  <c r="Q105" i="37"/>
  <c r="P105" i="37"/>
  <c r="R104" i="37"/>
  <c r="Q104" i="37"/>
  <c r="P104" i="37"/>
  <c r="R100" i="37"/>
  <c r="Q100" i="37"/>
  <c r="P100" i="37"/>
  <c r="R98" i="37"/>
  <c r="Q98" i="37"/>
  <c r="P98" i="37"/>
  <c r="R97" i="37"/>
  <c r="Q97" i="37"/>
  <c r="P97" i="37"/>
  <c r="R93" i="37"/>
  <c r="Q93" i="37"/>
  <c r="P93" i="37"/>
  <c r="R89" i="37"/>
  <c r="Q89" i="37"/>
  <c r="P89" i="37"/>
  <c r="R87" i="37"/>
  <c r="Q87" i="37"/>
  <c r="P87" i="37"/>
  <c r="R86" i="37"/>
  <c r="Q86" i="37"/>
  <c r="P86" i="37"/>
  <c r="R83" i="37"/>
  <c r="Q83" i="37"/>
  <c r="P83" i="37"/>
  <c r="R82" i="37"/>
  <c r="Q82" i="37"/>
  <c r="P82" i="37"/>
  <c r="R81" i="37"/>
  <c r="Q81" i="37"/>
  <c r="P81" i="37"/>
  <c r="R80" i="37"/>
  <c r="Q80" i="37"/>
  <c r="P80" i="37"/>
  <c r="R79" i="37"/>
  <c r="Q79" i="37"/>
  <c r="P79" i="37"/>
  <c r="R78" i="37"/>
  <c r="Q78" i="37"/>
  <c r="P78" i="37"/>
  <c r="R77" i="37"/>
  <c r="Q77" i="37"/>
  <c r="P77" i="37"/>
  <c r="R74" i="37"/>
  <c r="Q74" i="37"/>
  <c r="P74" i="37"/>
  <c r="R72" i="37"/>
  <c r="Q72" i="37"/>
  <c r="P72" i="37"/>
  <c r="R70" i="37"/>
  <c r="Q70" i="37"/>
  <c r="P70" i="37"/>
  <c r="R68" i="37"/>
  <c r="Q68" i="37"/>
  <c r="P68" i="37"/>
  <c r="R66" i="37"/>
  <c r="Q66" i="37"/>
  <c r="P66" i="37"/>
  <c r="R65" i="37"/>
  <c r="Q65" i="37"/>
  <c r="P65" i="37"/>
  <c r="R64" i="37"/>
  <c r="Q64" i="37"/>
  <c r="P64" i="37"/>
  <c r="R63" i="37"/>
  <c r="Q63" i="37"/>
  <c r="P63" i="37"/>
  <c r="R60" i="37"/>
  <c r="Q60" i="37"/>
  <c r="P60" i="37"/>
  <c r="R57" i="37"/>
  <c r="Q57" i="37"/>
  <c r="P57" i="37"/>
  <c r="R52" i="37"/>
  <c r="Q52" i="37"/>
  <c r="P52" i="37"/>
  <c r="R51" i="37"/>
  <c r="Q51" i="37"/>
  <c r="P51" i="37"/>
  <c r="R47" i="37"/>
  <c r="Q47" i="37"/>
  <c r="P47" i="37"/>
  <c r="R46" i="37"/>
  <c r="Q46" i="37"/>
  <c r="P46" i="37"/>
  <c r="R44" i="37"/>
  <c r="Q44" i="37"/>
  <c r="P44" i="37"/>
  <c r="R43" i="37"/>
  <c r="Q43" i="37"/>
  <c r="P43" i="37"/>
  <c r="R41" i="37"/>
  <c r="Q41" i="37"/>
  <c r="P41" i="37"/>
  <c r="R37" i="37"/>
  <c r="Q37" i="37"/>
  <c r="P37" i="37"/>
  <c r="R34" i="37"/>
  <c r="Q34" i="37"/>
  <c r="P34" i="37"/>
  <c r="R30" i="37"/>
  <c r="Q30" i="37"/>
  <c r="P30" i="37"/>
  <c r="R24" i="37"/>
  <c r="Q24" i="37"/>
  <c r="P24" i="37"/>
  <c r="R19" i="37"/>
  <c r="Q19" i="37"/>
  <c r="P19" i="37"/>
  <c r="R17" i="37"/>
  <c r="Q17" i="37"/>
  <c r="P17" i="37"/>
  <c r="R16" i="37"/>
  <c r="Q16" i="37"/>
  <c r="P16" i="37"/>
  <c r="R15" i="37"/>
  <c r="Q15" i="37"/>
  <c r="P15" i="37"/>
  <c r="R14" i="37"/>
  <c r="Q14" i="37"/>
  <c r="P14" i="37"/>
  <c r="R13" i="37"/>
  <c r="Q13" i="37"/>
  <c r="P13" i="37"/>
  <c r="R10" i="37"/>
  <c r="Q10" i="37"/>
  <c r="P10" i="37"/>
  <c r="R9" i="37"/>
  <c r="Q9" i="37"/>
  <c r="P9" i="37"/>
  <c r="R8" i="37"/>
  <c r="Q8" i="37"/>
  <c r="P8" i="37"/>
  <c r="R7" i="37"/>
  <c r="Q7" i="37"/>
  <c r="P7" i="37"/>
  <c r="R6" i="37"/>
  <c r="Q6" i="37"/>
  <c r="P6" i="37"/>
  <c r="R5" i="37"/>
  <c r="Q5" i="37"/>
  <c r="P5" i="37"/>
  <c r="R4" i="37"/>
  <c r="Q4" i="37"/>
  <c r="P4" i="37"/>
  <c r="Q3" i="37"/>
  <c r="R3" i="37"/>
  <c r="S3" i="37"/>
  <c r="T3" i="37"/>
  <c r="U3" i="37"/>
  <c r="P3" i="37"/>
  <c r="T212" i="36"/>
  <c r="S212" i="36"/>
  <c r="R212" i="36"/>
  <c r="Q212" i="36"/>
  <c r="P212" i="36"/>
  <c r="O212" i="36"/>
  <c r="T211" i="36"/>
  <c r="S211" i="36"/>
  <c r="R211" i="36"/>
  <c r="Q211" i="36"/>
  <c r="P211" i="36"/>
  <c r="O211" i="36"/>
  <c r="T210" i="36"/>
  <c r="S210" i="36"/>
  <c r="R210" i="36"/>
  <c r="Q210" i="36"/>
  <c r="P210" i="36"/>
  <c r="O210" i="36"/>
  <c r="T209" i="36"/>
  <c r="S209" i="36"/>
  <c r="R209" i="36"/>
  <c r="Q209" i="36"/>
  <c r="P209" i="36"/>
  <c r="O209" i="36"/>
  <c r="T208" i="36"/>
  <c r="S208" i="36"/>
  <c r="R208" i="36"/>
  <c r="Q208" i="36"/>
  <c r="P208" i="36"/>
  <c r="O208" i="36"/>
  <c r="T207" i="36"/>
  <c r="S207" i="36"/>
  <c r="R207" i="36"/>
  <c r="Q207" i="36"/>
  <c r="P207" i="36"/>
  <c r="O207" i="36"/>
  <c r="T206" i="36"/>
  <c r="S206" i="36"/>
  <c r="R206" i="36"/>
  <c r="Q206" i="36"/>
  <c r="P206" i="36"/>
  <c r="O206" i="36"/>
  <c r="T205" i="36"/>
  <c r="S205" i="36"/>
  <c r="R205" i="36"/>
  <c r="Q205" i="36"/>
  <c r="P205" i="36"/>
  <c r="O205" i="36"/>
  <c r="T204" i="36"/>
  <c r="S204" i="36"/>
  <c r="R204" i="36"/>
  <c r="Q204" i="36"/>
  <c r="P204" i="36"/>
  <c r="O204" i="36"/>
  <c r="T115" i="36"/>
  <c r="S115" i="36"/>
  <c r="R115" i="36"/>
  <c r="Q115" i="36"/>
  <c r="P115" i="36"/>
  <c r="O115" i="36"/>
  <c r="T114" i="36"/>
  <c r="S114" i="36"/>
  <c r="R114" i="36"/>
  <c r="Q114" i="36"/>
  <c r="P114" i="36"/>
  <c r="O114" i="36"/>
  <c r="T113" i="36"/>
  <c r="S113" i="36"/>
  <c r="R113" i="36"/>
  <c r="Q113" i="36"/>
  <c r="P113" i="36"/>
  <c r="O113" i="36"/>
  <c r="T112" i="36"/>
  <c r="S112" i="36"/>
  <c r="R112" i="36"/>
  <c r="Q112" i="36"/>
  <c r="P112" i="36"/>
  <c r="O112" i="36"/>
  <c r="T110" i="36"/>
  <c r="S110" i="36"/>
  <c r="R110" i="36"/>
  <c r="Q110" i="36"/>
  <c r="P110" i="36"/>
  <c r="O110" i="36"/>
  <c r="T109" i="36"/>
  <c r="S109" i="36"/>
  <c r="R109" i="36"/>
  <c r="Q109" i="36"/>
  <c r="P109" i="36"/>
  <c r="O109" i="36"/>
  <c r="T108" i="36"/>
  <c r="P108" i="36"/>
  <c r="Q108" i="36"/>
  <c r="R108" i="36"/>
  <c r="S108" i="36"/>
  <c r="O108" i="36"/>
  <c r="T204" i="35"/>
  <c r="S204" i="35"/>
  <c r="T154" i="35"/>
  <c r="S154" i="35"/>
  <c r="T153" i="35"/>
  <c r="S153" i="35"/>
  <c r="T151" i="35"/>
  <c r="S151" i="35"/>
  <c r="T150" i="35"/>
  <c r="S150" i="35"/>
  <c r="T149" i="35"/>
  <c r="S149" i="35"/>
  <c r="T148" i="35"/>
  <c r="S148" i="35"/>
  <c r="T147" i="35"/>
  <c r="S147" i="35"/>
  <c r="T146" i="35"/>
  <c r="S146" i="35"/>
  <c r="T145" i="35"/>
  <c r="S145" i="35"/>
  <c r="T144" i="35"/>
  <c r="S144" i="35"/>
  <c r="T143" i="35"/>
  <c r="S143" i="35"/>
  <c r="T142" i="35"/>
  <c r="S142" i="35"/>
  <c r="T141" i="35"/>
  <c r="S141" i="35"/>
  <c r="T140" i="35"/>
  <c r="S140" i="35"/>
  <c r="T139" i="35"/>
  <c r="S139" i="35"/>
  <c r="T138" i="35"/>
  <c r="S138" i="35"/>
  <c r="T137" i="35"/>
  <c r="S137" i="35"/>
  <c r="T136" i="35"/>
  <c r="S136" i="35"/>
  <c r="T135" i="35"/>
  <c r="S135" i="35"/>
  <c r="T134" i="35"/>
  <c r="S134" i="35"/>
  <c r="T133" i="35"/>
  <c r="S133" i="35"/>
  <c r="T132" i="35"/>
  <c r="S132" i="35"/>
  <c r="T131" i="35"/>
  <c r="S131" i="35"/>
  <c r="T130" i="35"/>
  <c r="S130" i="35"/>
  <c r="T129" i="35"/>
  <c r="S129" i="35"/>
  <c r="T128" i="35"/>
  <c r="S128" i="35"/>
  <c r="T127" i="35"/>
  <c r="S127" i="35"/>
  <c r="T126" i="35"/>
  <c r="S126" i="35"/>
  <c r="T125" i="35"/>
  <c r="S125" i="35"/>
  <c r="T124" i="35"/>
  <c r="S124" i="35"/>
  <c r="T123" i="35"/>
  <c r="S123" i="35"/>
  <c r="T122" i="35"/>
  <c r="S122" i="35"/>
  <c r="T121" i="35"/>
  <c r="S121" i="35"/>
  <c r="T120" i="35"/>
  <c r="S120" i="35"/>
  <c r="T119" i="35"/>
  <c r="S119" i="35"/>
  <c r="T116" i="35"/>
  <c r="S116" i="35"/>
  <c r="T110" i="35"/>
  <c r="S110" i="35"/>
  <c r="T109" i="35"/>
  <c r="S109" i="35"/>
  <c r="T108" i="35"/>
  <c r="S108" i="35"/>
  <c r="T107" i="35"/>
  <c r="S107" i="35"/>
  <c r="Q204" i="35"/>
  <c r="P204" i="35"/>
  <c r="O204" i="35"/>
  <c r="Q154" i="35"/>
  <c r="P154" i="35"/>
  <c r="O154" i="35"/>
  <c r="Q153" i="35"/>
  <c r="P153" i="35"/>
  <c r="O153" i="35"/>
  <c r="Q151" i="35"/>
  <c r="P151" i="35"/>
  <c r="O151" i="35"/>
  <c r="Q150" i="35"/>
  <c r="P150" i="35"/>
  <c r="O150" i="35"/>
  <c r="Q149" i="35"/>
  <c r="P149" i="35"/>
  <c r="O149" i="35"/>
  <c r="Q148" i="35"/>
  <c r="P148" i="35"/>
  <c r="O148" i="35"/>
  <c r="Q147" i="35"/>
  <c r="P147" i="35"/>
  <c r="O147" i="35"/>
  <c r="Q146" i="35"/>
  <c r="P146" i="35"/>
  <c r="O146" i="35"/>
  <c r="Q145" i="35"/>
  <c r="P145" i="35"/>
  <c r="O145" i="35"/>
  <c r="Q144" i="35"/>
  <c r="P144" i="35"/>
  <c r="O144" i="35"/>
  <c r="Q143" i="35"/>
  <c r="P143" i="35"/>
  <c r="O143" i="35"/>
  <c r="Q142" i="35"/>
  <c r="P142" i="35"/>
  <c r="O142" i="35"/>
  <c r="Q141" i="35"/>
  <c r="P141" i="35"/>
  <c r="O141" i="35"/>
  <c r="Q140" i="35"/>
  <c r="P140" i="35"/>
  <c r="O140" i="35"/>
  <c r="Q139" i="35"/>
  <c r="P139" i="35"/>
  <c r="O139" i="35"/>
  <c r="Q138" i="35"/>
  <c r="P138" i="35"/>
  <c r="O138" i="35"/>
  <c r="Q137" i="35"/>
  <c r="P137" i="35"/>
  <c r="O137" i="35"/>
  <c r="Q136" i="35"/>
  <c r="P136" i="35"/>
  <c r="O136" i="35"/>
  <c r="Q135" i="35"/>
  <c r="P135" i="35"/>
  <c r="O135" i="35"/>
  <c r="Q134" i="35"/>
  <c r="P134" i="35"/>
  <c r="O134" i="35"/>
  <c r="Q133" i="35"/>
  <c r="P133" i="35"/>
  <c r="O133" i="35"/>
  <c r="Q132" i="35"/>
  <c r="P132" i="35"/>
  <c r="O132" i="35"/>
  <c r="Q131" i="35"/>
  <c r="P131" i="35"/>
  <c r="O131" i="35"/>
  <c r="Q130" i="35"/>
  <c r="P130" i="35"/>
  <c r="O130" i="35"/>
  <c r="Q129" i="35"/>
  <c r="P129" i="35"/>
  <c r="O129" i="35"/>
  <c r="Q128" i="35"/>
  <c r="P128" i="35"/>
  <c r="O128" i="35"/>
  <c r="Q127" i="35"/>
  <c r="P127" i="35"/>
  <c r="O127" i="35"/>
  <c r="Q126" i="35"/>
  <c r="P126" i="35"/>
  <c r="O126" i="35"/>
  <c r="Q125" i="35"/>
  <c r="P125" i="35"/>
  <c r="O125" i="35"/>
  <c r="Q124" i="35"/>
  <c r="P124" i="35"/>
  <c r="O124" i="35"/>
  <c r="Q123" i="35"/>
  <c r="P123" i="35"/>
  <c r="O123" i="35"/>
  <c r="Q122" i="35"/>
  <c r="P122" i="35"/>
  <c r="O122" i="35"/>
  <c r="Q121" i="35"/>
  <c r="P121" i="35"/>
  <c r="O121" i="35"/>
  <c r="Q120" i="35"/>
  <c r="P120" i="35"/>
  <c r="O120" i="35"/>
  <c r="Q119" i="35"/>
  <c r="P119" i="35"/>
  <c r="O119" i="35"/>
  <c r="Q116" i="35"/>
  <c r="P116" i="35"/>
  <c r="O116" i="35"/>
  <c r="Q110" i="35"/>
  <c r="P110" i="35"/>
  <c r="O110" i="35"/>
  <c r="Q109" i="35"/>
  <c r="P109" i="35"/>
  <c r="O109" i="35"/>
  <c r="Q108" i="35"/>
  <c r="P108" i="35"/>
  <c r="O108" i="35"/>
  <c r="Q107" i="35"/>
  <c r="P107" i="35"/>
  <c r="O107" i="35"/>
  <c r="P106" i="35"/>
  <c r="Q106" i="35"/>
  <c r="R106" i="35"/>
  <c r="S106" i="35"/>
  <c r="T106" i="35"/>
  <c r="O106" i="35"/>
  <c r="T213" i="32"/>
  <c r="S213" i="32"/>
  <c r="T68" i="32"/>
  <c r="S68" i="32"/>
  <c r="T67" i="32"/>
  <c r="S67" i="32"/>
  <c r="T65" i="32"/>
  <c r="S65" i="32"/>
  <c r="T63" i="32"/>
  <c r="S63" i="32"/>
  <c r="T62" i="32"/>
  <c r="S62" i="32"/>
  <c r="T61" i="32"/>
  <c r="S61" i="32"/>
  <c r="T60" i="32"/>
  <c r="S60" i="32"/>
  <c r="T59" i="32"/>
  <c r="S59" i="32"/>
  <c r="T58" i="32"/>
  <c r="S58" i="32"/>
  <c r="T57" i="32"/>
  <c r="S57" i="32"/>
  <c r="T56" i="32"/>
  <c r="S56" i="32"/>
  <c r="T55" i="32"/>
  <c r="S55" i="32"/>
  <c r="T54" i="32"/>
  <c r="S54" i="32"/>
  <c r="T53" i="32"/>
  <c r="S53" i="32"/>
  <c r="T52" i="32"/>
  <c r="S52" i="32"/>
  <c r="T51" i="32"/>
  <c r="S51" i="32"/>
  <c r="T50" i="32"/>
  <c r="S50" i="32"/>
  <c r="T49" i="32"/>
  <c r="S49" i="32"/>
  <c r="T48" i="32"/>
  <c r="S48" i="32"/>
  <c r="T47" i="32"/>
  <c r="S47" i="32"/>
  <c r="T46" i="32"/>
  <c r="S46" i="32"/>
  <c r="T45" i="32"/>
  <c r="S45" i="32"/>
  <c r="T44" i="32"/>
  <c r="S44" i="32"/>
  <c r="T43" i="32"/>
  <c r="S43" i="32"/>
  <c r="T42" i="32"/>
  <c r="S42" i="32"/>
  <c r="T41" i="32"/>
  <c r="S41" i="32"/>
  <c r="T40" i="32"/>
  <c r="S40" i="32"/>
  <c r="Q213" i="32"/>
  <c r="P213" i="32"/>
  <c r="O213" i="32"/>
  <c r="Q68" i="32"/>
  <c r="P68" i="32"/>
  <c r="O68" i="32"/>
  <c r="Q67" i="32"/>
  <c r="P67" i="32"/>
  <c r="O67" i="32"/>
  <c r="Q65" i="32"/>
  <c r="P65" i="32"/>
  <c r="O65" i="32"/>
  <c r="Q63" i="32"/>
  <c r="P63" i="32"/>
  <c r="O63" i="32"/>
  <c r="Q62" i="32"/>
  <c r="P62" i="32"/>
  <c r="O62" i="32"/>
  <c r="Q61" i="32"/>
  <c r="P61" i="32"/>
  <c r="O61" i="32"/>
  <c r="Q60" i="32"/>
  <c r="P60" i="32"/>
  <c r="O60" i="32"/>
  <c r="Q59" i="32"/>
  <c r="P59" i="32"/>
  <c r="O59" i="32"/>
  <c r="Q58" i="32"/>
  <c r="P58" i="32"/>
  <c r="O58" i="32"/>
  <c r="Q57" i="32"/>
  <c r="P57" i="32"/>
  <c r="O57" i="32"/>
  <c r="Q56" i="32"/>
  <c r="P56" i="32"/>
  <c r="O56" i="32"/>
  <c r="Q55" i="32"/>
  <c r="P55" i="32"/>
  <c r="O55" i="32"/>
  <c r="Q54" i="32"/>
  <c r="P54" i="32"/>
  <c r="O54" i="32"/>
  <c r="Q53" i="32"/>
  <c r="P53" i="32"/>
  <c r="O53" i="32"/>
  <c r="Q52" i="32"/>
  <c r="P52" i="32"/>
  <c r="O52" i="32"/>
  <c r="Q51" i="32"/>
  <c r="P51" i="32"/>
  <c r="O51" i="32"/>
  <c r="Q50" i="32"/>
  <c r="P50" i="32"/>
  <c r="O50" i="32"/>
  <c r="Q49" i="32"/>
  <c r="P49" i="32"/>
  <c r="O49" i="32"/>
  <c r="Q48" i="32"/>
  <c r="P48" i="32"/>
  <c r="O48" i="32"/>
  <c r="Q47" i="32"/>
  <c r="P47" i="32"/>
  <c r="O47" i="32"/>
  <c r="Q46" i="32"/>
  <c r="P46" i="32"/>
  <c r="O46" i="32"/>
  <c r="Q45" i="32"/>
  <c r="P45" i="32"/>
  <c r="O45" i="32"/>
  <c r="Q44" i="32"/>
  <c r="P44" i="32"/>
  <c r="O44" i="32"/>
  <c r="Q43" i="32"/>
  <c r="P43" i="32"/>
  <c r="O43" i="32"/>
  <c r="Q42" i="32"/>
  <c r="P42" i="32"/>
  <c r="O42" i="32"/>
  <c r="Q41" i="32"/>
  <c r="P41" i="32"/>
  <c r="O41" i="32"/>
  <c r="Q40" i="32"/>
  <c r="P40" i="32"/>
  <c r="O40" i="32"/>
  <c r="T22" i="32"/>
  <c r="P22" i="32"/>
  <c r="Q22" i="32"/>
  <c r="R22" i="32"/>
  <c r="S22" i="32"/>
  <c r="O22" i="32"/>
  <c r="T84" i="39"/>
  <c r="S84" i="39"/>
  <c r="R84" i="39"/>
  <c r="Q84" i="39"/>
  <c r="P84" i="39"/>
  <c r="O84" i="39"/>
  <c r="T83" i="39"/>
  <c r="S83" i="39"/>
  <c r="R83" i="39"/>
  <c r="Q83" i="39"/>
  <c r="P83" i="39"/>
  <c r="O83" i="39"/>
  <c r="T82" i="39"/>
  <c r="S82" i="39"/>
  <c r="R82" i="39"/>
  <c r="Q82" i="39"/>
  <c r="P82" i="39"/>
  <c r="O82" i="39"/>
  <c r="T81" i="39"/>
  <c r="S81" i="39"/>
  <c r="R81" i="39"/>
  <c r="Q81" i="39"/>
  <c r="P81" i="39"/>
  <c r="O81" i="39"/>
  <c r="T80" i="39"/>
  <c r="S80" i="39"/>
  <c r="R80" i="39"/>
  <c r="Q80" i="39"/>
  <c r="P80" i="39"/>
  <c r="O80" i="39"/>
  <c r="T79" i="39"/>
  <c r="S79" i="39"/>
  <c r="R79" i="39"/>
  <c r="Q79" i="39"/>
  <c r="P79" i="39"/>
  <c r="O79" i="39"/>
  <c r="T78" i="39"/>
  <c r="S78" i="39"/>
  <c r="R78" i="39"/>
  <c r="Q78" i="39"/>
  <c r="P78" i="39"/>
  <c r="O78" i="39"/>
  <c r="T77" i="39"/>
  <c r="S77" i="39"/>
  <c r="R77" i="39"/>
  <c r="Q77" i="39"/>
  <c r="P77" i="39"/>
  <c r="O77" i="39"/>
  <c r="T76" i="39"/>
  <c r="S76" i="39"/>
  <c r="R76" i="39"/>
  <c r="Q76" i="39"/>
  <c r="P76" i="39"/>
  <c r="O76" i="39"/>
  <c r="T75" i="39"/>
  <c r="S75" i="39"/>
  <c r="R75" i="39"/>
  <c r="Q75" i="39"/>
  <c r="P75" i="39"/>
  <c r="O75" i="39"/>
  <c r="T73" i="39"/>
  <c r="S73" i="39"/>
  <c r="R73" i="39"/>
  <c r="Q73" i="39"/>
  <c r="P73" i="39"/>
  <c r="O73" i="39"/>
  <c r="T72" i="39"/>
  <c r="S72" i="39"/>
  <c r="R72" i="39"/>
  <c r="Q72" i="39"/>
  <c r="P72" i="39"/>
  <c r="O72" i="39"/>
  <c r="T71" i="39"/>
  <c r="S71" i="39"/>
  <c r="R71" i="39"/>
  <c r="Q71" i="39"/>
  <c r="P71" i="39"/>
  <c r="O71" i="39"/>
  <c r="T70" i="39"/>
  <c r="S70" i="39"/>
  <c r="R70" i="39"/>
  <c r="Q70" i="39"/>
  <c r="P70" i="39"/>
  <c r="O70" i="39"/>
  <c r="T69" i="39"/>
  <c r="S69" i="39"/>
  <c r="R69" i="39"/>
  <c r="Q69" i="39"/>
  <c r="P69" i="39"/>
  <c r="O69" i="39"/>
  <c r="T66" i="39"/>
  <c r="S66" i="39"/>
  <c r="R66" i="39"/>
  <c r="Q66" i="39"/>
  <c r="P66" i="39"/>
  <c r="O66" i="39"/>
  <c r="T64" i="39"/>
  <c r="S64" i="39"/>
  <c r="R64" i="39"/>
  <c r="Q64" i="39"/>
  <c r="P64" i="39"/>
  <c r="O64" i="39"/>
  <c r="T39" i="39"/>
  <c r="S39" i="39"/>
  <c r="R39" i="39"/>
  <c r="Q39" i="39"/>
  <c r="P39" i="39"/>
  <c r="O39" i="39"/>
  <c r="T38" i="39"/>
  <c r="S38" i="39"/>
  <c r="R38" i="39"/>
  <c r="Q38" i="39"/>
  <c r="P38" i="39"/>
  <c r="O38" i="39"/>
  <c r="T37" i="39"/>
  <c r="S37" i="39"/>
  <c r="R37" i="39"/>
  <c r="Q37" i="39"/>
  <c r="P37" i="39"/>
  <c r="O37" i="39"/>
  <c r="T36" i="39"/>
  <c r="S36" i="39"/>
  <c r="R36" i="39"/>
  <c r="Q36" i="39"/>
  <c r="P36" i="39"/>
  <c r="O36" i="39"/>
  <c r="T35" i="39"/>
  <c r="S35" i="39"/>
  <c r="R35" i="39"/>
  <c r="Q35" i="39"/>
  <c r="P35" i="39"/>
  <c r="O35" i="39"/>
  <c r="T34" i="39"/>
  <c r="S34" i="39"/>
  <c r="R34" i="39"/>
  <c r="Q34" i="39"/>
  <c r="P34" i="39"/>
  <c r="O34" i="39"/>
  <c r="T33" i="39"/>
  <c r="S33" i="39"/>
  <c r="R33" i="39"/>
  <c r="Q33" i="39"/>
  <c r="P33" i="39"/>
  <c r="O33" i="39"/>
  <c r="T32" i="39"/>
  <c r="S32" i="39"/>
  <c r="R32" i="39"/>
  <c r="Q32" i="39"/>
  <c r="P32" i="39"/>
  <c r="O32" i="39"/>
  <c r="T31" i="39"/>
  <c r="S31" i="39"/>
  <c r="R31" i="39"/>
  <c r="Q31" i="39"/>
  <c r="P31" i="39"/>
  <c r="O31" i="39"/>
  <c r="T4" i="39"/>
  <c r="S4" i="39"/>
  <c r="R4" i="39"/>
  <c r="Q4" i="39"/>
  <c r="P4" i="39"/>
  <c r="O4" i="39"/>
  <c r="P3" i="39"/>
  <c r="Q3" i="39"/>
  <c r="R3" i="39"/>
  <c r="S3" i="39"/>
  <c r="T3" i="39"/>
  <c r="O3" i="39"/>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3" i="1"/>
  <c r="V141" i="1" l="1"/>
  <c r="S176" i="1"/>
  <c r="Y176" i="1"/>
  <c r="X176" i="1"/>
  <c r="W176" i="1"/>
  <c r="V176" i="1"/>
  <c r="Q176" i="1"/>
  <c r="U176" i="1"/>
  <c r="T176" i="1"/>
  <c r="S175" i="1"/>
  <c r="Y175" i="1"/>
  <c r="X175" i="1"/>
  <c r="W175" i="1"/>
  <c r="V175" i="1"/>
  <c r="Q175" i="1"/>
  <c r="U175" i="1"/>
  <c r="T175" i="1"/>
  <c r="S174" i="1"/>
  <c r="Y174" i="1"/>
  <c r="X174" i="1"/>
  <c r="W174" i="1"/>
  <c r="V174" i="1"/>
  <c r="Q174" i="1"/>
  <c r="U174" i="1"/>
  <c r="T174" i="1"/>
  <c r="S173" i="1"/>
  <c r="Y173" i="1"/>
  <c r="X173" i="1"/>
  <c r="W173" i="1"/>
  <c r="V173" i="1"/>
  <c r="Q173" i="1"/>
  <c r="U173" i="1"/>
  <c r="T173" i="1"/>
  <c r="S172" i="1"/>
  <c r="Y172" i="1"/>
  <c r="X172" i="1"/>
  <c r="W172" i="1"/>
  <c r="V172" i="1"/>
  <c r="Q172" i="1"/>
  <c r="U172" i="1"/>
  <c r="T172" i="1"/>
  <c r="S171" i="1"/>
  <c r="Y171" i="1"/>
  <c r="X171" i="1"/>
  <c r="W171" i="1"/>
  <c r="V171" i="1"/>
  <c r="Q171" i="1"/>
  <c r="U171" i="1"/>
  <c r="T171" i="1"/>
  <c r="Z176" i="1" l="1"/>
  <c r="Z173" i="1"/>
  <c r="Z172" i="1"/>
  <c r="Z171" i="1"/>
  <c r="Z174" i="1"/>
  <c r="Z175" i="1"/>
  <c r="T156" i="1"/>
  <c r="U156" i="1"/>
  <c r="Q156" i="1"/>
  <c r="V156" i="1"/>
  <c r="W156" i="1"/>
  <c r="X156" i="1"/>
  <c r="Y156" i="1"/>
  <c r="S156" i="1"/>
  <c r="Z156" i="1" l="1"/>
  <c r="S170" i="1"/>
  <c r="Y170" i="1"/>
  <c r="X170" i="1"/>
  <c r="W170" i="1"/>
  <c r="V170" i="1"/>
  <c r="Q170" i="1"/>
  <c r="U170" i="1"/>
  <c r="T170" i="1"/>
  <c r="S169" i="1"/>
  <c r="Y169" i="1"/>
  <c r="X169" i="1"/>
  <c r="W169" i="1"/>
  <c r="V169" i="1"/>
  <c r="Q169" i="1"/>
  <c r="U169" i="1"/>
  <c r="T169" i="1"/>
  <c r="S168" i="1"/>
  <c r="Y168" i="1"/>
  <c r="X168" i="1"/>
  <c r="W168" i="1"/>
  <c r="V168" i="1"/>
  <c r="Q168" i="1"/>
  <c r="U168" i="1"/>
  <c r="T168" i="1"/>
  <c r="S167" i="1"/>
  <c r="Y167" i="1"/>
  <c r="X167" i="1"/>
  <c r="W167" i="1"/>
  <c r="V167" i="1"/>
  <c r="Q167" i="1"/>
  <c r="U167" i="1"/>
  <c r="T167" i="1"/>
  <c r="S166" i="1"/>
  <c r="Y166" i="1"/>
  <c r="X166" i="1"/>
  <c r="W166" i="1"/>
  <c r="V166" i="1"/>
  <c r="Q166" i="1"/>
  <c r="U166" i="1"/>
  <c r="T166" i="1"/>
  <c r="S165" i="1"/>
  <c r="Y165" i="1"/>
  <c r="X165" i="1"/>
  <c r="W165" i="1"/>
  <c r="V165" i="1"/>
  <c r="Q165" i="1"/>
  <c r="U165" i="1"/>
  <c r="T165" i="1"/>
  <c r="S164" i="1"/>
  <c r="Y164" i="1"/>
  <c r="X164" i="1"/>
  <c r="W164" i="1"/>
  <c r="V164" i="1"/>
  <c r="Q164" i="1"/>
  <c r="U164" i="1"/>
  <c r="T164" i="1"/>
  <c r="S163" i="1"/>
  <c r="Y163" i="1"/>
  <c r="X163" i="1"/>
  <c r="W163" i="1"/>
  <c r="V163" i="1"/>
  <c r="Q163" i="1"/>
  <c r="U163" i="1"/>
  <c r="T163" i="1"/>
  <c r="S162" i="1"/>
  <c r="Y162" i="1"/>
  <c r="X162" i="1"/>
  <c r="W162" i="1"/>
  <c r="V162" i="1"/>
  <c r="Q162" i="1"/>
  <c r="U162" i="1"/>
  <c r="T162" i="1"/>
  <c r="S161" i="1"/>
  <c r="Y161" i="1"/>
  <c r="X161" i="1"/>
  <c r="W161" i="1"/>
  <c r="V161" i="1"/>
  <c r="Q161" i="1"/>
  <c r="U161" i="1"/>
  <c r="T161" i="1"/>
  <c r="S160" i="1"/>
  <c r="Y160" i="1"/>
  <c r="X160" i="1"/>
  <c r="W160" i="1"/>
  <c r="V160" i="1"/>
  <c r="Q160" i="1"/>
  <c r="U160" i="1"/>
  <c r="T160" i="1"/>
  <c r="S159" i="1"/>
  <c r="Y159" i="1"/>
  <c r="X159" i="1"/>
  <c r="W159" i="1"/>
  <c r="V159" i="1"/>
  <c r="Q159" i="1"/>
  <c r="U159" i="1"/>
  <c r="T159" i="1"/>
  <c r="S158" i="1"/>
  <c r="Y158" i="1"/>
  <c r="X158" i="1"/>
  <c r="W158" i="1"/>
  <c r="V158" i="1"/>
  <c r="Q158" i="1"/>
  <c r="U158" i="1"/>
  <c r="T158" i="1"/>
  <c r="S157" i="1"/>
  <c r="Y157" i="1"/>
  <c r="X157" i="1"/>
  <c r="W157" i="1"/>
  <c r="V157" i="1"/>
  <c r="Q157" i="1"/>
  <c r="U157" i="1"/>
  <c r="T157" i="1"/>
  <c r="S155" i="1"/>
  <c r="Y155" i="1"/>
  <c r="X155" i="1"/>
  <c r="W155" i="1"/>
  <c r="V155" i="1"/>
  <c r="Q155" i="1"/>
  <c r="U155" i="1"/>
  <c r="T155" i="1"/>
  <c r="S154" i="1"/>
  <c r="Y154" i="1"/>
  <c r="X154" i="1"/>
  <c r="W154" i="1"/>
  <c r="V154" i="1"/>
  <c r="Q154" i="1"/>
  <c r="U154" i="1"/>
  <c r="T154" i="1"/>
  <c r="S153" i="1"/>
  <c r="Y153" i="1"/>
  <c r="X153" i="1"/>
  <c r="W153" i="1"/>
  <c r="V153" i="1"/>
  <c r="Q153" i="1"/>
  <c r="U153" i="1"/>
  <c r="T153" i="1"/>
  <c r="S152" i="1"/>
  <c r="Y152" i="1"/>
  <c r="X152" i="1"/>
  <c r="W152" i="1"/>
  <c r="V152" i="1"/>
  <c r="Q152" i="1"/>
  <c r="U152" i="1"/>
  <c r="T152" i="1"/>
  <c r="S151" i="1"/>
  <c r="Y151" i="1"/>
  <c r="X151" i="1"/>
  <c r="W151" i="1"/>
  <c r="V151" i="1"/>
  <c r="Q151" i="1"/>
  <c r="U151" i="1"/>
  <c r="T151" i="1"/>
  <c r="S150" i="1"/>
  <c r="Y150" i="1"/>
  <c r="X150" i="1"/>
  <c r="W150" i="1"/>
  <c r="V150" i="1"/>
  <c r="Q150" i="1"/>
  <c r="U150" i="1"/>
  <c r="T150" i="1"/>
  <c r="S149" i="1"/>
  <c r="Y149" i="1"/>
  <c r="X149" i="1"/>
  <c r="W149" i="1"/>
  <c r="V149" i="1"/>
  <c r="Q149" i="1"/>
  <c r="U149" i="1"/>
  <c r="T149" i="1"/>
  <c r="S148" i="1"/>
  <c r="Y148" i="1"/>
  <c r="X148" i="1"/>
  <c r="W148" i="1"/>
  <c r="V148" i="1"/>
  <c r="Q148" i="1"/>
  <c r="U148" i="1"/>
  <c r="T148" i="1"/>
  <c r="S147" i="1"/>
  <c r="Y147" i="1"/>
  <c r="X147" i="1"/>
  <c r="W147" i="1"/>
  <c r="V147" i="1"/>
  <c r="Q147" i="1"/>
  <c r="U147" i="1"/>
  <c r="T147" i="1"/>
  <c r="S146" i="1"/>
  <c r="Y146" i="1"/>
  <c r="X146" i="1"/>
  <c r="W146" i="1"/>
  <c r="V146" i="1"/>
  <c r="Q146" i="1"/>
  <c r="U146" i="1"/>
  <c r="T146" i="1"/>
  <c r="S145" i="1"/>
  <c r="Y145" i="1"/>
  <c r="X145" i="1"/>
  <c r="W145" i="1"/>
  <c r="V145" i="1"/>
  <c r="Q145" i="1"/>
  <c r="U145" i="1"/>
  <c r="T145" i="1"/>
  <c r="S144" i="1"/>
  <c r="Y144" i="1"/>
  <c r="X144" i="1"/>
  <c r="W144" i="1"/>
  <c r="V144" i="1"/>
  <c r="Q144" i="1"/>
  <c r="U144" i="1"/>
  <c r="T144" i="1"/>
  <c r="S143" i="1"/>
  <c r="Y143" i="1"/>
  <c r="X143" i="1"/>
  <c r="W143" i="1"/>
  <c r="V143" i="1"/>
  <c r="Q143" i="1"/>
  <c r="U143" i="1"/>
  <c r="T143" i="1"/>
  <c r="S142" i="1"/>
  <c r="Y142" i="1"/>
  <c r="X142" i="1"/>
  <c r="W142" i="1"/>
  <c r="V142" i="1"/>
  <c r="Q142" i="1"/>
  <c r="U142" i="1"/>
  <c r="T142" i="1"/>
  <c r="S141" i="1"/>
  <c r="Y141" i="1"/>
  <c r="X141" i="1"/>
  <c r="W141" i="1"/>
  <c r="Q141" i="1"/>
  <c r="U141" i="1"/>
  <c r="T141" i="1"/>
  <c r="S140" i="1"/>
  <c r="Y140" i="1"/>
  <c r="X140" i="1"/>
  <c r="W140" i="1"/>
  <c r="V140" i="1"/>
  <c r="Q140" i="1"/>
  <c r="U140" i="1"/>
  <c r="T140" i="1"/>
  <c r="S139" i="1"/>
  <c r="Y139" i="1"/>
  <c r="X139" i="1"/>
  <c r="W139" i="1"/>
  <c r="V139" i="1"/>
  <c r="Q139" i="1"/>
  <c r="U139" i="1"/>
  <c r="T139" i="1"/>
  <c r="S138" i="1"/>
  <c r="Y138" i="1"/>
  <c r="X138" i="1"/>
  <c r="W138" i="1"/>
  <c r="V138" i="1"/>
  <c r="Q138" i="1"/>
  <c r="U138" i="1"/>
  <c r="T138" i="1"/>
  <c r="S137" i="1"/>
  <c r="Y137" i="1"/>
  <c r="X137" i="1"/>
  <c r="W137" i="1"/>
  <c r="V137" i="1"/>
  <c r="Q137" i="1"/>
  <c r="U137" i="1"/>
  <c r="T137" i="1"/>
  <c r="S136" i="1"/>
  <c r="Y136" i="1"/>
  <c r="X136" i="1"/>
  <c r="W136" i="1"/>
  <c r="V136" i="1"/>
  <c r="Q136" i="1"/>
  <c r="U136" i="1"/>
  <c r="T136" i="1"/>
  <c r="S135" i="1"/>
  <c r="Y135" i="1"/>
  <c r="X135" i="1"/>
  <c r="W135" i="1"/>
  <c r="V135" i="1"/>
  <c r="Q135" i="1"/>
  <c r="U135" i="1"/>
  <c r="T135" i="1"/>
  <c r="S134" i="1"/>
  <c r="Y134" i="1"/>
  <c r="X134" i="1"/>
  <c r="W134" i="1"/>
  <c r="V134" i="1"/>
  <c r="Q134" i="1"/>
  <c r="U134" i="1"/>
  <c r="T134" i="1"/>
  <c r="S133" i="1"/>
  <c r="Y133" i="1"/>
  <c r="X133" i="1"/>
  <c r="W133" i="1"/>
  <c r="V133" i="1"/>
  <c r="Q133" i="1"/>
  <c r="U133" i="1"/>
  <c r="T133" i="1"/>
  <c r="S132" i="1"/>
  <c r="Y132" i="1"/>
  <c r="X132" i="1"/>
  <c r="W132" i="1"/>
  <c r="V132" i="1"/>
  <c r="Q132" i="1"/>
  <c r="U132" i="1"/>
  <c r="T132" i="1"/>
  <c r="S131" i="1"/>
  <c r="Y131" i="1"/>
  <c r="X131" i="1"/>
  <c r="W131" i="1"/>
  <c r="V131" i="1"/>
  <c r="Q131" i="1"/>
  <c r="U131" i="1"/>
  <c r="T131" i="1"/>
  <c r="S130" i="1"/>
  <c r="Y130" i="1"/>
  <c r="X130" i="1"/>
  <c r="W130" i="1"/>
  <c r="V130" i="1"/>
  <c r="Q130" i="1"/>
  <c r="U130" i="1"/>
  <c r="T130" i="1"/>
  <c r="S129" i="1"/>
  <c r="Y129" i="1"/>
  <c r="X129" i="1"/>
  <c r="W129" i="1"/>
  <c r="V129" i="1"/>
  <c r="Q129" i="1"/>
  <c r="U129" i="1"/>
  <c r="T129" i="1"/>
  <c r="S128" i="1"/>
  <c r="Y128" i="1"/>
  <c r="X128" i="1"/>
  <c r="W128" i="1"/>
  <c r="V128" i="1"/>
  <c r="Q128" i="1"/>
  <c r="U128" i="1"/>
  <c r="T128" i="1"/>
  <c r="S127" i="1"/>
  <c r="Y127" i="1"/>
  <c r="X127" i="1"/>
  <c r="W127" i="1"/>
  <c r="V127" i="1"/>
  <c r="Q127" i="1"/>
  <c r="U127" i="1"/>
  <c r="T127" i="1"/>
  <c r="S126" i="1"/>
  <c r="Y126" i="1"/>
  <c r="X126" i="1"/>
  <c r="W126" i="1"/>
  <c r="V126" i="1"/>
  <c r="Q126" i="1"/>
  <c r="U126" i="1"/>
  <c r="T126" i="1"/>
  <c r="S125" i="1"/>
  <c r="Y125" i="1"/>
  <c r="X125" i="1"/>
  <c r="W125" i="1"/>
  <c r="V125" i="1"/>
  <c r="Q125" i="1"/>
  <c r="U125" i="1"/>
  <c r="T125" i="1"/>
  <c r="S124" i="1"/>
  <c r="Y124" i="1"/>
  <c r="X124" i="1"/>
  <c r="W124" i="1"/>
  <c r="V124" i="1"/>
  <c r="Q124" i="1"/>
  <c r="U124" i="1"/>
  <c r="T124" i="1"/>
  <c r="S123" i="1"/>
  <c r="Y123" i="1"/>
  <c r="X123" i="1"/>
  <c r="W123" i="1"/>
  <c r="V123" i="1"/>
  <c r="Q123" i="1"/>
  <c r="U123" i="1"/>
  <c r="T123" i="1"/>
  <c r="S122" i="1"/>
  <c r="Y122" i="1"/>
  <c r="X122" i="1"/>
  <c r="W122" i="1"/>
  <c r="V122" i="1"/>
  <c r="Q122" i="1"/>
  <c r="U122" i="1"/>
  <c r="T122" i="1"/>
  <c r="S121" i="1"/>
  <c r="Y121" i="1"/>
  <c r="X121" i="1"/>
  <c r="W121" i="1"/>
  <c r="V121" i="1"/>
  <c r="Q121" i="1"/>
  <c r="U121" i="1"/>
  <c r="T121" i="1"/>
  <c r="S120" i="1"/>
  <c r="Y120" i="1"/>
  <c r="X120" i="1"/>
  <c r="W120" i="1"/>
  <c r="V120" i="1"/>
  <c r="Q120" i="1"/>
  <c r="U120" i="1"/>
  <c r="T120" i="1"/>
  <c r="S119" i="1"/>
  <c r="Y119" i="1"/>
  <c r="X119" i="1"/>
  <c r="W119" i="1"/>
  <c r="V119" i="1"/>
  <c r="Q119" i="1"/>
  <c r="U119" i="1"/>
  <c r="T119" i="1"/>
  <c r="S118" i="1"/>
  <c r="Y118" i="1"/>
  <c r="X118" i="1"/>
  <c r="W118" i="1"/>
  <c r="V118" i="1"/>
  <c r="Q118" i="1"/>
  <c r="U118" i="1"/>
  <c r="T118" i="1"/>
  <c r="S117" i="1"/>
  <c r="Y117" i="1"/>
  <c r="X117" i="1"/>
  <c r="W117" i="1"/>
  <c r="V117" i="1"/>
  <c r="Q117" i="1"/>
  <c r="U117" i="1"/>
  <c r="T117" i="1"/>
  <c r="S116" i="1"/>
  <c r="Y116" i="1"/>
  <c r="X116" i="1"/>
  <c r="W116" i="1"/>
  <c r="V116" i="1"/>
  <c r="Q116" i="1"/>
  <c r="U116" i="1"/>
  <c r="T116" i="1"/>
  <c r="S115" i="1"/>
  <c r="Y115" i="1"/>
  <c r="X115" i="1"/>
  <c r="W115" i="1"/>
  <c r="V115" i="1"/>
  <c r="Q115" i="1"/>
  <c r="U115" i="1"/>
  <c r="T115" i="1"/>
  <c r="S114" i="1"/>
  <c r="Y114" i="1"/>
  <c r="X114" i="1"/>
  <c r="W114" i="1"/>
  <c r="V114" i="1"/>
  <c r="Q114" i="1"/>
  <c r="U114" i="1"/>
  <c r="T114" i="1"/>
  <c r="S113" i="1"/>
  <c r="Y113" i="1"/>
  <c r="X113" i="1"/>
  <c r="W113" i="1"/>
  <c r="V113" i="1"/>
  <c r="Q113" i="1"/>
  <c r="U113" i="1"/>
  <c r="T113" i="1"/>
  <c r="S112" i="1"/>
  <c r="Y112" i="1"/>
  <c r="X112" i="1"/>
  <c r="W112" i="1"/>
  <c r="V112" i="1"/>
  <c r="Q112" i="1"/>
  <c r="U112" i="1"/>
  <c r="T112" i="1"/>
  <c r="S111" i="1"/>
  <c r="Y111" i="1"/>
  <c r="X111" i="1"/>
  <c r="W111" i="1"/>
  <c r="V111" i="1"/>
  <c r="Q111" i="1"/>
  <c r="U111" i="1"/>
  <c r="T111" i="1"/>
  <c r="S110" i="1"/>
  <c r="Y110" i="1"/>
  <c r="X110" i="1"/>
  <c r="W110" i="1"/>
  <c r="V110" i="1"/>
  <c r="Q110" i="1"/>
  <c r="U110" i="1"/>
  <c r="T110" i="1"/>
  <c r="S109" i="1"/>
  <c r="Y109" i="1"/>
  <c r="X109" i="1"/>
  <c r="W109" i="1"/>
  <c r="V109" i="1"/>
  <c r="Q109" i="1"/>
  <c r="U109" i="1"/>
  <c r="T109" i="1"/>
  <c r="S108" i="1"/>
  <c r="Y108" i="1"/>
  <c r="X108" i="1"/>
  <c r="W108" i="1"/>
  <c r="V108" i="1"/>
  <c r="Q108" i="1"/>
  <c r="U108" i="1"/>
  <c r="T108" i="1"/>
  <c r="S107" i="1"/>
  <c r="Y107" i="1"/>
  <c r="X107" i="1"/>
  <c r="W107" i="1"/>
  <c r="V107" i="1"/>
  <c r="Q107" i="1"/>
  <c r="U107" i="1"/>
  <c r="T107" i="1"/>
  <c r="S106" i="1"/>
  <c r="Y106" i="1"/>
  <c r="X106" i="1"/>
  <c r="W106" i="1"/>
  <c r="V106" i="1"/>
  <c r="Q106" i="1"/>
  <c r="U106" i="1"/>
  <c r="T106" i="1"/>
  <c r="S105" i="1"/>
  <c r="Y105" i="1"/>
  <c r="X105" i="1"/>
  <c r="W105" i="1"/>
  <c r="V105" i="1"/>
  <c r="Q105" i="1"/>
  <c r="U105" i="1"/>
  <c r="T105" i="1"/>
  <c r="S104" i="1"/>
  <c r="Y104" i="1"/>
  <c r="X104" i="1"/>
  <c r="W104" i="1"/>
  <c r="V104" i="1"/>
  <c r="Q104" i="1"/>
  <c r="U104" i="1"/>
  <c r="T104" i="1"/>
  <c r="S103" i="1"/>
  <c r="Y103" i="1"/>
  <c r="X103" i="1"/>
  <c r="W103" i="1"/>
  <c r="V103" i="1"/>
  <c r="Q103" i="1"/>
  <c r="U103" i="1"/>
  <c r="T103" i="1"/>
  <c r="S102" i="1"/>
  <c r="Y102" i="1"/>
  <c r="X102" i="1"/>
  <c r="W102" i="1"/>
  <c r="V102" i="1"/>
  <c r="Q102" i="1"/>
  <c r="U102" i="1"/>
  <c r="T102" i="1"/>
  <c r="S101" i="1"/>
  <c r="Y101" i="1"/>
  <c r="X101" i="1"/>
  <c r="W101" i="1"/>
  <c r="V101" i="1"/>
  <c r="Q101" i="1"/>
  <c r="U101" i="1"/>
  <c r="T101" i="1"/>
  <c r="S100" i="1"/>
  <c r="Y100" i="1"/>
  <c r="X100" i="1"/>
  <c r="W100" i="1"/>
  <c r="V100" i="1"/>
  <c r="Q100" i="1"/>
  <c r="U100" i="1"/>
  <c r="T100" i="1"/>
  <c r="S99" i="1"/>
  <c r="Y99" i="1"/>
  <c r="X99" i="1"/>
  <c r="W99" i="1"/>
  <c r="V99" i="1"/>
  <c r="Q99" i="1"/>
  <c r="U99" i="1"/>
  <c r="T99" i="1"/>
  <c r="S98" i="1"/>
  <c r="Y98" i="1"/>
  <c r="X98" i="1"/>
  <c r="W98" i="1"/>
  <c r="V98" i="1"/>
  <c r="Q98" i="1"/>
  <c r="U98" i="1"/>
  <c r="T98" i="1"/>
  <c r="S97" i="1"/>
  <c r="Y97" i="1"/>
  <c r="X97" i="1"/>
  <c r="W97" i="1"/>
  <c r="V97" i="1"/>
  <c r="Q97" i="1"/>
  <c r="U97" i="1"/>
  <c r="T97" i="1"/>
  <c r="S96" i="1"/>
  <c r="Y96" i="1"/>
  <c r="X96" i="1"/>
  <c r="W96" i="1"/>
  <c r="V96" i="1"/>
  <c r="Q96" i="1"/>
  <c r="U96" i="1"/>
  <c r="T96" i="1"/>
  <c r="S95" i="1"/>
  <c r="Y95" i="1"/>
  <c r="X95" i="1"/>
  <c r="W95" i="1"/>
  <c r="V95" i="1"/>
  <c r="Q95" i="1"/>
  <c r="U95" i="1"/>
  <c r="T95" i="1"/>
  <c r="S94" i="1"/>
  <c r="Y94" i="1"/>
  <c r="X94" i="1"/>
  <c r="W94" i="1"/>
  <c r="V94" i="1"/>
  <c r="Q94" i="1"/>
  <c r="U94" i="1"/>
  <c r="T94" i="1"/>
  <c r="S93" i="1"/>
  <c r="Y93" i="1"/>
  <c r="X93" i="1"/>
  <c r="W93" i="1"/>
  <c r="V93" i="1"/>
  <c r="Q93" i="1"/>
  <c r="U93" i="1"/>
  <c r="T93" i="1"/>
  <c r="S92" i="1"/>
  <c r="Y92" i="1"/>
  <c r="X92" i="1"/>
  <c r="W92" i="1"/>
  <c r="V92" i="1"/>
  <c r="Q92" i="1"/>
  <c r="U92" i="1"/>
  <c r="T92" i="1"/>
  <c r="S91" i="1"/>
  <c r="Y91" i="1"/>
  <c r="X91" i="1"/>
  <c r="W91" i="1"/>
  <c r="V91" i="1"/>
  <c r="Q91" i="1"/>
  <c r="U91" i="1"/>
  <c r="T91" i="1"/>
  <c r="S90" i="1"/>
  <c r="Y90" i="1"/>
  <c r="X90" i="1"/>
  <c r="W90" i="1"/>
  <c r="V90" i="1"/>
  <c r="Q90" i="1"/>
  <c r="U90" i="1"/>
  <c r="T90" i="1"/>
  <c r="S89" i="1"/>
  <c r="Y89" i="1"/>
  <c r="X89" i="1"/>
  <c r="W89" i="1"/>
  <c r="V89" i="1"/>
  <c r="Q89" i="1"/>
  <c r="U89" i="1"/>
  <c r="T89" i="1"/>
  <c r="S88" i="1"/>
  <c r="Y88" i="1"/>
  <c r="X88" i="1"/>
  <c r="W88" i="1"/>
  <c r="V88" i="1"/>
  <c r="Q88" i="1"/>
  <c r="U88" i="1"/>
  <c r="T88" i="1"/>
  <c r="S87" i="1"/>
  <c r="Y87" i="1"/>
  <c r="X87" i="1"/>
  <c r="W87" i="1"/>
  <c r="V87" i="1"/>
  <c r="Q87" i="1"/>
  <c r="U87" i="1"/>
  <c r="T87" i="1"/>
  <c r="S86" i="1"/>
  <c r="Y86" i="1"/>
  <c r="X86" i="1"/>
  <c r="W86" i="1"/>
  <c r="V86" i="1"/>
  <c r="Q86" i="1"/>
  <c r="U86" i="1"/>
  <c r="T86" i="1"/>
  <c r="S85" i="1"/>
  <c r="Y85" i="1"/>
  <c r="X85" i="1"/>
  <c r="W85" i="1"/>
  <c r="V85" i="1"/>
  <c r="Q85" i="1"/>
  <c r="U85" i="1"/>
  <c r="T85" i="1"/>
  <c r="S84" i="1"/>
  <c r="Y84" i="1"/>
  <c r="X84" i="1"/>
  <c r="W84" i="1"/>
  <c r="V84" i="1"/>
  <c r="Q84" i="1"/>
  <c r="U84" i="1"/>
  <c r="T84" i="1"/>
  <c r="S83" i="1"/>
  <c r="Y83" i="1"/>
  <c r="X83" i="1"/>
  <c r="W83" i="1"/>
  <c r="V83" i="1"/>
  <c r="Q83" i="1"/>
  <c r="U83" i="1"/>
  <c r="T83" i="1"/>
  <c r="S82" i="1"/>
  <c r="Y82" i="1"/>
  <c r="X82" i="1"/>
  <c r="W82" i="1"/>
  <c r="V82" i="1"/>
  <c r="Q82" i="1"/>
  <c r="U82" i="1"/>
  <c r="T82" i="1"/>
  <c r="S81" i="1"/>
  <c r="Y81" i="1"/>
  <c r="X81" i="1"/>
  <c r="W81" i="1"/>
  <c r="V81" i="1"/>
  <c r="Q81" i="1"/>
  <c r="U81" i="1"/>
  <c r="T81" i="1"/>
  <c r="S80" i="1"/>
  <c r="Y80" i="1"/>
  <c r="X80" i="1"/>
  <c r="W80" i="1"/>
  <c r="V80" i="1"/>
  <c r="Q80" i="1"/>
  <c r="U80" i="1"/>
  <c r="T80" i="1"/>
  <c r="S79" i="1"/>
  <c r="Y79" i="1"/>
  <c r="X79" i="1"/>
  <c r="W79" i="1"/>
  <c r="V79" i="1"/>
  <c r="Q79" i="1"/>
  <c r="U79" i="1"/>
  <c r="T79" i="1"/>
  <c r="S78" i="1"/>
  <c r="Y78" i="1"/>
  <c r="X78" i="1"/>
  <c r="W78" i="1"/>
  <c r="V78" i="1"/>
  <c r="Q78" i="1"/>
  <c r="U78" i="1"/>
  <c r="T78" i="1"/>
  <c r="S77" i="1"/>
  <c r="Y77" i="1"/>
  <c r="X77" i="1"/>
  <c r="W77" i="1"/>
  <c r="V77" i="1"/>
  <c r="Q77" i="1"/>
  <c r="U77" i="1"/>
  <c r="T77" i="1"/>
  <c r="S76" i="1"/>
  <c r="Y76" i="1"/>
  <c r="X76" i="1"/>
  <c r="W76" i="1"/>
  <c r="V76" i="1"/>
  <c r="Q76" i="1"/>
  <c r="U76" i="1"/>
  <c r="T76" i="1"/>
  <c r="S75" i="1"/>
  <c r="Y75" i="1"/>
  <c r="X75" i="1"/>
  <c r="W75" i="1"/>
  <c r="V75" i="1"/>
  <c r="Q75" i="1"/>
  <c r="U75" i="1"/>
  <c r="T75" i="1"/>
  <c r="S74" i="1"/>
  <c r="Y74" i="1"/>
  <c r="X74" i="1"/>
  <c r="W74" i="1"/>
  <c r="V74" i="1"/>
  <c r="Q74" i="1"/>
  <c r="U74" i="1"/>
  <c r="T74" i="1"/>
  <c r="S73" i="1"/>
  <c r="Y73" i="1"/>
  <c r="X73" i="1"/>
  <c r="W73" i="1"/>
  <c r="V73" i="1"/>
  <c r="Q73" i="1"/>
  <c r="U73" i="1"/>
  <c r="T73" i="1"/>
  <c r="S72" i="1"/>
  <c r="Y72" i="1"/>
  <c r="X72" i="1"/>
  <c r="W72" i="1"/>
  <c r="V72" i="1"/>
  <c r="Q72" i="1"/>
  <c r="U72" i="1"/>
  <c r="T72" i="1"/>
  <c r="S71" i="1"/>
  <c r="Y71" i="1"/>
  <c r="X71" i="1"/>
  <c r="W71" i="1"/>
  <c r="V71" i="1"/>
  <c r="Q71" i="1"/>
  <c r="U71" i="1"/>
  <c r="T71" i="1"/>
  <c r="S70" i="1"/>
  <c r="Y70" i="1"/>
  <c r="X70" i="1"/>
  <c r="W70" i="1"/>
  <c r="V70" i="1"/>
  <c r="Q70" i="1"/>
  <c r="U70" i="1"/>
  <c r="T70" i="1"/>
  <c r="S69" i="1"/>
  <c r="Y69" i="1"/>
  <c r="X69" i="1"/>
  <c r="W69" i="1"/>
  <c r="V69" i="1"/>
  <c r="Q69" i="1"/>
  <c r="U69" i="1"/>
  <c r="T69" i="1"/>
  <c r="S68" i="1"/>
  <c r="Y68" i="1"/>
  <c r="X68" i="1"/>
  <c r="W68" i="1"/>
  <c r="V68" i="1"/>
  <c r="Q68" i="1"/>
  <c r="U68" i="1"/>
  <c r="T68" i="1"/>
  <c r="S67" i="1"/>
  <c r="Y67" i="1"/>
  <c r="X67" i="1"/>
  <c r="W67" i="1"/>
  <c r="V67" i="1"/>
  <c r="Q67" i="1"/>
  <c r="U67" i="1"/>
  <c r="T67" i="1"/>
  <c r="S66" i="1"/>
  <c r="Y66" i="1"/>
  <c r="X66" i="1"/>
  <c r="W66" i="1"/>
  <c r="V66" i="1"/>
  <c r="Q66" i="1"/>
  <c r="U66" i="1"/>
  <c r="T66" i="1"/>
  <c r="S65" i="1"/>
  <c r="Y65" i="1"/>
  <c r="X65" i="1"/>
  <c r="W65" i="1"/>
  <c r="V65" i="1"/>
  <c r="Q65" i="1"/>
  <c r="U65" i="1"/>
  <c r="T65" i="1"/>
  <c r="S64" i="1"/>
  <c r="Y64" i="1"/>
  <c r="X64" i="1"/>
  <c r="W64" i="1"/>
  <c r="V64" i="1"/>
  <c r="Q64" i="1"/>
  <c r="U64" i="1"/>
  <c r="T64" i="1"/>
  <c r="S63" i="1"/>
  <c r="Y63" i="1"/>
  <c r="X63" i="1"/>
  <c r="W63" i="1"/>
  <c r="V63" i="1"/>
  <c r="Q63" i="1"/>
  <c r="U63" i="1"/>
  <c r="T63" i="1"/>
  <c r="S62" i="1"/>
  <c r="Y62" i="1"/>
  <c r="X62" i="1"/>
  <c r="W62" i="1"/>
  <c r="V62" i="1"/>
  <c r="Q62" i="1"/>
  <c r="U62" i="1"/>
  <c r="T62" i="1"/>
  <c r="S61" i="1"/>
  <c r="Y61" i="1"/>
  <c r="X61" i="1"/>
  <c r="W61" i="1"/>
  <c r="V61" i="1"/>
  <c r="Q61" i="1"/>
  <c r="U61" i="1"/>
  <c r="T61" i="1"/>
  <c r="S60" i="1"/>
  <c r="Y60" i="1"/>
  <c r="X60" i="1"/>
  <c r="W60" i="1"/>
  <c r="V60" i="1"/>
  <c r="Q60" i="1"/>
  <c r="U60" i="1"/>
  <c r="T60" i="1"/>
  <c r="S59" i="1"/>
  <c r="Y59" i="1"/>
  <c r="X59" i="1"/>
  <c r="W59" i="1"/>
  <c r="V59" i="1"/>
  <c r="Q59" i="1"/>
  <c r="U59" i="1"/>
  <c r="T59" i="1"/>
  <c r="S58" i="1"/>
  <c r="Y58" i="1"/>
  <c r="X58" i="1"/>
  <c r="W58" i="1"/>
  <c r="V58" i="1"/>
  <c r="Q58" i="1"/>
  <c r="U58" i="1"/>
  <c r="T58" i="1"/>
  <c r="S57" i="1"/>
  <c r="Y57" i="1"/>
  <c r="X57" i="1"/>
  <c r="W57" i="1"/>
  <c r="V57" i="1"/>
  <c r="Q57" i="1"/>
  <c r="U57" i="1"/>
  <c r="T57" i="1"/>
  <c r="S56" i="1"/>
  <c r="Y56" i="1"/>
  <c r="X56" i="1"/>
  <c r="W56" i="1"/>
  <c r="V56" i="1"/>
  <c r="Q56" i="1"/>
  <c r="U56" i="1"/>
  <c r="T56" i="1"/>
  <c r="S55" i="1"/>
  <c r="Y55" i="1"/>
  <c r="X55" i="1"/>
  <c r="W55" i="1"/>
  <c r="V55" i="1"/>
  <c r="Q55" i="1"/>
  <c r="U55" i="1"/>
  <c r="T55" i="1"/>
  <c r="S54" i="1"/>
  <c r="Y54" i="1"/>
  <c r="X54" i="1"/>
  <c r="W54" i="1"/>
  <c r="V54" i="1"/>
  <c r="Q54" i="1"/>
  <c r="U54" i="1"/>
  <c r="T54" i="1"/>
  <c r="S53" i="1"/>
  <c r="Y53" i="1"/>
  <c r="X53" i="1"/>
  <c r="W53" i="1"/>
  <c r="V53" i="1"/>
  <c r="Q53" i="1"/>
  <c r="U53" i="1"/>
  <c r="T53" i="1"/>
  <c r="S52" i="1"/>
  <c r="Y52" i="1"/>
  <c r="X52" i="1"/>
  <c r="W52" i="1"/>
  <c r="V52" i="1"/>
  <c r="Q52" i="1"/>
  <c r="U52" i="1"/>
  <c r="T52" i="1"/>
  <c r="S51" i="1"/>
  <c r="Y51" i="1"/>
  <c r="X51" i="1"/>
  <c r="W51" i="1"/>
  <c r="V51" i="1"/>
  <c r="Q51" i="1"/>
  <c r="U51" i="1"/>
  <c r="T51" i="1"/>
  <c r="S50" i="1"/>
  <c r="Y50" i="1"/>
  <c r="X50" i="1"/>
  <c r="W50" i="1"/>
  <c r="V50" i="1"/>
  <c r="Q50" i="1"/>
  <c r="U50" i="1"/>
  <c r="T50" i="1"/>
  <c r="S49" i="1"/>
  <c r="Y49" i="1"/>
  <c r="X49" i="1"/>
  <c r="W49" i="1"/>
  <c r="V49" i="1"/>
  <c r="Q49" i="1"/>
  <c r="U49" i="1"/>
  <c r="T49" i="1"/>
  <c r="S48" i="1"/>
  <c r="Y48" i="1"/>
  <c r="X48" i="1"/>
  <c r="W48" i="1"/>
  <c r="V48" i="1"/>
  <c r="Q48" i="1"/>
  <c r="U48" i="1"/>
  <c r="T48" i="1"/>
  <c r="S47" i="1"/>
  <c r="Y47" i="1"/>
  <c r="X47" i="1"/>
  <c r="W47" i="1"/>
  <c r="V47" i="1"/>
  <c r="Q47" i="1"/>
  <c r="U47" i="1"/>
  <c r="T47" i="1"/>
  <c r="S46" i="1"/>
  <c r="Y46" i="1"/>
  <c r="X46" i="1"/>
  <c r="W46" i="1"/>
  <c r="V46" i="1"/>
  <c r="Q46" i="1"/>
  <c r="U46" i="1"/>
  <c r="T46" i="1"/>
  <c r="S45" i="1"/>
  <c r="Y45" i="1"/>
  <c r="X45" i="1"/>
  <c r="W45" i="1"/>
  <c r="V45" i="1"/>
  <c r="Q45" i="1"/>
  <c r="U45" i="1"/>
  <c r="T45" i="1"/>
  <c r="S44" i="1"/>
  <c r="Y44" i="1"/>
  <c r="X44" i="1"/>
  <c r="W44" i="1"/>
  <c r="V44" i="1"/>
  <c r="Q44" i="1"/>
  <c r="U44" i="1"/>
  <c r="T44" i="1"/>
  <c r="S43" i="1"/>
  <c r="Y43" i="1"/>
  <c r="X43" i="1"/>
  <c r="W43" i="1"/>
  <c r="V43" i="1"/>
  <c r="Q43" i="1"/>
  <c r="U43" i="1"/>
  <c r="T43" i="1"/>
  <c r="S42" i="1"/>
  <c r="Y42" i="1"/>
  <c r="X42" i="1"/>
  <c r="W42" i="1"/>
  <c r="V42" i="1"/>
  <c r="Q42" i="1"/>
  <c r="U42" i="1"/>
  <c r="T42" i="1"/>
  <c r="S41" i="1"/>
  <c r="Y41" i="1"/>
  <c r="X41" i="1"/>
  <c r="W41" i="1"/>
  <c r="V41" i="1"/>
  <c r="Q41" i="1"/>
  <c r="U41" i="1"/>
  <c r="T41" i="1"/>
  <c r="S40" i="1"/>
  <c r="Y40" i="1"/>
  <c r="X40" i="1"/>
  <c r="W40" i="1"/>
  <c r="V40" i="1"/>
  <c r="Q40" i="1"/>
  <c r="U40" i="1"/>
  <c r="T40" i="1"/>
  <c r="S39" i="1"/>
  <c r="Y39" i="1"/>
  <c r="X39" i="1"/>
  <c r="W39" i="1"/>
  <c r="V39" i="1"/>
  <c r="Q39" i="1"/>
  <c r="U39" i="1"/>
  <c r="T39" i="1"/>
  <c r="S38" i="1"/>
  <c r="Y38" i="1"/>
  <c r="X38" i="1"/>
  <c r="W38" i="1"/>
  <c r="V38" i="1"/>
  <c r="Q38" i="1"/>
  <c r="U38" i="1"/>
  <c r="T38" i="1"/>
  <c r="S37" i="1"/>
  <c r="Y37" i="1"/>
  <c r="X37" i="1"/>
  <c r="W37" i="1"/>
  <c r="V37" i="1"/>
  <c r="Q37" i="1"/>
  <c r="U37" i="1"/>
  <c r="T37" i="1"/>
  <c r="S36" i="1"/>
  <c r="Y36" i="1"/>
  <c r="X36" i="1"/>
  <c r="W36" i="1"/>
  <c r="V36" i="1"/>
  <c r="Q36" i="1"/>
  <c r="U36" i="1"/>
  <c r="T36" i="1"/>
  <c r="S35" i="1"/>
  <c r="Y35" i="1"/>
  <c r="X35" i="1"/>
  <c r="W35" i="1"/>
  <c r="V35" i="1"/>
  <c r="Q35" i="1"/>
  <c r="U35" i="1"/>
  <c r="T35" i="1"/>
  <c r="S34" i="1"/>
  <c r="Y34" i="1"/>
  <c r="X34" i="1"/>
  <c r="W34" i="1"/>
  <c r="V34" i="1"/>
  <c r="Q34" i="1"/>
  <c r="U34" i="1"/>
  <c r="T34" i="1"/>
  <c r="S33" i="1"/>
  <c r="Y33" i="1"/>
  <c r="X33" i="1"/>
  <c r="W33" i="1"/>
  <c r="V33" i="1"/>
  <c r="Q33" i="1"/>
  <c r="U33" i="1"/>
  <c r="T33" i="1"/>
  <c r="S32" i="1"/>
  <c r="Y32" i="1"/>
  <c r="X32" i="1"/>
  <c r="W32" i="1"/>
  <c r="V32" i="1"/>
  <c r="Q32" i="1"/>
  <c r="U32" i="1"/>
  <c r="T32" i="1"/>
  <c r="S31" i="1"/>
  <c r="Y31" i="1"/>
  <c r="X31" i="1"/>
  <c r="W31" i="1"/>
  <c r="V31" i="1"/>
  <c r="Q31" i="1"/>
  <c r="U31" i="1"/>
  <c r="T31" i="1"/>
  <c r="S30" i="1"/>
  <c r="Y30" i="1"/>
  <c r="X30" i="1"/>
  <c r="W30" i="1"/>
  <c r="V30" i="1"/>
  <c r="Q30" i="1"/>
  <c r="U30" i="1"/>
  <c r="T30" i="1"/>
  <c r="S29" i="1"/>
  <c r="Y29" i="1"/>
  <c r="X29" i="1"/>
  <c r="W29" i="1"/>
  <c r="V29" i="1"/>
  <c r="Q29" i="1"/>
  <c r="U29" i="1"/>
  <c r="T29" i="1"/>
  <c r="S28" i="1"/>
  <c r="Y28" i="1"/>
  <c r="X28" i="1"/>
  <c r="W28" i="1"/>
  <c r="V28" i="1"/>
  <c r="Q28" i="1"/>
  <c r="U28" i="1"/>
  <c r="T28" i="1"/>
  <c r="S27" i="1"/>
  <c r="Y27" i="1"/>
  <c r="X27" i="1"/>
  <c r="W27" i="1"/>
  <c r="V27" i="1"/>
  <c r="Q27" i="1"/>
  <c r="U27" i="1"/>
  <c r="T27" i="1"/>
  <c r="S26" i="1"/>
  <c r="Y26" i="1"/>
  <c r="X26" i="1"/>
  <c r="W26" i="1"/>
  <c r="V26" i="1"/>
  <c r="Q26" i="1"/>
  <c r="U26" i="1"/>
  <c r="T26" i="1"/>
  <c r="S25" i="1"/>
  <c r="Y25" i="1"/>
  <c r="X25" i="1"/>
  <c r="W25" i="1"/>
  <c r="V25" i="1"/>
  <c r="Q25" i="1"/>
  <c r="U25" i="1"/>
  <c r="T25" i="1"/>
  <c r="S24" i="1"/>
  <c r="Y24" i="1"/>
  <c r="X24" i="1"/>
  <c r="W24" i="1"/>
  <c r="V24" i="1"/>
  <c r="Q24" i="1"/>
  <c r="U24" i="1"/>
  <c r="T24" i="1"/>
  <c r="S23" i="1"/>
  <c r="Y23" i="1"/>
  <c r="X23" i="1"/>
  <c r="W23" i="1"/>
  <c r="V23" i="1"/>
  <c r="Q23" i="1"/>
  <c r="U23" i="1"/>
  <c r="T23" i="1"/>
  <c r="S22" i="1"/>
  <c r="Y22" i="1"/>
  <c r="X22" i="1"/>
  <c r="W22" i="1"/>
  <c r="V22" i="1"/>
  <c r="Q22" i="1"/>
  <c r="U22" i="1"/>
  <c r="T22" i="1"/>
  <c r="S21" i="1"/>
  <c r="Y21" i="1"/>
  <c r="X21" i="1"/>
  <c r="W21" i="1"/>
  <c r="V21" i="1"/>
  <c r="Q21" i="1"/>
  <c r="U21" i="1"/>
  <c r="T21" i="1"/>
  <c r="S20" i="1"/>
  <c r="Y20" i="1"/>
  <c r="X20" i="1"/>
  <c r="W20" i="1"/>
  <c r="V20" i="1"/>
  <c r="Q20" i="1"/>
  <c r="U20" i="1"/>
  <c r="T20" i="1"/>
  <c r="S19" i="1"/>
  <c r="Y19" i="1"/>
  <c r="X19" i="1"/>
  <c r="W19" i="1"/>
  <c r="V19" i="1"/>
  <c r="Q19" i="1"/>
  <c r="U19" i="1"/>
  <c r="T19" i="1"/>
  <c r="S18" i="1"/>
  <c r="Y18" i="1"/>
  <c r="X18" i="1"/>
  <c r="W18" i="1"/>
  <c r="V18" i="1"/>
  <c r="Q18" i="1"/>
  <c r="U18" i="1"/>
  <c r="T18" i="1"/>
  <c r="S17" i="1"/>
  <c r="Y17" i="1"/>
  <c r="X17" i="1"/>
  <c r="W17" i="1"/>
  <c r="V17" i="1"/>
  <c r="Q17" i="1"/>
  <c r="U17" i="1"/>
  <c r="T17" i="1"/>
  <c r="S16" i="1"/>
  <c r="Y16" i="1"/>
  <c r="X16" i="1"/>
  <c r="W16" i="1"/>
  <c r="V16" i="1"/>
  <c r="Q16" i="1"/>
  <c r="U16" i="1"/>
  <c r="T16" i="1"/>
  <c r="S15" i="1"/>
  <c r="Y15" i="1"/>
  <c r="X15" i="1"/>
  <c r="W15" i="1"/>
  <c r="V15" i="1"/>
  <c r="Q15" i="1"/>
  <c r="U15" i="1"/>
  <c r="T15" i="1"/>
  <c r="S14" i="1"/>
  <c r="Y14" i="1"/>
  <c r="X14" i="1"/>
  <c r="W14" i="1"/>
  <c r="V14" i="1"/>
  <c r="Q14" i="1"/>
  <c r="U14" i="1"/>
  <c r="T14" i="1"/>
  <c r="S13" i="1"/>
  <c r="Y13" i="1"/>
  <c r="X13" i="1"/>
  <c r="W13" i="1"/>
  <c r="V13" i="1"/>
  <c r="Q13" i="1"/>
  <c r="U13" i="1"/>
  <c r="T13" i="1"/>
  <c r="S12" i="1"/>
  <c r="Y12" i="1"/>
  <c r="X12" i="1"/>
  <c r="W12" i="1"/>
  <c r="V12" i="1"/>
  <c r="Q12" i="1"/>
  <c r="U12" i="1"/>
  <c r="T12" i="1"/>
  <c r="S11" i="1"/>
  <c r="Y11" i="1"/>
  <c r="X11" i="1"/>
  <c r="W11" i="1"/>
  <c r="V11" i="1"/>
  <c r="Q11" i="1"/>
  <c r="U11" i="1"/>
  <c r="T11" i="1"/>
  <c r="S10" i="1"/>
  <c r="Y10" i="1"/>
  <c r="X10" i="1"/>
  <c r="W10" i="1"/>
  <c r="V10" i="1"/>
  <c r="Q10" i="1"/>
  <c r="U10" i="1"/>
  <c r="T10" i="1"/>
  <c r="S9" i="1"/>
  <c r="Y9" i="1"/>
  <c r="X9" i="1"/>
  <c r="W9" i="1"/>
  <c r="V9" i="1"/>
  <c r="Q9" i="1"/>
  <c r="U9" i="1"/>
  <c r="T9" i="1"/>
  <c r="S8" i="1"/>
  <c r="Y8" i="1"/>
  <c r="X8" i="1"/>
  <c r="W8" i="1"/>
  <c r="V8" i="1"/>
  <c r="Q8" i="1"/>
  <c r="U8" i="1"/>
  <c r="T8" i="1"/>
  <c r="S7" i="1"/>
  <c r="Y7" i="1"/>
  <c r="X7" i="1"/>
  <c r="W7" i="1"/>
  <c r="V7" i="1"/>
  <c r="Q7" i="1"/>
  <c r="U7" i="1"/>
  <c r="T7" i="1"/>
  <c r="S6" i="1"/>
  <c r="Y6" i="1"/>
  <c r="X6" i="1"/>
  <c r="W6" i="1"/>
  <c r="V6" i="1"/>
  <c r="Q6" i="1"/>
  <c r="U6" i="1"/>
  <c r="T6" i="1"/>
  <c r="S5" i="1"/>
  <c r="Y5" i="1"/>
  <c r="X5" i="1"/>
  <c r="W5" i="1"/>
  <c r="V5" i="1"/>
  <c r="Q5" i="1"/>
  <c r="U5" i="1"/>
  <c r="T5" i="1"/>
  <c r="S4" i="1"/>
  <c r="Y4" i="1"/>
  <c r="X4" i="1"/>
  <c r="W4" i="1"/>
  <c r="V4" i="1"/>
  <c r="Q4" i="1"/>
  <c r="U4" i="1"/>
  <c r="T4" i="1"/>
  <c r="Y3" i="1"/>
  <c r="X3" i="1"/>
  <c r="W3" i="1"/>
  <c r="V3" i="1"/>
  <c r="Q3" i="1"/>
  <c r="U3" i="1"/>
  <c r="T3" i="1"/>
  <c r="Z142" i="1" l="1"/>
  <c r="Z143" i="1"/>
  <c r="Z146" i="1"/>
  <c r="Z147" i="1"/>
  <c r="Z148" i="1"/>
  <c r="Z149" i="1"/>
  <c r="Z152" i="1"/>
  <c r="Z153" i="1"/>
  <c r="Z154" i="1"/>
  <c r="Z155" i="1"/>
  <c r="Z158" i="1"/>
  <c r="Z159" i="1"/>
  <c r="Z160" i="1"/>
  <c r="Z161" i="1"/>
  <c r="Z162" i="1"/>
  <c r="Z163" i="1"/>
  <c r="Z164" i="1"/>
  <c r="Z165" i="1"/>
  <c r="Z166" i="1"/>
  <c r="Z167" i="1"/>
  <c r="Z168" i="1"/>
  <c r="Z169" i="1"/>
  <c r="Z170" i="1"/>
  <c r="Z157" i="1"/>
  <c r="Z151" i="1"/>
  <c r="Z150" i="1"/>
  <c r="Z145" i="1"/>
  <c r="Z144" i="1"/>
  <c r="Z10" i="1"/>
  <c r="Z16" i="1"/>
  <c r="Z21" i="1"/>
  <c r="Z28" i="1"/>
  <c r="Z33" i="1"/>
  <c r="Z39" i="1"/>
  <c r="Z43" i="1"/>
  <c r="Z46" i="1"/>
  <c r="Z52" i="1"/>
  <c r="Z56" i="1"/>
  <c r="Z62" i="1"/>
  <c r="Z68" i="1"/>
  <c r="Z74" i="1"/>
  <c r="Z77" i="1"/>
  <c r="Z78" i="1"/>
  <c r="Z80" i="1"/>
  <c r="Z83"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5" i="1"/>
  <c r="Z13" i="1"/>
  <c r="Z20" i="1"/>
  <c r="Z26" i="1"/>
  <c r="Z34" i="1"/>
  <c r="Z41" i="1"/>
  <c r="Z50" i="1"/>
  <c r="Z58" i="1"/>
  <c r="Z66" i="1"/>
  <c r="Z81" i="1"/>
  <c r="Z8" i="1"/>
  <c r="Z14" i="1"/>
  <c r="Z19" i="1"/>
  <c r="Z25" i="1"/>
  <c r="Z31" i="1"/>
  <c r="Z37" i="1"/>
  <c r="Z42" i="1"/>
  <c r="Z49" i="1"/>
  <c r="Z55" i="1"/>
  <c r="Z61" i="1"/>
  <c r="Z67" i="1"/>
  <c r="Z72" i="1"/>
  <c r="Z84" i="1"/>
  <c r="Z6" i="1"/>
  <c r="Z11" i="1"/>
  <c r="Z17" i="1"/>
  <c r="Z24" i="1"/>
  <c r="Z29" i="1"/>
  <c r="Z35" i="1"/>
  <c r="Z40" i="1"/>
  <c r="Z47" i="1"/>
  <c r="Z54" i="1"/>
  <c r="Z59" i="1"/>
  <c r="Z64" i="1"/>
  <c r="Z71" i="1"/>
  <c r="Z75" i="1"/>
  <c r="Z85" i="1"/>
  <c r="Z4" i="1"/>
  <c r="Z9" i="1"/>
  <c r="Z15" i="1"/>
  <c r="Z22" i="1"/>
  <c r="Z27" i="1"/>
  <c r="Z32" i="1"/>
  <c r="Z38" i="1"/>
  <c r="Z44" i="1"/>
  <c r="Z45" i="1"/>
  <c r="Z51" i="1"/>
  <c r="Z57" i="1"/>
  <c r="Z63" i="1"/>
  <c r="Z69" i="1"/>
  <c r="Z73" i="1"/>
  <c r="Z79" i="1"/>
  <c r="Z3" i="1"/>
  <c r="Z7" i="1"/>
  <c r="Z12" i="1"/>
  <c r="Z18" i="1"/>
  <c r="Z23" i="1"/>
  <c r="Z30" i="1"/>
  <c r="Z36" i="1"/>
  <c r="Z48" i="1"/>
  <c r="Z53" i="1"/>
  <c r="Z60" i="1"/>
  <c r="Z65" i="1"/>
  <c r="Z70" i="1"/>
  <c r="Z76" i="1"/>
  <c r="Z82" i="1"/>
  <c r="C7" i="48" l="1"/>
  <c r="C6"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J2" authorId="0" shapeId="0" xr:uid="{00000000-0006-0000-0100-000001000000}">
      <text>
        <r>
          <rPr>
            <b/>
            <sz val="9"/>
            <color indexed="81"/>
            <rFont val="Segoe UI"/>
            <family val="2"/>
          </rPr>
          <t xml:space="preserve">Brunna Sena:
Fonte: </t>
        </r>
        <r>
          <rPr>
            <sz val="9"/>
            <color indexed="81"/>
            <rFont val="Segoe UI"/>
            <family val="2"/>
          </rPr>
          <t>Planilha: objetos_por_ação_orçamentária.</t>
        </r>
      </text>
    </comment>
    <comment ref="C3" authorId="0" shapeId="0" xr:uid="{00000000-0006-0000-0100-000002000000}">
      <text>
        <r>
          <rPr>
            <b/>
            <sz val="9"/>
            <color indexed="81"/>
            <rFont val="Segoe UI"/>
            <family val="2"/>
          </rPr>
          <t>Brunna Sena:</t>
        </r>
        <r>
          <rPr>
            <sz val="9"/>
            <color indexed="81"/>
            <rFont val="Segoe UI"/>
            <family val="2"/>
          </rPr>
          <t xml:space="preserve">
Observação da área: "O modelo de gestão do plano plurinanual ainda não foi definido pelo órgão central"</t>
        </r>
      </text>
    </comment>
    <comment ref="C34" authorId="0" shapeId="0" xr:uid="{00000000-0006-0000-0100-000003000000}">
      <text>
        <r>
          <rPr>
            <b/>
            <sz val="9"/>
            <color indexed="81"/>
            <rFont val="Segoe UI"/>
            <family val="2"/>
          </rPr>
          <t>Brunna Sena:</t>
        </r>
        <r>
          <rPr>
            <sz val="9"/>
            <color indexed="81"/>
            <rFont val="Segoe UI"/>
            <family val="2"/>
          </rPr>
          <t xml:space="preserve">
Capacitação de servidores em processos de qualificação e requalificação na lista da materialidade da ccont</t>
        </r>
      </text>
    </comment>
    <comment ref="C44" authorId="0" shapeId="0" xr:uid="{00000000-0006-0000-0100-000004000000}">
      <text>
        <r>
          <rPr>
            <b/>
            <sz val="9"/>
            <color indexed="81"/>
            <rFont val="Segoe UI"/>
            <family val="2"/>
          </rPr>
          <t>Brunna Sena:</t>
        </r>
        <r>
          <rPr>
            <sz val="9"/>
            <color indexed="81"/>
            <rFont val="Segoe UI"/>
            <family val="2"/>
          </rPr>
          <t xml:space="preserve">
Foram agregados todos os contratos de TIC, e a classificação foi efetuada de acordo com o estabelecido para maioria (de acordo com a avaliação da DTI)</t>
        </r>
      </text>
    </comment>
    <comment ref="C49" authorId="0" shapeId="0" xr:uid="{00000000-0006-0000-0100-000005000000}">
      <text>
        <r>
          <rPr>
            <b/>
            <sz val="9"/>
            <color indexed="81"/>
            <rFont val="Segoe UI"/>
            <family val="2"/>
          </rPr>
          <t xml:space="preserve">Brunna Sena:
</t>
        </r>
        <r>
          <rPr>
            <sz val="9"/>
            <color indexed="81"/>
            <rFont val="Segoe UI"/>
            <family val="2"/>
          </rPr>
          <t xml:space="preserve">A resposta da DGES não analisou este item.
A AUD efetuou a análise. </t>
        </r>
      </text>
    </comment>
    <comment ref="C65" authorId="0" shapeId="0" xr:uid="{00000000-0006-0000-0100-000006000000}">
      <text>
        <r>
          <rPr>
            <b/>
            <sz val="9"/>
            <color indexed="81"/>
            <rFont val="Segoe UI"/>
            <family val="2"/>
          </rPr>
          <t>Brunna Sena:</t>
        </r>
        <r>
          <rPr>
            <sz val="9"/>
            <color indexed="81"/>
            <rFont val="Segoe UI"/>
            <family val="2"/>
          </rPr>
          <t xml:space="preserve">
Observação da área:
"Não há modelo de gestão de custos implantado pelo órgão central"
</t>
        </r>
      </text>
    </comment>
    <comment ref="C69" authorId="0" shapeId="0" xr:uid="{00000000-0006-0000-0100-000007000000}">
      <text>
        <r>
          <rPr>
            <b/>
            <sz val="9"/>
            <color indexed="81"/>
            <rFont val="Segoe UI"/>
            <family val="2"/>
          </rPr>
          <t>Brunna Sena:</t>
        </r>
        <r>
          <rPr>
            <sz val="9"/>
            <color indexed="81"/>
            <rFont val="Segoe UI"/>
            <family val="2"/>
          </rPr>
          <t xml:space="preserve">
Orientação do SNPG (nome no mapa de contexto)</t>
        </r>
      </text>
    </comment>
    <comment ref="C70" authorId="0" shapeId="0" xr:uid="{00000000-0006-0000-0100-000008000000}">
      <text>
        <r>
          <rPr>
            <b/>
            <sz val="9"/>
            <color indexed="81"/>
            <rFont val="Segoe UI"/>
            <family val="2"/>
          </rPr>
          <t>Brunna Sena:</t>
        </r>
        <r>
          <rPr>
            <sz val="9"/>
            <color indexed="81"/>
            <rFont val="Segoe UI"/>
            <family val="2"/>
          </rPr>
          <t xml:space="preserve">
DAV não teve distribuição de orçamento pela CCONT. Lançamos tudo em Avaliação de PPG</t>
        </r>
      </text>
    </comment>
    <comment ref="C72" authorId="0" shapeId="0" xr:uid="{00000000-0006-0000-0100-000009000000}">
      <text>
        <r>
          <rPr>
            <b/>
            <sz val="9"/>
            <color indexed="81"/>
            <rFont val="Segoe UI"/>
            <family val="2"/>
          </rPr>
          <t>Brunna Sena:</t>
        </r>
        <r>
          <rPr>
            <sz val="9"/>
            <color indexed="81"/>
            <rFont val="Segoe UI"/>
            <family val="2"/>
          </rPr>
          <t xml:space="preserve">
Considerei os contratos em dólar e em reais para classificar a materialidade
</t>
        </r>
      </text>
    </comment>
    <comment ref="C75" authorId="0" shapeId="0" xr:uid="{00000000-0006-0000-0100-00000A000000}">
      <text>
        <r>
          <rPr>
            <b/>
            <sz val="9"/>
            <color indexed="81"/>
            <rFont val="Segoe UI"/>
            <family val="2"/>
          </rPr>
          <t>Brunna Sena:</t>
        </r>
        <r>
          <rPr>
            <sz val="9"/>
            <color indexed="81"/>
            <rFont val="Segoe UI"/>
            <family val="2"/>
          </rPr>
          <t xml:space="preserve">
Não tem informação sobre o grau de exposição, coloquei como baixo
</t>
        </r>
      </text>
    </comment>
    <comment ref="C88" authorId="0" shapeId="0" xr:uid="{00000000-0006-0000-0100-00000B000000}">
      <text>
        <r>
          <rPr>
            <b/>
            <sz val="9"/>
            <color indexed="81"/>
            <rFont val="Segoe UI"/>
            <family val="2"/>
          </rPr>
          <t>Brunna Sena:</t>
        </r>
        <r>
          <rPr>
            <sz val="9"/>
            <color indexed="81"/>
            <rFont val="Segoe UI"/>
            <family val="2"/>
          </rPr>
          <t xml:space="preserve">
Não localzei na resposta da DPB. AUD classificou igual ao PNPD</t>
        </r>
      </text>
    </comment>
    <comment ref="C96" authorId="0" shapeId="0" xr:uid="{00000000-0006-0000-0100-00000C000000}">
      <text>
        <r>
          <rPr>
            <b/>
            <sz val="9"/>
            <color indexed="81"/>
            <rFont val="Segoe UI"/>
            <family val="2"/>
          </rPr>
          <t>Brunna Sena:</t>
        </r>
        <r>
          <rPr>
            <sz val="9"/>
            <color indexed="81"/>
            <rFont val="Segoe UI"/>
            <family val="2"/>
          </rPr>
          <t xml:space="preserve">
Refere-se aos dois valores Bolsa +custeio</t>
        </r>
      </text>
    </comment>
    <comment ref="C99" authorId="0" shapeId="0" xr:uid="{00000000-0006-0000-0100-00000D000000}">
      <text>
        <r>
          <rPr>
            <b/>
            <sz val="9"/>
            <color indexed="81"/>
            <rFont val="Segoe UI"/>
            <family val="2"/>
          </rPr>
          <t>Brunna Sena:</t>
        </r>
        <r>
          <rPr>
            <sz val="9"/>
            <color indexed="81"/>
            <rFont val="Segoe UI"/>
            <family val="2"/>
          </rPr>
          <t xml:space="preserve">
Refere-se à soma de bolsa e custeio. Não foi classificado pela DPB. Aud classificou conforme objeto: Edital nº 09 - Epimedemias
</t>
        </r>
      </text>
    </comment>
    <comment ref="C100" authorId="0" shapeId="0" xr:uid="{00000000-0006-0000-0100-00000E000000}">
      <text>
        <r>
          <rPr>
            <b/>
            <sz val="9"/>
            <color indexed="81"/>
            <rFont val="Segoe UI"/>
            <family val="2"/>
          </rPr>
          <t>Brunna Sena:</t>
        </r>
        <r>
          <rPr>
            <sz val="9"/>
            <color indexed="81"/>
            <rFont val="Segoe UI"/>
            <family val="2"/>
          </rPr>
          <t xml:space="preserve">
bolsa + custeio. Sem classificação pela DPB. Classificado pela AUD conforme objeto: biologia computacional</t>
        </r>
      </text>
    </comment>
    <comment ref="C101" authorId="0" shapeId="0" xr:uid="{00000000-0006-0000-0100-00000F000000}">
      <text>
        <r>
          <rPr>
            <b/>
            <sz val="9"/>
            <color indexed="81"/>
            <rFont val="Segoe UI"/>
            <family val="2"/>
          </rPr>
          <t>Brunna Sena:</t>
        </r>
        <r>
          <rPr>
            <sz val="9"/>
            <color indexed="81"/>
            <rFont val="Segoe UI"/>
            <family val="2"/>
          </rPr>
          <t xml:space="preserve">
Não foi classificado pela DPB. Classificado pela AUD conforme objeto: recuperação da bacia do rio doce</t>
        </r>
      </text>
    </comment>
    <comment ref="C102" authorId="0" shapeId="0" xr:uid="{00000000-0006-0000-0100-000010000000}">
      <text>
        <r>
          <rPr>
            <b/>
            <sz val="9"/>
            <color indexed="81"/>
            <rFont val="Segoe UI"/>
            <family val="2"/>
          </rPr>
          <t>Brunna Sena:</t>
        </r>
        <r>
          <rPr>
            <sz val="9"/>
            <color indexed="81"/>
            <rFont val="Segoe UI"/>
            <family val="2"/>
          </rPr>
          <t xml:space="preserve">
Não classificado pela DPB. Classificado pela AUD conforme objetos do tipo projeto/edital</t>
        </r>
      </text>
    </comment>
    <comment ref="C115" authorId="0" shapeId="0" xr:uid="{00000000-0006-0000-0100-000011000000}">
      <text>
        <r>
          <rPr>
            <b/>
            <sz val="9"/>
            <color indexed="81"/>
            <rFont val="Segoe UI"/>
            <family val="2"/>
          </rPr>
          <t>Brunna Sena:</t>
        </r>
        <r>
          <rPr>
            <sz val="9"/>
            <color indexed="81"/>
            <rFont val="Segoe UI"/>
            <family val="2"/>
          </rPr>
          <t xml:space="preserve">
bolsa + custeio</t>
        </r>
      </text>
    </comment>
    <comment ref="C118" authorId="0" shapeId="0" xr:uid="{00000000-0006-0000-0100-000012000000}">
      <text>
        <r>
          <rPr>
            <b/>
            <sz val="9"/>
            <color indexed="81"/>
            <rFont val="Segoe UI"/>
            <family val="2"/>
          </rPr>
          <t>Brunna Sena:</t>
        </r>
        <r>
          <rPr>
            <sz val="9"/>
            <color indexed="81"/>
            <rFont val="Segoe UI"/>
            <family val="2"/>
          </rPr>
          <t xml:space="preserve">
bolsa + custeio</t>
        </r>
      </text>
    </comment>
    <comment ref="C122" authorId="0" shapeId="0" xr:uid="{00000000-0006-0000-0100-000013000000}">
      <text>
        <r>
          <rPr>
            <b/>
            <sz val="9"/>
            <color indexed="81"/>
            <rFont val="Segoe UI"/>
            <family val="2"/>
          </rPr>
          <t>Brunna Sena:</t>
        </r>
        <r>
          <rPr>
            <sz val="9"/>
            <color indexed="81"/>
            <rFont val="Segoe UI"/>
            <family val="2"/>
          </rPr>
          <t xml:space="preserve">
NÃO LOCALIZEI NA LISTA DO DPB. Classificado conforme objeto: PROCAD AMAZÔNIA</t>
        </r>
      </text>
    </comment>
    <comment ref="C128" authorId="0" shapeId="0" xr:uid="{00000000-0006-0000-0100-000014000000}">
      <text>
        <r>
          <rPr>
            <b/>
            <sz val="9"/>
            <color indexed="81"/>
            <rFont val="Segoe UI"/>
            <family val="2"/>
          </rPr>
          <t>Brunna Sena:</t>
        </r>
        <r>
          <rPr>
            <sz val="9"/>
            <color indexed="81"/>
            <rFont val="Segoe UI"/>
            <family val="2"/>
          </rPr>
          <t xml:space="preserve">
não tem orçamento na planilha CCONT, mas está como ativo na DRI</t>
        </r>
      </text>
    </comment>
    <comment ref="F133" authorId="0" shapeId="0" xr:uid="{00000000-0006-0000-0100-000015000000}">
      <text>
        <r>
          <rPr>
            <b/>
            <sz val="9"/>
            <color indexed="81"/>
            <rFont val="Segoe UI"/>
            <family val="2"/>
          </rPr>
          <t>Brunna Sena:</t>
        </r>
        <r>
          <rPr>
            <sz val="9"/>
            <color indexed="81"/>
            <rFont val="Segoe UI"/>
            <family val="2"/>
          </rPr>
          <t xml:space="preserve">
juntando dois similares</t>
        </r>
      </text>
    </comment>
    <comment ref="C144" authorId="0" shapeId="0" xr:uid="{00000000-0006-0000-0100-000016000000}">
      <text>
        <r>
          <rPr>
            <b/>
            <sz val="9"/>
            <color indexed="81"/>
            <rFont val="Segoe UI"/>
            <family val="2"/>
          </rPr>
          <t>Brunna Sena:</t>
        </r>
        <r>
          <rPr>
            <sz val="9"/>
            <color indexed="81"/>
            <rFont val="Segoe UI"/>
            <family val="2"/>
          </rPr>
          <t xml:space="preserve">
Na lista da DRI tem dois, mas que tem a mesma classificação e foi replicado aqui
IIASA de Doutorado Sanduíche (Áustria)
IIASA de Pós-Doutorado (Áustria)</t>
        </r>
      </text>
    </comment>
    <comment ref="C151" authorId="0" shapeId="0" xr:uid="{00000000-0006-0000-0100-000017000000}">
      <text>
        <r>
          <rPr>
            <b/>
            <sz val="9"/>
            <color indexed="81"/>
            <rFont val="Segoe UI"/>
            <family val="2"/>
          </rPr>
          <t>Brunna Sena:</t>
        </r>
        <r>
          <rPr>
            <sz val="9"/>
            <color indexed="81"/>
            <rFont val="Segoe UI"/>
            <family val="2"/>
          </rPr>
          <t xml:space="preserve">
aparece como desativdo na lista da DRI</t>
        </r>
      </text>
    </comment>
    <comment ref="C158" authorId="0" shapeId="0" xr:uid="{00000000-0006-0000-0100-000018000000}">
      <text>
        <r>
          <rPr>
            <b/>
            <sz val="9"/>
            <color indexed="81"/>
            <rFont val="Segoe UI"/>
            <family val="2"/>
          </rPr>
          <t>Brunna Sena:</t>
        </r>
        <r>
          <rPr>
            <sz val="9"/>
            <color indexed="81"/>
            <rFont val="Segoe UI"/>
            <family val="2"/>
          </rPr>
          <t xml:space="preserve">
custeio + bolsa</t>
        </r>
      </text>
    </comment>
    <comment ref="C159" authorId="0" shapeId="0" xr:uid="{00000000-0006-0000-0100-000019000000}">
      <text>
        <r>
          <rPr>
            <b/>
            <sz val="9"/>
            <color indexed="81"/>
            <rFont val="Segoe UI"/>
            <family val="2"/>
          </rPr>
          <t>Brunna Sena:</t>
        </r>
        <r>
          <rPr>
            <sz val="9"/>
            <color indexed="81"/>
            <rFont val="Segoe UI"/>
            <family val="2"/>
          </rPr>
          <t xml:space="preserve">
custeio + bolsa</t>
        </r>
      </text>
    </comment>
    <comment ref="C160" authorId="0" shapeId="0" xr:uid="{00000000-0006-0000-0100-00001A000000}">
      <text>
        <r>
          <rPr>
            <b/>
            <sz val="9"/>
            <color indexed="81"/>
            <rFont val="Segoe UI"/>
            <family val="2"/>
          </rPr>
          <t>Brunna Sena:</t>
        </r>
        <r>
          <rPr>
            <sz val="9"/>
            <color indexed="81"/>
            <rFont val="Segoe UI"/>
            <family val="2"/>
          </rPr>
          <t xml:space="preserve">
PIBID e residência pedagógica estão juntos no orçamento. Juntamos aqui também.</t>
        </r>
      </text>
    </comment>
    <comment ref="C162" authorId="0" shapeId="0" xr:uid="{00000000-0006-0000-0100-00001B000000}">
      <text>
        <r>
          <rPr>
            <b/>
            <sz val="9"/>
            <color indexed="81"/>
            <rFont val="Segoe UI"/>
            <family val="2"/>
          </rPr>
          <t>Brunna Sena:</t>
        </r>
        <r>
          <rPr>
            <sz val="9"/>
            <color indexed="81"/>
            <rFont val="Segoe UI"/>
            <family val="2"/>
          </rPr>
          <t xml:space="preserve">
custeio + bolsa
</t>
        </r>
      </text>
    </comment>
    <comment ref="C165" authorId="0" shapeId="0" xr:uid="{00000000-0006-0000-0100-00001C000000}">
      <text>
        <r>
          <rPr>
            <b/>
            <sz val="9"/>
            <color indexed="81"/>
            <rFont val="Segoe UI"/>
            <family val="2"/>
          </rPr>
          <t>Brunna Sena:</t>
        </r>
        <r>
          <rPr>
            <sz val="9"/>
            <color indexed="81"/>
            <rFont val="Segoe UI"/>
            <family val="2"/>
          </rPr>
          <t xml:space="preserve">
ACRÉSCIMO PELA ÁREA</t>
        </r>
      </text>
    </comment>
    <comment ref="C166" authorId="0" shapeId="0" xr:uid="{00000000-0006-0000-0100-00001D000000}">
      <text>
        <r>
          <rPr>
            <b/>
            <sz val="9"/>
            <color indexed="81"/>
            <rFont val="Segoe UI"/>
            <family val="2"/>
          </rPr>
          <t>Brunna Sena:</t>
        </r>
        <r>
          <rPr>
            <sz val="9"/>
            <color indexed="81"/>
            <rFont val="Segoe UI"/>
            <family val="2"/>
          </rPr>
          <t xml:space="preserve">
engloba todos os projetos da dav
</t>
        </r>
      </text>
    </comment>
    <comment ref="F166" authorId="0" shapeId="0" xr:uid="{00000000-0006-0000-0100-00001E000000}">
      <text>
        <r>
          <rPr>
            <b/>
            <sz val="9"/>
            <color indexed="81"/>
            <rFont val="Segoe UI"/>
            <family val="2"/>
          </rPr>
          <t>Brunna Sena:</t>
        </r>
        <r>
          <rPr>
            <sz val="9"/>
            <color indexed="81"/>
            <rFont val="Segoe UI"/>
            <family val="2"/>
          </rPr>
          <t xml:space="preserve">
acrescentei o 6 conforme planilha da APE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90" authorId="0" shapeId="0" xr:uid="{00000000-0006-0000-0A00-000001000000}">
      <text>
        <r>
          <rPr>
            <b/>
            <sz val="9"/>
            <color indexed="81"/>
            <rFont val="Segoe UI"/>
            <family val="2"/>
          </rPr>
          <t>Brunna Sena:</t>
        </r>
        <r>
          <rPr>
            <sz val="9"/>
            <color indexed="81"/>
            <rFont val="Segoe UI"/>
            <family val="2"/>
          </rPr>
          <t xml:space="preserve">
Excluído conforme sugestão da área.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19" authorId="0" shapeId="0" xr:uid="{00000000-0006-0000-0E00-000001000000}">
      <text>
        <r>
          <rPr>
            <b/>
            <sz val="9"/>
            <color indexed="81"/>
            <rFont val="Segoe UI"/>
            <family val="2"/>
          </rPr>
          <t>Brunna Sena:</t>
        </r>
        <r>
          <rPr>
            <sz val="9"/>
            <color indexed="81"/>
            <rFont val="Segoe UI"/>
            <family val="2"/>
          </rPr>
          <t xml:space="preserve">
não localizei</t>
        </r>
      </text>
    </comment>
    <comment ref="D24" authorId="0" shapeId="0" xr:uid="{00000000-0006-0000-0E00-000002000000}">
      <text>
        <r>
          <rPr>
            <b/>
            <sz val="9"/>
            <color indexed="81"/>
            <rFont val="Segoe UI"/>
            <family val="2"/>
          </rPr>
          <t>Brunna Sena:</t>
        </r>
        <r>
          <rPr>
            <sz val="9"/>
            <color indexed="81"/>
            <rFont val="Segoe UI"/>
            <family val="2"/>
          </rPr>
          <t xml:space="preserve">
não localizado</t>
        </r>
      </text>
    </comment>
    <comment ref="D30" authorId="0" shapeId="0" xr:uid="{00000000-0006-0000-0E00-000003000000}">
      <text>
        <r>
          <rPr>
            <b/>
            <sz val="9"/>
            <color indexed="81"/>
            <rFont val="Segoe UI"/>
            <family val="2"/>
          </rPr>
          <t>Brunna Sena:</t>
        </r>
        <r>
          <rPr>
            <sz val="9"/>
            <color indexed="81"/>
            <rFont val="Segoe UI"/>
            <family val="2"/>
          </rPr>
          <t xml:space="preserve">
EXCLUIDO POR NÃO TER VALOR PARA 2021</t>
        </r>
      </text>
    </comment>
    <comment ref="G30" authorId="0" shapeId="0" xr:uid="{00000000-0006-0000-0E00-000004000000}">
      <text>
        <r>
          <rPr>
            <b/>
            <sz val="9"/>
            <color indexed="81"/>
            <rFont val="Segoe UI"/>
            <family val="2"/>
          </rPr>
          <t>Brunna Sena:</t>
        </r>
        <r>
          <rPr>
            <sz val="9"/>
            <color indexed="81"/>
            <rFont val="Segoe UI"/>
            <family val="2"/>
          </rPr>
          <t xml:space="preserve">
Não tem previsão orçamentária na ccont</t>
        </r>
      </text>
    </comment>
    <comment ref="D65" authorId="0" shapeId="0" xr:uid="{00000000-0006-0000-0E00-000005000000}">
      <text>
        <r>
          <rPr>
            <b/>
            <sz val="9"/>
            <color indexed="81"/>
            <rFont val="Segoe UI"/>
            <family val="2"/>
          </rPr>
          <t>Brunna Sena:</t>
        </r>
        <r>
          <rPr>
            <sz val="9"/>
            <color indexed="81"/>
            <rFont val="Segoe UI"/>
            <family val="2"/>
          </rPr>
          <t xml:space="preserve">
mudou nome</t>
        </r>
      </text>
    </comment>
    <comment ref="D86" authorId="0" shapeId="0" xr:uid="{00000000-0006-0000-0E00-000006000000}">
      <text>
        <r>
          <rPr>
            <b/>
            <sz val="9"/>
            <color indexed="81"/>
            <rFont val="Segoe UI"/>
            <family val="2"/>
          </rPr>
          <t>Brunna Sena:</t>
        </r>
        <r>
          <rPr>
            <sz val="9"/>
            <color indexed="81"/>
            <rFont val="Segoe UI"/>
            <family val="2"/>
          </rPr>
          <t xml:space="preserve">
mudou o nome
</t>
        </r>
      </text>
    </comment>
    <comment ref="D130" authorId="0" shapeId="0" xr:uid="{00000000-0006-0000-0E00-000007000000}">
      <text>
        <r>
          <rPr>
            <b/>
            <sz val="9"/>
            <color indexed="81"/>
            <rFont val="Segoe UI"/>
            <family val="2"/>
          </rPr>
          <t>Brunna Sena:</t>
        </r>
        <r>
          <rPr>
            <sz val="9"/>
            <color indexed="81"/>
            <rFont val="Segoe UI"/>
            <family val="2"/>
          </rPr>
          <t xml:space="preserve">
mudou nome</t>
        </r>
      </text>
    </comment>
    <comment ref="D136" authorId="0" shapeId="0" xr:uid="{00000000-0006-0000-0E00-000008000000}">
      <text>
        <r>
          <rPr>
            <b/>
            <sz val="9"/>
            <color indexed="81"/>
            <rFont val="Segoe UI"/>
            <family val="2"/>
          </rPr>
          <t>Brunna Sena:</t>
        </r>
        <r>
          <rPr>
            <sz val="9"/>
            <color indexed="81"/>
            <rFont val="Segoe UI"/>
            <family val="2"/>
          </rPr>
          <t xml:space="preserve">
mudou nome</t>
        </r>
      </text>
    </comment>
    <comment ref="D137" authorId="0" shapeId="0" xr:uid="{00000000-0006-0000-0E00-000009000000}">
      <text>
        <r>
          <rPr>
            <b/>
            <sz val="9"/>
            <color indexed="81"/>
            <rFont val="Segoe UI"/>
            <family val="2"/>
          </rPr>
          <t>Brunna Sena:</t>
        </r>
        <r>
          <rPr>
            <sz val="9"/>
            <color indexed="81"/>
            <rFont val="Segoe UI"/>
            <family val="2"/>
          </rPr>
          <t xml:space="preserve">
mudou nome</t>
        </r>
      </text>
    </comment>
    <comment ref="D139" authorId="0" shapeId="0" xr:uid="{00000000-0006-0000-0E00-00000A000000}">
      <text>
        <r>
          <rPr>
            <b/>
            <sz val="9"/>
            <color indexed="81"/>
            <rFont val="Segoe UI"/>
            <family val="2"/>
          </rPr>
          <t>Brunna Sena:</t>
        </r>
        <r>
          <rPr>
            <sz val="9"/>
            <color indexed="81"/>
            <rFont val="Segoe UI"/>
            <family val="2"/>
          </rPr>
          <t xml:space="preserve">
mudou nome</t>
        </r>
      </text>
    </comment>
  </commentList>
</comments>
</file>

<file path=xl/sharedStrings.xml><?xml version="1.0" encoding="utf-8"?>
<sst xmlns="http://schemas.openxmlformats.org/spreadsheetml/2006/main" count="20741" uniqueCount="700">
  <si>
    <t>A</t>
  </si>
  <si>
    <t>B</t>
  </si>
  <si>
    <t>C</t>
  </si>
  <si>
    <t>D</t>
  </si>
  <si>
    <t>E</t>
  </si>
  <si>
    <t>F</t>
  </si>
  <si>
    <t>G</t>
  </si>
  <si>
    <t>H</t>
  </si>
  <si>
    <t>I</t>
  </si>
  <si>
    <t>1. Suporte</t>
  </si>
  <si>
    <t>1. Sem vinculação aos objetivos estratégicos voltados ao público alvo</t>
  </si>
  <si>
    <t>0. 0% a 0,029% (ou sem orçamento)</t>
  </si>
  <si>
    <t>1. Não depende</t>
  </si>
  <si>
    <t>0. sem recomendações</t>
  </si>
  <si>
    <t>1. Baixo</t>
  </si>
  <si>
    <t>1. Mais de 2 trabalhos</t>
  </si>
  <si>
    <t>2. Governança</t>
  </si>
  <si>
    <t>2. Está vinculado a 1 dos objetivos estratégicos voltados ao público alvo</t>
  </si>
  <si>
    <t>1. 0,03% a 0,99%</t>
  </si>
  <si>
    <t>2. Depende em parte</t>
  </si>
  <si>
    <t>1. Existem recomendações não atendidas até 1 ano.</t>
  </si>
  <si>
    <t>2. Médio</t>
  </si>
  <si>
    <t>2. Entre 1 e 2</t>
  </si>
  <si>
    <t>3. Finalístico</t>
  </si>
  <si>
    <t>3. Está vinculado a 2 ou mais objetivos estratégicos voltados ao público alvo</t>
  </si>
  <si>
    <t>2. 1% a 3,99%</t>
  </si>
  <si>
    <t>3. Depende totalmente</t>
  </si>
  <si>
    <t>2. Existem recomendações não atendidas entre 1 e 2 anos.</t>
  </si>
  <si>
    <t>3. Alto</t>
  </si>
  <si>
    <t>3. Nenhum</t>
  </si>
  <si>
    <t>3. Acima de 4%</t>
  </si>
  <si>
    <t>3. Existem recomendações não atendidas há mais de 2 anos.</t>
  </si>
  <si>
    <t>Existem recomendações não atendidas até 1 ano.</t>
  </si>
  <si>
    <t>Existem recomendações não atendidas entre 1 e 2 anos.</t>
  </si>
  <si>
    <t>2019 e 2018</t>
  </si>
  <si>
    <t>Existem recomendações não atendidas há mais de 2 anos</t>
  </si>
  <si>
    <t>2017 e 2016</t>
  </si>
  <si>
    <t>Objeto</t>
  </si>
  <si>
    <t>Tipo</t>
  </si>
  <si>
    <t>Vinculação ao(s) Objetivo(s) Estratégico(s) APE</t>
  </si>
  <si>
    <t>Área responsável</t>
  </si>
  <si>
    <t>Relevância</t>
  </si>
  <si>
    <t>Vulnerabilidade</t>
  </si>
  <si>
    <t>Oportunidade</t>
  </si>
  <si>
    <t>Nota total</t>
  </si>
  <si>
    <t>Perspectiva</t>
  </si>
  <si>
    <t>Macroprocesso</t>
  </si>
  <si>
    <t>Origem das informações</t>
  </si>
  <si>
    <t>A)
É ou faz parte de um processo:</t>
  </si>
  <si>
    <t>B) 
Vinculação aos objetivos estratégicos voltados ao público alvo</t>
  </si>
  <si>
    <t>C)
Materialidade sobre o todo</t>
  </si>
  <si>
    <t>D)
A execução do objeto depende de servidores com qualificação técnica específica?</t>
  </si>
  <si>
    <t>E)
A execução do objeto depende de recursos tecnológicos?</t>
  </si>
  <si>
    <t>F)
Situação das recomendações/determi-
nações dos órgãos de controle
(será preenchido pela AUD)</t>
  </si>
  <si>
    <t>G)
Grau de exposição a mudanças externas</t>
  </si>
  <si>
    <t>H)
Interesse do gestor na realização de trabalho de auditoria ou consultoria</t>
  </si>
  <si>
    <t>I)
Quantidade de trabalhos anteriores</t>
  </si>
  <si>
    <t>A
10%</t>
  </si>
  <si>
    <t>B
 10%</t>
  </si>
  <si>
    <t>C
25%</t>
  </si>
  <si>
    <t>D
5%</t>
  </si>
  <si>
    <t>E
5%</t>
  </si>
  <si>
    <t>F
5%</t>
  </si>
  <si>
    <t>G
10%</t>
  </si>
  <si>
    <t>H
10%</t>
  </si>
  <si>
    <t>I
20%</t>
  </si>
  <si>
    <t>Governança</t>
  </si>
  <si>
    <t>Planejamento e Orçamento</t>
  </si>
  <si>
    <t>Gestão do plano plurianual</t>
  </si>
  <si>
    <t>Processo</t>
  </si>
  <si>
    <t>Mapa contexto PEI</t>
  </si>
  <si>
    <t>DGES</t>
  </si>
  <si>
    <t>1. Meio (de apoio)</t>
  </si>
  <si>
    <t>0. sem orçamento</t>
  </si>
  <si>
    <t>1. Não há interesse</t>
  </si>
  <si>
    <t>Gestão do orçamento</t>
  </si>
  <si>
    <t>3. Há interesse</t>
  </si>
  <si>
    <t>Gestão Estratégica</t>
  </si>
  <si>
    <t>Planejamento Estratégico</t>
  </si>
  <si>
    <t>APE/GAB</t>
  </si>
  <si>
    <t>2. Misto (finalístico e de apoio)</t>
  </si>
  <si>
    <t>2. Há interesse, mas não prioritariamente</t>
  </si>
  <si>
    <t>Gestão do Portifólio de produtos e serviços</t>
  </si>
  <si>
    <t>Gestão de portifólio de projetos e processos</t>
  </si>
  <si>
    <t>Gestão de Riscos</t>
  </si>
  <si>
    <t>Monitoramento e avaliação da estratégia</t>
  </si>
  <si>
    <t>Implementação do escritório de desenvolvimento institucional</t>
  </si>
  <si>
    <t>Projeto</t>
  </si>
  <si>
    <t>Lista de projetos PEI</t>
  </si>
  <si>
    <t>Prestação de contas institucional</t>
  </si>
  <si>
    <t>Gestão da inovação institucional</t>
  </si>
  <si>
    <t>PR</t>
  </si>
  <si>
    <t>Modernização Organizacional</t>
  </si>
  <si>
    <t>Modelagem de estruturas, hierarquias, cargos e funções</t>
  </si>
  <si>
    <t>Gestão de estruturas de governança</t>
  </si>
  <si>
    <t>Gestão do desempenho e contratualização de resultados</t>
  </si>
  <si>
    <t>Controle Interno</t>
  </si>
  <si>
    <t>Gestão de auditorias e fiscalizações</t>
  </si>
  <si>
    <t>8,9,10,15</t>
  </si>
  <si>
    <t>AUD</t>
  </si>
  <si>
    <t>Corregedoria Administrativa</t>
  </si>
  <si>
    <t>GAB</t>
  </si>
  <si>
    <t>Gestão da Integridade e Ética pública</t>
  </si>
  <si>
    <t>APE/GAB e Comissão de Ética</t>
  </si>
  <si>
    <t>Gestão de políticas e normativos</t>
  </si>
  <si>
    <t>5,8,9</t>
  </si>
  <si>
    <t>Participação e controle social</t>
  </si>
  <si>
    <t>Gestão do atendimento aos usuários de serviços públicos</t>
  </si>
  <si>
    <t>Gestão da transparência ativa</t>
  </si>
  <si>
    <t>Acesso à informação: gestão de dados abertos</t>
  </si>
  <si>
    <t>GAB e DTI</t>
  </si>
  <si>
    <t>Comunicação e relações institucionais</t>
  </si>
  <si>
    <t>Gestão da comunicação institucional</t>
  </si>
  <si>
    <t>CCS/GAB</t>
  </si>
  <si>
    <t>Gestão da comunicação interna</t>
  </si>
  <si>
    <t>Gestão de redes e relações institucionais</t>
  </si>
  <si>
    <t>Gestão de relações parlamentares</t>
  </si>
  <si>
    <t>Gestão de relações e acordos internacionais</t>
  </si>
  <si>
    <t>DRI</t>
  </si>
  <si>
    <t>Planejamento de comunicação integrada</t>
  </si>
  <si>
    <t>Lista de projetos</t>
  </si>
  <si>
    <t>8, 10</t>
  </si>
  <si>
    <t>Consultoria Jurídica</t>
  </si>
  <si>
    <t>Análise jurídica de normas, atos e contratos administrativos</t>
  </si>
  <si>
    <t>PF</t>
  </si>
  <si>
    <t>Solução de litígios administrativos e judiciais</t>
  </si>
  <si>
    <t>Suporte</t>
  </si>
  <si>
    <t>Gestão de Pessoas</t>
  </si>
  <si>
    <t>Planejar a necessidade de pessoal</t>
  </si>
  <si>
    <t>Gerenciar recrutamento e seleção de pessoas</t>
  </si>
  <si>
    <t>Gerenciar o desempenho de pessoas</t>
  </si>
  <si>
    <t>Desenvolver pessoas</t>
  </si>
  <si>
    <t>Gerenciar e operacionalizar os atos de pessoal</t>
  </si>
  <si>
    <t>Ajuste nos normativos internos de capacitação</t>
  </si>
  <si>
    <t>Projeto estratégico</t>
  </si>
  <si>
    <t>Promover a qualidade de vida e a saúde no trabalho</t>
  </si>
  <si>
    <t>Gerir provimento, mobilidade e desligamento de pessoas</t>
  </si>
  <si>
    <t>Implantação da metodologia do teletrabalho</t>
  </si>
  <si>
    <t>Gestão de TIC</t>
  </si>
  <si>
    <t>Governança de TIC</t>
  </si>
  <si>
    <t>DTI</t>
  </si>
  <si>
    <t>Desenvolvimento de sistemas de informação e automatização de processos</t>
  </si>
  <si>
    <t>Gestão de infraestruturas e redes de TIC</t>
  </si>
  <si>
    <t>Suporte e atendimento ao usuário</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</si>
  <si>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sistemas);Fábrica de software (serviços técnicos de analista programador em TIC).</t>
  </si>
  <si>
    <t>Contrato</t>
  </si>
  <si>
    <t>Previsão orçamentária</t>
  </si>
  <si>
    <t>Implementação das ações do PDTIC</t>
  </si>
  <si>
    <t>8,9,13</t>
  </si>
  <si>
    <t>Implementação de interface única para os sistemas de fomento</t>
  </si>
  <si>
    <t>Gestão da Informação</t>
  </si>
  <si>
    <t>Gestão documental</t>
  </si>
  <si>
    <t>Gestão e disseminação de dados</t>
  </si>
  <si>
    <t>Gestão do conhecimento</t>
  </si>
  <si>
    <t>Gestão da segurança da informação e comunicações</t>
  </si>
  <si>
    <t>Adequação à LGPD</t>
  </si>
  <si>
    <t>Gestão da Logística Pública</t>
  </si>
  <si>
    <t>Planejamento das contratações</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</si>
  <si>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</si>
  <si>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Gestão de serviços internos</t>
  </si>
  <si>
    <t>Gestão de materiais</t>
  </si>
  <si>
    <t>Gestão de bens e patrimônio</t>
  </si>
  <si>
    <t>Coordenação de eventos</t>
  </si>
  <si>
    <t>Transferência de Recursos</t>
  </si>
  <si>
    <t>Gestão das transferências</t>
  </si>
  <si>
    <t>Prestação de contas</t>
  </si>
  <si>
    <t>Recuperação de créditos</t>
  </si>
  <si>
    <t>Reformulação da metodologia de prestação de contas e recuperação de créditos</t>
  </si>
  <si>
    <t>Gestão Financeira, Contábil e de Custos</t>
  </si>
  <si>
    <t>Programação financeira</t>
  </si>
  <si>
    <t>Gestão financeira</t>
  </si>
  <si>
    <t>Gestão contábil</t>
  </si>
  <si>
    <t>Gestão de custos</t>
  </si>
  <si>
    <t>Finalísticos</t>
  </si>
  <si>
    <t>Definição de estratégias para a formação de pessoal de alto nível</t>
  </si>
  <si>
    <t>Avaliação de necessidades</t>
  </si>
  <si>
    <t>DEX</t>
  </si>
  <si>
    <t>Definição de diretrizes e prioridades de ação</t>
  </si>
  <si>
    <t>5,7,11,14</t>
  </si>
  <si>
    <t>Monitoramento e avaliação de resultados</t>
  </si>
  <si>
    <t>Avaliação do SNPG</t>
  </si>
  <si>
    <t>Acompanhamento de PPGs</t>
  </si>
  <si>
    <t>3,5,6,8</t>
  </si>
  <si>
    <t>DAV</t>
  </si>
  <si>
    <t>Avaliação de PPGs (Entrada e Permanência)</t>
  </si>
  <si>
    <t>1. 0% a 0,99%</t>
  </si>
  <si>
    <t>Implantação do Qualis</t>
  </si>
  <si>
    <t>3,5,6,7</t>
  </si>
  <si>
    <t>Fomento ao SNPG e à formação de profissionais da educação básica</t>
  </si>
  <si>
    <t>Acesso e disseminação de conhecimento científico (Portal de Periódicos)</t>
  </si>
  <si>
    <t>DPB</t>
  </si>
  <si>
    <t>Melhoria e criação de ferramentas para acesso e disseminação do conteúdo científico</t>
  </si>
  <si>
    <t xml:space="preserve">Criação da aceleradora CAPES de internacionalização </t>
  </si>
  <si>
    <t>1,7,14</t>
  </si>
  <si>
    <t>Aperfeiçoamento da plataforma de gestão da educação básica</t>
  </si>
  <si>
    <t>DEB/DED</t>
  </si>
  <si>
    <t>AvaCAPES</t>
  </si>
  <si>
    <t>Painel de monitoramento das IES, Cursos e polos do Sistema UAB</t>
  </si>
  <si>
    <t>Plano de monitoramento e avaliação de programas da DEB</t>
  </si>
  <si>
    <t>Plano de monitoramento e avaliação dos programas da DPB</t>
  </si>
  <si>
    <t>Plano de monitoramento e avaliação dos programas da DRI</t>
  </si>
  <si>
    <t>Desenvolvimento e implantação de um repositório de dissertações e teses desenvolvidas no âmbito de parcerias internacionais</t>
  </si>
  <si>
    <t>Implementação e melhoria do modelo de distribuição de bolsas</t>
  </si>
  <si>
    <t>5,7,11</t>
  </si>
  <si>
    <t>PROAP</t>
  </si>
  <si>
    <t>Programa</t>
  </si>
  <si>
    <t>Demanda Social</t>
  </si>
  <si>
    <t>PROEX</t>
  </si>
  <si>
    <t>PROSUC</t>
  </si>
  <si>
    <t>PROSUP</t>
  </si>
  <si>
    <t>PPDP – Programa de pós-doutorado no país</t>
  </si>
  <si>
    <t>PNPD</t>
  </si>
  <si>
    <t>DINTER – Doutorado interinstitucional</t>
  </si>
  <si>
    <t>DINTER – Cardiologia</t>
  </si>
  <si>
    <t>PRODOUTORAL</t>
  </si>
  <si>
    <t>PVNS</t>
  </si>
  <si>
    <t>PDPG – Parcerias estratégicas nos Estados</t>
  </si>
  <si>
    <t>PDPG – Amazônia Legal</t>
  </si>
  <si>
    <t>Edital nº 09 – Epidemias</t>
  </si>
  <si>
    <t>Projeto/Edital</t>
  </si>
  <si>
    <t>Edital nº 11 – Farmácia e Imunologia</t>
  </si>
  <si>
    <t>Edital nº 12 – Telemedicina</t>
  </si>
  <si>
    <t>Edital de seleção emergencial em saúde mental</t>
  </si>
  <si>
    <t>Museologia</t>
  </si>
  <si>
    <t>Biomas – Centro oeste</t>
  </si>
  <si>
    <t xml:space="preserve">SNF - Violência doméstica </t>
  </si>
  <si>
    <t>PROCAD Segurança Pública</t>
  </si>
  <si>
    <t>ENTRE-MARES</t>
  </si>
  <si>
    <t>CAPES-INPA</t>
  </si>
  <si>
    <t>BPE-DPM</t>
  </si>
  <si>
    <t>PROCAD Amazônia + PROCAD-AMAZÔNIA-DRI (multinacional)</t>
  </si>
  <si>
    <t>Biologia Computacional</t>
  </si>
  <si>
    <t>Modelagem do Sistema Terrestre</t>
  </si>
  <si>
    <t>Recuperação da Bacia do Rio Doce</t>
  </si>
  <si>
    <t>Combate ao Zika</t>
  </si>
  <si>
    <t xml:space="preserve">PROTAX - Programa de Taxonomia </t>
  </si>
  <si>
    <t>PELD – Programa ecológico de longa duração</t>
  </si>
  <si>
    <t>PRÓ-DEFESA V – Capes/Ministério da Defesa</t>
  </si>
  <si>
    <t>Procad-DEFESA</t>
  </si>
  <si>
    <t>CAPES/ANA</t>
  </si>
  <si>
    <t>PRO-ANTAR</t>
  </si>
  <si>
    <t>Prêmio CAPES de tese</t>
  </si>
  <si>
    <t>Prêmio</t>
  </si>
  <si>
    <t>Acordos com as FAPs</t>
  </si>
  <si>
    <t>INCT (CAPES/CNPq/FAPs)</t>
  </si>
  <si>
    <t>PAEP</t>
  </si>
  <si>
    <t>PNPG - Amazônia</t>
  </si>
  <si>
    <t>programa</t>
  </si>
  <si>
    <t>ABDIAS (multinacional)</t>
  </si>
  <si>
    <t>BRAFAGRI (França)</t>
  </si>
  <si>
    <t xml:space="preserve">Programa </t>
  </si>
  <si>
    <t>BRAFITEC (França)</t>
  </si>
  <si>
    <t>BRAGECRIM (Alemanha)</t>
  </si>
  <si>
    <t>BRAGFOST (Alemanha)</t>
  </si>
  <si>
    <t>BRICS-N-U (multinacional)</t>
  </si>
  <si>
    <t>CAPES-JSPS (Japão)</t>
  </si>
  <si>
    <t>CAPES-PRINT (multinacional)</t>
  </si>
  <si>
    <t>PURDUE + CAPES-PURDUE (EUA)</t>
  </si>
  <si>
    <t>UTFOSK/ antigo SIU (Noruega)</t>
  </si>
  <si>
    <t>CAPES-STINT (Suécia)</t>
  </si>
  <si>
    <t>1, 7</t>
  </si>
  <si>
    <t xml:space="preserve">CAPES-WBI (Bélgica)  </t>
  </si>
  <si>
    <t>CAPES-YALE (EUA)</t>
  </si>
  <si>
    <t>COFECUB (França)</t>
  </si>
  <si>
    <t>COOPBRASS (multinacional)</t>
  </si>
  <si>
    <t>DFATD (Canadá)</t>
  </si>
  <si>
    <t>DOC-PLENO (multinacional) + DOC-PLENO (multinacional)</t>
  </si>
  <si>
    <t>DOUTORADO-CAPES-DAAD (Alemanha) + DOUTORADO-CAPES-DAAD-CNPQ (Alemanha)</t>
  </si>
  <si>
    <t>DUO (DUO (DAAD) Licenças)</t>
  </si>
  <si>
    <t>5, 11</t>
  </si>
  <si>
    <t>FCT (Portugal)</t>
  </si>
  <si>
    <t>HUMBOLT (Alemanha)</t>
  </si>
  <si>
    <t>IIASA (Áustria)</t>
  </si>
  <si>
    <t>MATH-AMSUD (multinacional)</t>
  </si>
  <si>
    <t>MFA (EUA)</t>
  </si>
  <si>
    <t>NUFFIC (Holanda)</t>
  </si>
  <si>
    <t>PDES (multinacional)</t>
  </si>
  <si>
    <t>PEC-PG (multinacional)</t>
  </si>
  <si>
    <t>PGCD (multinacional)</t>
  </si>
  <si>
    <t>PGCI (multinacional)</t>
  </si>
  <si>
    <t>PIDRH-CAPES  (institucional)</t>
  </si>
  <si>
    <t>PIPC (Alemanha)</t>
  </si>
  <si>
    <t>PROBAL (Alemanha)</t>
  </si>
  <si>
    <t>PVEX (multinacional)</t>
  </si>
  <si>
    <t>Serviço Alemão de Intercâmbio Acadêmico/DAAD (Alemanha)</t>
  </si>
  <si>
    <t>STIC-AMSUD (multinacional)</t>
  </si>
  <si>
    <t>PROEB</t>
  </si>
  <si>
    <t>DED</t>
  </si>
  <si>
    <t>UAB</t>
  </si>
  <si>
    <t>PIBID E Residência Pedagógica</t>
  </si>
  <si>
    <t>DEB</t>
  </si>
  <si>
    <t>Parfor</t>
  </si>
  <si>
    <t>1,4,11</t>
  </si>
  <si>
    <t>Escolas Cívico-Militares</t>
  </si>
  <si>
    <t>Inovação e internacionalização</t>
  </si>
  <si>
    <t>Sistemas informáticos</t>
  </si>
  <si>
    <t>Sistema</t>
  </si>
  <si>
    <t>solução de dúvidas jurídicas</t>
  </si>
  <si>
    <t xml:space="preserve">Criação de um sistema de integração de informações da pós-graduação </t>
  </si>
  <si>
    <t>1,3,5,6</t>
  </si>
  <si>
    <t>Gestão estratégica do fomento</t>
  </si>
  <si>
    <t>DPB/DRI/ DEB/DED</t>
  </si>
  <si>
    <t>Execução de programas de fomento</t>
  </si>
  <si>
    <t>Avaliação de resultados dos programas de fomento</t>
  </si>
  <si>
    <t>Auxílios (AUXPE, AAE)</t>
  </si>
  <si>
    <t>Auxílio</t>
  </si>
  <si>
    <t>1,4,7</t>
  </si>
  <si>
    <t>DPB/DRI/ DEB/DED/DAV</t>
  </si>
  <si>
    <t>Programa Brasil-Estados Unidos de modernização da educação superior na graduação (PMG) (EUA)</t>
  </si>
  <si>
    <t>Programa de Desenvolvimento de Profissionais da Educação Básica (Irlanda)</t>
  </si>
  <si>
    <t>DEB/DRI</t>
  </si>
  <si>
    <t>Programa de Desenvolvimento Profissional para Professores de Língua Inglesa nos Estados Unidos (PDPI) (EUA)</t>
  </si>
  <si>
    <t>Programa de Desenvolvimento Profissional de Professores da Educação Básica (Canadá)</t>
  </si>
  <si>
    <t>Programa de Pós-doutorado no Exterior (multinacional)</t>
  </si>
  <si>
    <t>Programa de Verão para Jovens Cientistas CAPES/IIASA (Áustria)</t>
  </si>
  <si>
    <t>Quantidade de objetos auditáveis</t>
  </si>
  <si>
    <t>Intervalo de notas (possível)</t>
  </si>
  <si>
    <t>0,75 a 3</t>
  </si>
  <si>
    <t>Maior nota</t>
  </si>
  <si>
    <t>Menor nota</t>
  </si>
  <si>
    <t>Média</t>
  </si>
  <si>
    <t>Mediana</t>
  </si>
  <si>
    <t>Grupo
(Cadeia de Valor)</t>
  </si>
  <si>
    <t>Vinculação ao(s) Objetivo(s) Estratégico(s)</t>
  </si>
  <si>
    <t>Unidade responsável</t>
  </si>
  <si>
    <t xml:space="preserve">A)
Processo finalístco, de governança ou de suporte
(10%)
</t>
  </si>
  <si>
    <t>B) 
Vinculação aos objetivos estratégicos voltados ao público alvo
(10%)</t>
  </si>
  <si>
    <t>C)
Materialidade orçamentária sobre o todo
(20%)</t>
  </si>
  <si>
    <t>D)
A execução do objeto depende de servidores com qualificação técnica específica?
(5%)</t>
  </si>
  <si>
    <t>E)
A execução do objeto depende de recursos tecnológicos?
(5%)</t>
  </si>
  <si>
    <t>F)
Situação das recomendações/determinações dos órgãos de controle
(5%)</t>
  </si>
  <si>
    <t>G)
Grau de exposição a mudanças externas
(10%)</t>
  </si>
  <si>
    <r>
      <t xml:space="preserve">H)
Quantidade de trabalhos de auditoria anteriores
</t>
    </r>
    <r>
      <rPr>
        <b/>
        <sz val="11"/>
        <rFont val="Calibri"/>
        <family val="2"/>
        <scheme val="minor"/>
      </rPr>
      <t>(25%)</t>
    </r>
  </si>
  <si>
    <t>I)
Quantidade de trabalhos de auditoria anteriores (CGU e TCU)
(10%)</t>
  </si>
  <si>
    <t>C
30%</t>
  </si>
  <si>
    <t>H
15%</t>
  </si>
  <si>
    <t>I
10%</t>
  </si>
  <si>
    <t>PORTAL DE PERIÓDICOS</t>
  </si>
  <si>
    <t>Finalístico</t>
  </si>
  <si>
    <t>3.Finalístico</t>
  </si>
  <si>
    <t>CAPES-PRINT (MULTINACIONAL)</t>
  </si>
  <si>
    <t>DEMANDA SOCIAL</t>
  </si>
  <si>
    <t>BRAFITEC (FRANÇA)</t>
  </si>
  <si>
    <t>PIBID E RESIDÊNCIA PEDAGÓGICA</t>
  </si>
  <si>
    <t>BRAFAGRI (FRANÇA)</t>
  </si>
  <si>
    <t>COOPBRASS (MULTINACIONAL)</t>
  </si>
  <si>
    <t>DOC-PLENO (MULTINACIONAL)</t>
  </si>
  <si>
    <t>FCT (PORTUGAL)</t>
  </si>
  <si>
    <t>PROBAL (ALEMANHA)</t>
  </si>
  <si>
    <t>CAPES-STINT (SUÉCIA)</t>
  </si>
  <si>
    <t>DAAD (ALEMANHA)</t>
  </si>
  <si>
    <t>EXECUÇÃO DE PROGRAMAS DE FOMENTO</t>
  </si>
  <si>
    <t>COFECUB (FRANÇA)</t>
  </si>
  <si>
    <t>PEC-PG (MULTINACIONAL)</t>
  </si>
  <si>
    <t>PARFOR</t>
  </si>
  <si>
    <t>PRÊMIOS CAPES</t>
  </si>
  <si>
    <t>PDPG</t>
  </si>
  <si>
    <t>EDITAL Nº 09 – EPIDEMIAS</t>
  </si>
  <si>
    <t>EDITAL Nº 11 – FARMÁCIA E IMUNOLOGIA</t>
  </si>
  <si>
    <t>EDITAL Nº 12 – TELEMEDICINA</t>
  </si>
  <si>
    <t>INCT (CAPES/CNPQ/FAPS)</t>
  </si>
  <si>
    <t>PNPG - AMAZÔNIA</t>
  </si>
  <si>
    <t>DOUTORADO-CAPES-DAAD (ALEMANHA) + CNPQ</t>
  </si>
  <si>
    <t>HUMBOLT (ALEMANHA)</t>
  </si>
  <si>
    <t>BRAGFOST (ALEMANHA)</t>
  </si>
  <si>
    <t>BRICS-N-U (MULTINACIONAL)</t>
  </si>
  <si>
    <t>CAPES-JSPS (JAPÃO)</t>
  </si>
  <si>
    <t xml:space="preserve">CAPES-WBI (BÉLGICA)  </t>
  </si>
  <si>
    <t>IIASA (ÁUSTRIA)</t>
  </si>
  <si>
    <t>MATH-AMSUD (MULTINACIONAL)</t>
  </si>
  <si>
    <t>NUFFIC (HOLANDA)</t>
  </si>
  <si>
    <t>PDES (MULTINACIONAL)</t>
  </si>
  <si>
    <t>PGCI (MULTINACIONAL)</t>
  </si>
  <si>
    <t>PIDRH-CAPES  (INSTITUCIONAL)</t>
  </si>
  <si>
    <t>PIPC (ALEMANHA)</t>
  </si>
  <si>
    <t>PVEX (MULTINACIONAL)</t>
  </si>
  <si>
    <t>STIC-AMSUD (MULTINACIONAL)</t>
  </si>
  <si>
    <t>UTFOSK/ ANTIGO SIU (NORUEGA)</t>
  </si>
  <si>
    <t xml:space="preserve">CRIAÇÃO DE UM SISTEMA DE INTEGRAÇÃO DE INFORMAÇÕES DA PÓS-GRADUAÇÃO </t>
  </si>
  <si>
    <t>Projeto Estratégico</t>
  </si>
  <si>
    <t>2.Governança</t>
  </si>
  <si>
    <t>AUXÍLIOS (AUXPE, AAE)</t>
  </si>
  <si>
    <t>DUO (DUO (DAAD) LICENÇAS)</t>
  </si>
  <si>
    <t>PDPI (EUA)</t>
  </si>
  <si>
    <t>PMG (EUA)</t>
  </si>
  <si>
    <t>PROGRAMA DE DESENVOLVIMENTO DE PROFISSIONAIS DA EDUCAÇÃO BÁSICA (IRLANDA)</t>
  </si>
  <si>
    <t>PROGRAMA DE DESENVOLVIMENTO PROFISSIONAL DE PROFESSORES DA EDUCAÇÃO BÁSICA (CANADÁ)</t>
  </si>
  <si>
    <t>PROGRAMA DE PÓS-DOUTORADO NO EXTERIOR (MULTINACIONAL)</t>
  </si>
  <si>
    <t>PROGRAMA DE VERÃO PARA JOVENS CIENTISTAS CAPES/IIASA (ÁUSTRIA)</t>
  </si>
  <si>
    <t>GESTÃO E DISSEMINAÇÃO DE DADOS</t>
  </si>
  <si>
    <t>DESENVOLVIMENTO E IMPLANTAÇÃO DE UM REPOSITÓRIO DE DISSERTAÇÕES E TESES DESENVOLVIDAS NO ÂMBITO DE PARCERIAS INTERNACIONAIS</t>
  </si>
  <si>
    <t>GESTÃO DE RELAÇÕES E ACORDOS INTERNACIONAIS</t>
  </si>
  <si>
    <t>IMPLANTAÇÃO DO QUALIS</t>
  </si>
  <si>
    <t xml:space="preserve">DINTER </t>
  </si>
  <si>
    <t>INOVAÇÃO E INTERNACIONALIZAÇÃO</t>
  </si>
  <si>
    <t>PROCAD AMAZÔNIA (NACIONAL E MULTINACIONAL)</t>
  </si>
  <si>
    <t>ACORDOS COM AS FAPS</t>
  </si>
  <si>
    <t>PLANO DE MONITORAMENTO E AVALIAÇÃO DOS PROGRAMAS DA DPB</t>
  </si>
  <si>
    <t>MELHORIA E CRIAÇÃO DE FERRAMENTAS PARA ACESSO E DISSEMINAÇÃO DO CONTEÚDO CIENTÍFICO</t>
  </si>
  <si>
    <t>AVALIAÇÃO DE PPGS (ENTRADA E PERMANÊNCIA)</t>
  </si>
  <si>
    <t xml:space="preserve">CRIAÇÃO DA ACELERADORA CAPES DE INTERNACIONALIZAÇÃO </t>
  </si>
  <si>
    <t>PLANO DE MONITORAMENTO E AVALIAÇÃO DOS PROGRAMAS DA DRI</t>
  </si>
  <si>
    <t>SOLUÇÃO DE LITÍGIOS ADMINISTRATIVOS E JUDICIAIS</t>
  </si>
  <si>
    <t>PLANEJAMENTO DE COMUNICAÇÃO INTEGRADA</t>
  </si>
  <si>
    <t>BIOLOGIA COMPUTACIONAL</t>
  </si>
  <si>
    <t>MODELAGEM DO SISTEMA TERRESTRE</t>
  </si>
  <si>
    <t>MUSEOLOGIA</t>
  </si>
  <si>
    <t>PELD</t>
  </si>
  <si>
    <t>PROCAD-DEFESA</t>
  </si>
  <si>
    <t>PRÓ-DEFESA V</t>
  </si>
  <si>
    <t>RECUPERAÇÃO DA BACIA DO RIO DOCE</t>
  </si>
  <si>
    <t>DINTER – CARDIOLOGIA</t>
  </si>
  <si>
    <t>PROCAD SEGURANÇA PÚBLICA</t>
  </si>
  <si>
    <t>PROTAX</t>
  </si>
  <si>
    <t>PDPG – AMAZÔNIA LEGAL</t>
  </si>
  <si>
    <t>BIOMAS – CENTRO OESTE</t>
  </si>
  <si>
    <t xml:space="preserve">SNF - VIOLÊNCIA DOMÉSTICA </t>
  </si>
  <si>
    <t>GESTÃO DE BOLSAS</t>
  </si>
  <si>
    <t>Incluído pela AUD</t>
  </si>
  <si>
    <t>1, 3, 4</t>
  </si>
  <si>
    <t>CAPES</t>
  </si>
  <si>
    <t>GESTÃO ESTRATÉGICA DO FOMENTO</t>
  </si>
  <si>
    <t>GESTÃO DA COMUNICAÇÃO INSTITUCIONAL</t>
  </si>
  <si>
    <t>GESTÃO DE REDES E RELAÇÕES INSTITUCIONAIS</t>
  </si>
  <si>
    <t>AVACAPES</t>
  </si>
  <si>
    <t>PAINEL DE MONITORAMENTO DAS IES, CURSOS E POLOS DO SISTEMA UAB</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</si>
  <si>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</si>
  <si>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1.Suporte</t>
  </si>
  <si>
    <t>REFORMULAÇÃO DA METODOLOGIA DE PRESTAÇÃO DE CONTAS E RECUPERAÇÃO DE CRÉDITOS</t>
  </si>
  <si>
    <t>IMPLEMENTAÇÃO DE INTERFACE ÚNICA PARA OS SISTEMAS DE FOMENTO</t>
  </si>
  <si>
    <t>GESTÃO DE BENS E PATRIMÔNIO</t>
  </si>
  <si>
    <t>GESTÃO DE MATERIAIS</t>
  </si>
  <si>
    <t>GESTÃO DE SERVIÇOS INTERNOS</t>
  </si>
  <si>
    <t>GESTÃO DE PORTIFÓLIO DE PROJETOS E PROCESSOS</t>
  </si>
  <si>
    <t>ACOMPANHAMENTO DE PPGS</t>
  </si>
  <si>
    <t>GERENCIAR E OPERACIONALIZAR OS ATOS DE PESSOAL</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</si>
  <si>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 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 FÁBRICA DE SOFTWARE (SERVIÇOS TÉCNICOS DE ANALISTA PROGRAMADOR EM TIC).</t>
  </si>
  <si>
    <t>GOVERNANÇA DE TIC</t>
  </si>
  <si>
    <t>IMPLEMENTAÇÃO DAS AÇÕES DO PDTIC</t>
  </si>
  <si>
    <t>PLANEJAR A NECESSIDADE DE PESSOAL</t>
  </si>
  <si>
    <t>GESTÃO DA INOVAÇÃO INSTITUCIONAL</t>
  </si>
  <si>
    <t>GESTÃO DO PORTIFÓLIO DE PRODUTOS E SERVIÇOS</t>
  </si>
  <si>
    <t>GESTÃO DE AUDITORIAS E FISCALIZAÇÕES</t>
  </si>
  <si>
    <t>GESTÃO DA COMUNICAÇÃO INTERNA</t>
  </si>
  <si>
    <t>AVALIAÇÃO DE RESULTADOS DOS PROGRAMAS DE FOMENTO</t>
  </si>
  <si>
    <t>AJUSTE NOS NORMATIVOS INTERNOS DE CAPACITAÇÃO</t>
  </si>
  <si>
    <t>ANÁLISE JURÍDICA DE NORMAS, ATOS E CONTRATOS ADMINISTRATIVOS</t>
  </si>
  <si>
    <t>DEFINIÇÃO DE DIRETRIZES E PRIORIDADES DE AÇÃO</t>
  </si>
  <si>
    <t>GESTÃO DE RELAÇÕES PARLAMENTARES</t>
  </si>
  <si>
    <t>PLANEJAMENTO DAS CONTRATAÇÕES</t>
  </si>
  <si>
    <t>DESENVOLVIMENTO DE SISTEMAS DE INFORMAÇÃO E AUTOMATIZAÇÃO DE PROCESSOS</t>
  </si>
  <si>
    <t>GESTÃO DO DESEMPENHO E CONTRATUALIZAÇÃO DE RESULTADOS</t>
  </si>
  <si>
    <t>PLANO DE MONITORAMENTO E AVALIAÇÃO DE PROGRAMAS DA DEB</t>
  </si>
  <si>
    <t>GESTÃO DA INTEGRIDADE E ÉTICA PÚBLICA</t>
  </si>
  <si>
    <t>GERENCIAR RECRUTAMENTO E SELEÇÃO DE PESSOAS</t>
  </si>
  <si>
    <t>AVALIAÇÃO DE NECESSIDADES</t>
  </si>
  <si>
    <t>RECUPERAÇÃO DE CRÉDITOS</t>
  </si>
  <si>
    <t>PLANEJAMENTO ESTRATÉGICO</t>
  </si>
  <si>
    <t>ADEQUAÇÃO À LGPD</t>
  </si>
  <si>
    <t>GESTÃO DOCUMENTAL</t>
  </si>
  <si>
    <t>IMPLEMENTAÇÃO E MELHORIA DO MODELO DE DISTRIBUIÇÃO DE BOLSAS</t>
  </si>
  <si>
    <t>GESTÃO DA SEGURANÇA DA INFORMAÇÃO E COMUNICAÇÕES</t>
  </si>
  <si>
    <t>SUPORTE E ATENDIMENTO AO USUÁRIO</t>
  </si>
  <si>
    <t>MONITORAMENTO E AVALIAÇÃO DA ESTRATÉGIA</t>
  </si>
  <si>
    <t>GESTÃO DE ESTRUTURAS DE GOVERNANÇA</t>
  </si>
  <si>
    <t>IMPLANTAÇÃO DA METODOLOGIA DO TELETRABALHO</t>
  </si>
  <si>
    <t>GESTÃO DO ATENDIMENTO AOS USUÁRIOS DE SERVIÇOS PÚBLICOS</t>
  </si>
  <si>
    <t>PRESTAÇÃO DE CONTAS</t>
  </si>
  <si>
    <t>SISTEMAS INFORMÁTICOS</t>
  </si>
  <si>
    <t>APERFEIÇOAMENTO DA PLATAFORMA DE GESTÃO DA EDUCAÇÃO BÁSICA</t>
  </si>
  <si>
    <t>GESTÃO CONTÁBIL</t>
  </si>
  <si>
    <t>PROMOVER A QUALIDADE DE VIDA E A SAÚDE NO TRABALHO</t>
  </si>
  <si>
    <t>PRESTAÇÃO DE CONTAS INSTITUCIONAL</t>
  </si>
  <si>
    <t>IMPLEMENTAÇÃO DO ESCRITÓRIO DE DESENVOLVIMENTO INSTITUCIONAL</t>
  </si>
  <si>
    <t>MONITORAMENTO E AVALIAÇÃO DE RESULTADOS</t>
  </si>
  <si>
    <t>GESTÃO DE RISCOS</t>
  </si>
  <si>
    <t>GESTÃO DE INFRAESTRUTURAS E REDES DE TIC</t>
  </si>
  <si>
    <t>ACESSO À INFORMAÇÃO: GESTÃO DE DADOS ABERTOS</t>
  </si>
  <si>
    <t>GESTÃO DE POLÍTICAS E NORMATIVOS</t>
  </si>
  <si>
    <t>CORREGEDORIA ADMINISTRATIVA</t>
  </si>
  <si>
    <t>GESTÃO DO PLANO PLURIANUAL</t>
  </si>
  <si>
    <t>COORDENAÇÃO DE EVENTOS</t>
  </si>
  <si>
    <t>GESTÃO DO CONHECIMENTO</t>
  </si>
  <si>
    <t>GESTÃO DA TRANSPARÊNCIA ATIVA</t>
  </si>
  <si>
    <t>GERIR PROVIMENTO, MOBILIDADE E DESLIGAMENTO DE PESSOAS</t>
  </si>
  <si>
    <t>GESTÃO DE CUSTOS</t>
  </si>
  <si>
    <t>MODELAGEM DE ESTRUTURAS, HIERARQUIAS, CARGOS E FUNÇÕES</t>
  </si>
  <si>
    <t>GERENCIAR O DESEMPENHO DE PESSOAS</t>
  </si>
  <si>
    <t>DESENVOLVER PESSOAS</t>
  </si>
  <si>
    <t>GESTÃO DO ORÇAMENTO</t>
  </si>
  <si>
    <t>GESTÃO FINANCEIRA</t>
  </si>
  <si>
    <t>GESTÃO DAS TRANSFERÊNCIAS</t>
  </si>
  <si>
    <t>A)
A execução do objeto depende de servidores com qualificação técnica específica?</t>
  </si>
  <si>
    <t>B)
A execução do objeto depende de recursos tecnológicos?</t>
  </si>
  <si>
    <t>C)
É ou faz parte de um processo:</t>
  </si>
  <si>
    <t>D)
Situação das recomendações/determi-
nações dos órgãos de controle
(será preenchido pela AUD)</t>
  </si>
  <si>
    <t>E)
Grau de exposição a mudanças externas</t>
  </si>
  <si>
    <t>F)
Interesse do gestor na realização de trabalho de auditoria ou consultoria</t>
  </si>
  <si>
    <t>Justificativas da coluna F)</t>
  </si>
  <si>
    <t>8,9,11,14</t>
  </si>
  <si>
    <t>Consultoria em Gestão de Riscos, no que trata das orientações dos órgãos de controle. Objetivo: orientar as ações da APE no trata da gestão de riscos.</t>
  </si>
  <si>
    <t>Objetivo da consultoria: orientar a APE na prestção de contas institucionai, visto que são orientações de órgãos de controle e que a Auditoria antes estava responsável por esse processo.</t>
  </si>
  <si>
    <t>Consultoria em estruturas de governanaça, no que trata das orientações dos órgãos de controle. Objetivo: orientar as ações da APE no trata das estruturas de governança</t>
  </si>
  <si>
    <t xml:space="preserve">Objetivo: itens 1 a 15, a depender da manifestação do usuário interno ou externo.  Abrangência total quando consultados. </t>
  </si>
  <si>
    <t xml:space="preserve">Objetivo: itens 1 a 15, exceto 6. Abrangência total para viabilizar a transparência sobre os serviços públicos prestados pela CAPES. </t>
  </si>
  <si>
    <t>Contratação de bens e serviços de TIC</t>
  </si>
  <si>
    <t>Serviços para a infraestrutura de tecnologia da informação e comunicação (TIC)</t>
  </si>
  <si>
    <t>Rede Informática – manutenção da sala cofre</t>
  </si>
  <si>
    <t>Outsourcing de impressão</t>
  </si>
  <si>
    <t>Central de serviços de TIC (atendimento e suporte ténico aos usuários e eventos)</t>
  </si>
  <si>
    <t>Serviços de TIC (acesso à base de dados da Receita Federal)</t>
  </si>
  <si>
    <t>Emissão de certificado A1</t>
  </si>
  <si>
    <t>Serviços de Tecnologia da Informação e apoio técnico de atividades de informática (análise de negócio)</t>
  </si>
  <si>
    <t>Infraestrutura como serviço – IAAS (suporte – Oracle Database Exadata Cloud)</t>
  </si>
  <si>
    <t>Infraestrutura como serviço – IAAS (suubscrição – Oracle Database Exadata Cloud)</t>
  </si>
  <si>
    <t>Suporte técnico - software e equipamentos (solução SAS Enterprise Miner)</t>
  </si>
  <si>
    <t>Consultoria e assessoria (apoio e aconselhamento para executivo de TI)</t>
  </si>
  <si>
    <t>Serviços de atualização, suporte e consultoria</t>
  </si>
  <si>
    <t>Serviço de consultoria na solução Red Hat Openshift</t>
  </si>
  <si>
    <t>Serviços de Tecnologia da Informação (teste de software)</t>
  </si>
  <si>
    <t>Acompanhamento e análise de processo (mensuração de sistemas)</t>
  </si>
  <si>
    <t>Fábrica de software (serviços técnicos de analista programador em TIC)</t>
  </si>
  <si>
    <t>Aquisições de TIC</t>
  </si>
  <si>
    <t>Objetivo: Itens 10, 11, 13 e 14. Abrangência: Processos e Sistemas da CAPES.</t>
  </si>
  <si>
    <t>CECOL/GAB</t>
  </si>
  <si>
    <t>Planejamento das transferências</t>
  </si>
  <si>
    <t>Operacionalização das transferências</t>
  </si>
  <si>
    <t>Orientação do SNPG</t>
  </si>
  <si>
    <t>Avaliação de PPGs</t>
  </si>
  <si>
    <t>Criação de um sistema de integração de informações da pós-graduação</t>
  </si>
  <si>
    <t>1,3,5</t>
  </si>
  <si>
    <t>Reformulação do modelo de avaliação: modelo multidimensional de avaliação</t>
  </si>
  <si>
    <t>MINTER/DINTER</t>
  </si>
  <si>
    <t>site de projetos DAV</t>
  </si>
  <si>
    <t>CONECTI</t>
  </si>
  <si>
    <t>3,5,6,9</t>
  </si>
  <si>
    <t>CONFAP-CRIS</t>
  </si>
  <si>
    <t>3,5,6,10</t>
  </si>
  <si>
    <t>ESPPIRAL</t>
  </si>
  <si>
    <t>3,5,6,11</t>
  </si>
  <si>
    <t>Integração IES </t>
  </si>
  <si>
    <t>3,5,6,12</t>
  </si>
  <si>
    <t>Sucupira Painéis</t>
  </si>
  <si>
    <t>3,5,6,13</t>
  </si>
  <si>
    <t>ORCID</t>
  </si>
  <si>
    <t>3,5,6,14</t>
  </si>
  <si>
    <t>Rede RICA-PG</t>
  </si>
  <si>
    <t>3,5,6,15</t>
  </si>
  <si>
    <t>Representação semântica da produção intelectual da pós-graduação</t>
  </si>
  <si>
    <t>3,5,6,16</t>
  </si>
  <si>
    <t>SIAPG</t>
  </si>
  <si>
    <t>3,5,6,17</t>
  </si>
  <si>
    <t>Sistema de classificação dos produtos da pós-graduação</t>
  </si>
  <si>
    <t>3,5,6,18</t>
  </si>
  <si>
    <t>Sucupira 2.0</t>
  </si>
  <si>
    <t>3,5,6,19</t>
  </si>
  <si>
    <t>Multirank</t>
  </si>
  <si>
    <t>3,5,6,20</t>
  </si>
  <si>
    <t>1,7,11</t>
  </si>
  <si>
    <t>PDPG – Aprcerias estratégicas nos Estados</t>
  </si>
  <si>
    <t>?</t>
  </si>
  <si>
    <t>PROCAD Amazônia</t>
  </si>
  <si>
    <t>Prêmio Portal de Periódicos</t>
  </si>
  <si>
    <t>Prêmio Secretaria da Família</t>
  </si>
  <si>
    <t>FACEPE</t>
  </si>
  <si>
    <t>BRICS-N-U (Brics)</t>
  </si>
  <si>
    <t>CAPES-PURDUE (EUA)</t>
  </si>
  <si>
    <t>CAPES-SIU (Noruega)</t>
  </si>
  <si>
    <t>CDEA (Alemanha)</t>
  </si>
  <si>
    <t>CWRU (EUA)</t>
  </si>
  <si>
    <t>DAAD (Alemanha)</t>
  </si>
  <si>
    <t>DOC-PLENO (multinacional)</t>
  </si>
  <si>
    <t>DOUTORADO-CAPES-DAAD (Alemanha)</t>
  </si>
  <si>
    <t>DOUTORADO-CAPES-DAAD-CNPQ (Alemanha)</t>
  </si>
  <si>
    <t>DUO</t>
  </si>
  <si>
    <t>PDSE (multinacional)</t>
  </si>
  <si>
    <t>PROCAD-AMAZÔNIA-DRI</t>
  </si>
  <si>
    <t>PURDUE</t>
  </si>
  <si>
    <t>PIBID</t>
  </si>
  <si>
    <t>Residência Pedagógica</t>
  </si>
  <si>
    <t>Iniciação Científica Educação Básica</t>
  </si>
  <si>
    <t xml:space="preserve">                                     </t>
  </si>
  <si>
    <t>mesmo Objeto - Gestão de Transferências</t>
  </si>
  <si>
    <r>
      <rPr>
        <strike/>
        <sz val="11"/>
        <rFont val="Calibri"/>
        <family val="2"/>
        <scheme val="minor"/>
      </rPr>
      <t>Orientação do SNPG</t>
    </r>
    <r>
      <rPr>
        <sz val="11"/>
        <rFont val="Calibri"/>
        <family val="2"/>
        <scheme val="minor"/>
      </rPr>
      <t xml:space="preserve"> Acompanhamento de PPGs</t>
    </r>
  </si>
  <si>
    <r>
      <rPr>
        <strike/>
        <sz val="11"/>
        <color rgb="FF000000"/>
        <rFont val="Calibri"/>
        <family val="2"/>
        <scheme val="minor"/>
      </rPr>
      <t>6,7</t>
    </r>
    <r>
      <rPr>
        <sz val="11"/>
        <color rgb="FF000000"/>
        <rFont val="Calibri"/>
        <family val="2"/>
        <scheme val="minor"/>
      </rPr>
      <t xml:space="preserve">  3,5,6,8</t>
    </r>
  </si>
  <si>
    <r>
      <t xml:space="preserve">MINTER/DINTER </t>
    </r>
    <r>
      <rPr>
        <sz val="11"/>
        <rFont val="Calibri"/>
        <family val="2"/>
        <scheme val="minor"/>
      </rPr>
      <t xml:space="preserve"> Este objeto passa para o Acompanhamento</t>
    </r>
  </si>
  <si>
    <r>
      <t xml:space="preserve">Criação de um sistema de integração de informações da pós-graduação </t>
    </r>
    <r>
      <rPr>
        <sz val="11"/>
        <color rgb="FFFF0000"/>
        <rFont val="Calibri"/>
        <family val="2"/>
        <scheme val="minor"/>
      </rPr>
      <t>(engloba todas as ações destacadas em vermelho)</t>
    </r>
  </si>
  <si>
    <t>Sistema de classificação dos produtos da pós-graduação (idem Qualis)</t>
  </si>
  <si>
    <t>***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</si>
  <si>
    <r>
      <t xml:space="preserve">Análise jurídica de normas, </t>
    </r>
    <r>
      <rPr>
        <sz val="11"/>
        <color rgb="FFFF0000"/>
        <rFont val="Calibri"/>
        <family val="2"/>
        <scheme val="minor"/>
      </rPr>
      <t>editais,</t>
    </r>
    <r>
      <rPr>
        <sz val="11"/>
        <color rgb="FF000000"/>
        <rFont val="Calibri"/>
        <family val="2"/>
        <scheme val="minor"/>
      </rPr>
      <t xml:space="preserve"> atos e contratos administrativos</t>
    </r>
  </si>
  <si>
    <t>Defesa da Capes em litígios judiciais (excluida a palavra "administrativo" porque a PF-Capes não participa da solução de litigios administrativos)</t>
  </si>
  <si>
    <t>PDPG – Aparcerias estratégicas nos Estados</t>
  </si>
  <si>
    <t>PRÓ-DEFESA IV – Capes/Ministério da Defesa</t>
  </si>
  <si>
    <r>
      <t xml:space="preserve">FACEPE </t>
    </r>
    <r>
      <rPr>
        <sz val="11"/>
        <color theme="1"/>
        <rFont val="Calibri"/>
        <family val="2"/>
        <scheme val="minor"/>
      </rPr>
      <t>trata-se de um Acordo no âmbito do Programa com as FAPs</t>
    </r>
  </si>
  <si>
    <t>Iniciação Científica Educação Básica (retirar)</t>
  </si>
  <si>
    <t>status dos programas (ativo, desativado, sem edital vigente)</t>
  </si>
  <si>
    <t>Não se aplica</t>
  </si>
  <si>
    <t>7, 11</t>
  </si>
  <si>
    <t>5, 7</t>
  </si>
  <si>
    <t>sem edital vigente</t>
  </si>
  <si>
    <t>AULP (multinacional)</t>
  </si>
  <si>
    <t>desativado</t>
  </si>
  <si>
    <t>Bolsa Júlio Redecker de Estágio de Doutorando (EUA)</t>
  </si>
  <si>
    <t>ativo</t>
  </si>
  <si>
    <t>Cátedra Anísio Teixeira Reino Unido)</t>
  </si>
  <si>
    <t>Cátedra Bonn (Alemanha)</t>
  </si>
  <si>
    <t>Cátedra Celso Furtado (Reino Unido)</t>
  </si>
  <si>
    <t>Cátedra CES de Ciências Sociais e Humanas (Portugal)</t>
  </si>
  <si>
    <t>Cátedra Dra. Ruth Cardoso (EUA)</t>
  </si>
  <si>
    <t>Cátedra Harvard (EUA)</t>
  </si>
  <si>
    <t>Cátedra Münster (Alemanha)</t>
  </si>
  <si>
    <t>Cátedra SEED (Reino Unido)</t>
  </si>
  <si>
    <t>Cátedra Rio Branco (Reino Unido)</t>
  </si>
  <si>
    <t>Cátedra Sorbonne Universités (França)</t>
  </si>
  <si>
    <t>Cátedra Universidade de Brown (EUA)</t>
  </si>
  <si>
    <t>Cátedra Universidade de Bolonha (Itália)</t>
  </si>
  <si>
    <t>Centro de Pesquisa de Wageningen (Holanda)</t>
  </si>
  <si>
    <t>Centros Associados de Pós-Graduação - CAPG (Argentina)</t>
  </si>
  <si>
    <t>Centros Associados para o Fortalecimento da Pós-Graduação - CAFP (Argentina)</t>
  </si>
  <si>
    <t>Colégio Doutoral (Argentina)</t>
  </si>
  <si>
    <t>Colégio Doutoral Franco Brasileiro (França)</t>
  </si>
  <si>
    <t>COT (Reino Unido)</t>
  </si>
  <si>
    <t>CsF (multinacional)</t>
  </si>
  <si>
    <t>DGPU</t>
  </si>
  <si>
    <t>Doutorado Pleno no Exterior (DPE) (multinacional)</t>
  </si>
  <si>
    <t>Doutorado Pleno nos EUA Fulbright (EUA)</t>
  </si>
  <si>
    <t>DUO (DAAD) Licenças</t>
  </si>
  <si>
    <t>Escola de Altos Estudos - EAE</t>
  </si>
  <si>
    <t>Estágio de Doutorando nas Ciências Humanas, Ciência Sociais, Letras e Artes Fulbright (EUA)</t>
  </si>
  <si>
    <t>Estágio Pós-Doutoral nas Ciências Humanas, Ciências Sociais, Letras e Artes Fulbright (EUA)</t>
  </si>
  <si>
    <t>English Teaching Assistant (ETA) (EUA)</t>
  </si>
  <si>
    <t>FIPSE (EUA)</t>
  </si>
  <si>
    <t>Fulbright Professor Assistente de Língua Portuguesa (FLTA) (EUA)</t>
  </si>
  <si>
    <t>Fundação Agrópolis (França)</t>
  </si>
  <si>
    <t>Fundação Carolina (Espanha)</t>
  </si>
  <si>
    <t>GTA (Alemanha)</t>
  </si>
  <si>
    <t>Harvard</t>
  </si>
  <si>
    <t>Harvard de Professor Pesquisador Visitante Júnior (PPVJ)</t>
  </si>
  <si>
    <t>ICRAnet (Itália)</t>
  </si>
  <si>
    <t>IGC (Portugal)</t>
  </si>
  <si>
    <t>IIASA de Doutorado Sanduíche (Áustria)</t>
  </si>
  <si>
    <t>IIASA de Pós-Doutorado (Áustria)</t>
  </si>
  <si>
    <t>JSPS (Japão)</t>
  </si>
  <si>
    <t xml:space="preserve">Leitorado (multinacional) </t>
  </si>
  <si>
    <t>MARCA (Multinacional)</t>
  </si>
  <si>
    <t>MES CUBA (Cuba)</t>
  </si>
  <si>
    <t>MINCyT (Argentina)</t>
  </si>
  <si>
    <t>MITACS (Canadá)</t>
  </si>
  <si>
    <t>NIH (EUA)</t>
  </si>
  <si>
    <t>NSF – Biodiversidade (EUA)</t>
  </si>
  <si>
    <t>PAEX (Programa de Apoio a Eventos no Exterior)</t>
  </si>
  <si>
    <t>DPI</t>
  </si>
  <si>
    <t>ativo, sem edital vigente</t>
  </si>
  <si>
    <t>Ativo</t>
  </si>
  <si>
    <t>PLI - Licenciaturas Internacionais (Portugal)</t>
  </si>
  <si>
    <t>PLI - Licenciaturas Internacionais (França)</t>
  </si>
  <si>
    <t>PRINT (multinacional)</t>
  </si>
  <si>
    <t>Probitec (Argentina)</t>
  </si>
  <si>
    <t>PROCAD-AMAZÔNIA-DRI (multinacional)</t>
  </si>
  <si>
    <t>DRI/DPB</t>
  </si>
  <si>
    <t>Professor/Pesquisador Visitante Fulbright (EUA)</t>
  </si>
  <si>
    <t>Programa Aprofundando a Análise da Docência e Liderando a Aprendizagem (Reino Unido)</t>
  </si>
  <si>
    <t>Programa Bolsas de Doutorado para Docentes – Mercosul (multinacional)</t>
  </si>
  <si>
    <t>Programa Brasil-Estados Unidos Fulbright-NEXUS de Redes Regionais de Pesquisa Aplicada (EUA)</t>
  </si>
  <si>
    <t>Programa Capes/Embrapa/Fundação Agrópolis (França)</t>
  </si>
  <si>
    <t>Programa de Associação para Fortalecimento da Pós-Graduação (multinacional)</t>
  </si>
  <si>
    <t>Programa de Desenvolvimento Profissional para Professores - PDPP (Portugal)</t>
  </si>
  <si>
    <t>Programa de Estágio Sênior no Exterior (multinacional)</t>
  </si>
  <si>
    <t xml:space="preserve">Programa de Parcerias Universitárias MERCOSUL Português-Espanhol –(Multinacional) </t>
  </si>
  <si>
    <t>Programa de Qualificação de Docente e Ensino de Língua Portuguesa (Timor-Leste)</t>
  </si>
  <si>
    <t>Programa Emergencial Pró-Haiti (Haiti)</t>
  </si>
  <si>
    <t>Programa Ensino de Inglês como uma Língua Estrangeira (Reino Unido)</t>
  </si>
  <si>
    <t>Programa Estágio Pós-Doutoral Bayer (multinacional)</t>
  </si>
  <si>
    <t>Programa Estágio Pós-Doutoral PCTI 2014 - Parques Tecnológicos (multinacional)</t>
  </si>
  <si>
    <t>Programa Estágio Pós-Doutoral Sanofi (multinacional)</t>
  </si>
  <si>
    <t>Programa IESALC </t>
  </si>
  <si>
    <t>Programa Laboratório Ibérico Internacional de Nanotecnologia (INL) (Portugal)</t>
  </si>
  <si>
    <t>Programa Newton Fund (Reino Unido)</t>
  </si>
  <si>
    <t>Programa PPCP-Mercosul (multinacional)</t>
  </si>
  <si>
    <t>Programa Politécnico de Turim (Itália)</t>
  </si>
  <si>
    <t>Programa Saint-Hilaire (França)</t>
  </si>
  <si>
    <t>Projeto de Qualificação Internacional em Turismo e Hospitalidade (Espanha)</t>
  </si>
  <si>
    <t>Projeto de Cooperação na Área de Qualificação Profissional em Hospitalidade e Turismo (Portugal)</t>
  </si>
  <si>
    <t>Programa de Qualificação Internacional (PQI) em Turismo e Hospitalidade (Reino Unido)</t>
  </si>
  <si>
    <t>Programa Udelar Projetos (Uruguai)</t>
  </si>
  <si>
    <t>Programa Udelar Docentes (Uruguai)</t>
  </si>
  <si>
    <t>ProUni - Salamanca (Espanha)</t>
  </si>
  <si>
    <t>PURDUE (EUA)</t>
  </si>
  <si>
    <t>PVE (multinacional)</t>
  </si>
  <si>
    <t>SETEC-NOVA (EUA)</t>
  </si>
  <si>
    <t>SER (México)</t>
  </si>
  <si>
    <t>STINT (Suécia)</t>
  </si>
  <si>
    <t>TAMU (EUA)</t>
  </si>
  <si>
    <t>Universidade de Dundee (Reino Unido)</t>
  </si>
  <si>
    <t>Universidade de Nottingham (Reino Unido)</t>
  </si>
  <si>
    <t>Universidade de Nottingham e Birmingham (reino Unido)</t>
  </si>
  <si>
    <t>Universidade do Texas (EUA)</t>
  </si>
  <si>
    <t xml:space="preserve">WBI (Bélgica)  </t>
  </si>
  <si>
    <t>Weizmann (Israel)</t>
  </si>
  <si>
    <t>YALE (EUA)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</si>
</sst>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strike/>
      <sz val="11"/>
      <color rgb="FFFF0000"/>
      <name val="Calibri"/>
      <family val="2"/>
      <scheme val="minor"/>
    </font>
    <font>
      <sz val="9"/>
      <color indexed="81"/>
      <name val="Segoe UI"/>
      <family val="2"/>
    </font>
    <font>
      <b/>
      <sz val="9"/>
      <color indexed="81"/>
      <name val="Segoe UI"/>
      <family val="2"/>
    </font>
    <font>
      <sz val="8"/>
      <name val="Calibri"/>
      <family val="2"/>
      <scheme val="minor"/>
    </font>
    <font>
      <b/>
      <sz val="11"/>
      <name val="Calibri"/>
      <family val="2"/>
      <scheme val="minor"/>
    </font>
    <font>
      <u/>
      <sz val="11"/>
      <name val="Calibri"/>
      <family val="2"/>
      <scheme val="minor"/>
    </font>
    <font>
      <sz val="11"/>
      <color theme="9" tint="0.39997558519241921"/>
      <name val="Calibri"/>
      <family val="2"/>
      <scheme val="minor"/>
    </font>
    <font>
      <b/>
      <sz val="18"/>
      <color theme="1"/>
      <name val="Calibri"/>
      <family val="2"/>
      <scheme val="minor"/>
    </font>
    <font>
      <b/>
      <sz val="14"/>
      <color theme="1"/>
      <name val="Calibri"/>
      <family val="2"/>
      <scheme val="minor"/>
    </font>
    <font>
      <sz val="9"/>
      <color theme="1"/>
      <name val="Calibri"/>
      <family val="2"/>
      <scheme val="minor"/>
    </font>
  </fonts>
  <fills count="28">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FFFF97"/>
        <bgColor indexed="64"/>
      </patternFill>
    </fill>
    <fill>
      <patternFill patternType="solid">
        <fgColor rgb="FFF2F2F2"/>
        <bgColor indexed="64"/>
      </patternFill>
    </fill>
    <fill>
      <patternFill patternType="solid">
        <fgColor rgb="FFFFD5D5"/>
        <bgColor indexed="64"/>
      </patternFill>
    </fill>
    <fill>
      <patternFill patternType="solid">
        <fgColor rgb="FFCCE9AD"/>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70AD47"/>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53">
    <xf numFmtId="0" fontId="0" fillId="0" borderId="0" xfId="0"/>
    <xf numFmtId="0" fontId="3" fillId="0" borderId="0" xfId="1" applyAlignment="1">
      <alignment horizontal="justify" vertical="center"/>
    </xf>
    <xf numFmtId="0" fontId="0" fillId="0" borderId="3" xfId="0" applyBorder="1"/>
    <xf numFmtId="0" fontId="2" fillId="8" borderId="3" xfId="0" applyFont="1" applyFill="1" applyBorder="1" applyAlignment="1" applyProtection="1">
      <alignment horizontal="center" vertical="top" wrapText="1"/>
      <protection locked="0"/>
    </xf>
    <xf numFmtId="0" fontId="2" fillId="0" borderId="0" xfId="0" applyFont="1" applyAlignment="1">
      <alignment horizontal="center"/>
    </xf>
    <xf numFmtId="0" fontId="0" fillId="0" borderId="0" xfId="0" applyAlignment="1">
      <alignment horizontal="center"/>
    </xf>
    <xf numFmtId="0" fontId="0" fillId="9" borderId="3" xfId="0" applyFill="1" applyBorder="1" applyAlignment="1">
      <alignment horizontal="center"/>
    </xf>
    <xf numFmtId="0" fontId="2" fillId="8" borderId="11" xfId="0" applyFont="1" applyFill="1" applyBorder="1" applyAlignment="1" applyProtection="1">
      <alignment horizontal="center" vertical="top" wrapText="1"/>
      <protection locked="0"/>
    </xf>
    <xf numFmtId="0" fontId="0" fillId="0" borderId="3" xfId="0" applyBorder="1" applyAlignment="1">
      <alignment horizontal="center"/>
    </xf>
    <xf numFmtId="0" fontId="0" fillId="0" borderId="3" xfId="0"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0" fontId="0" fillId="9" borderId="3" xfId="0"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horizontal="justify" vertical="center" wrapText="1"/>
    </xf>
    <xf numFmtId="0" fontId="6" fillId="9" borderId="3" xfId="0" applyFont="1" applyFill="1" applyBorder="1" applyAlignment="1">
      <alignment horizontal="justify" vertical="center"/>
    </xf>
    <xf numFmtId="0" fontId="5" fillId="5" borderId="4" xfId="0" applyFont="1" applyFill="1" applyBorder="1" applyAlignment="1">
      <alignment vertical="center" wrapText="1"/>
    </xf>
    <xf numFmtId="0" fontId="5" fillId="9" borderId="3" xfId="0" applyFont="1" applyFill="1" applyBorder="1" applyAlignment="1">
      <alignment horizontal="justify" vertical="center"/>
    </xf>
    <xf numFmtId="0" fontId="5" fillId="5" borderId="6" xfId="0" applyFont="1" applyFill="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9" borderId="8" xfId="0" applyFont="1" applyFill="1" applyBorder="1" applyAlignment="1">
      <alignment vertical="center"/>
    </xf>
    <xf numFmtId="0" fontId="5" fillId="9" borderId="8" xfId="0" applyFont="1" applyFill="1" applyBorder="1" applyAlignment="1">
      <alignment horizontal="center" vertical="center"/>
    </xf>
    <xf numFmtId="0" fontId="5" fillId="9" borderId="3" xfId="0" applyFont="1" applyFill="1" applyBorder="1" applyAlignment="1">
      <alignment vertical="center"/>
    </xf>
    <xf numFmtId="0" fontId="5" fillId="9" borderId="3" xfId="0" applyFont="1" applyFill="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6" fillId="9" borderId="3" xfId="0" applyFont="1" applyFill="1" applyBorder="1" applyAlignment="1">
      <alignment vertical="center"/>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9" borderId="3" xfId="0" applyFont="1" applyFill="1" applyBorder="1" applyAlignment="1">
      <alignment vertical="center" wrapText="1"/>
    </xf>
    <xf numFmtId="0" fontId="6" fillId="9" borderId="3" xfId="0" applyFont="1" applyFill="1" applyBorder="1" applyAlignment="1">
      <alignment vertical="center" wrapText="1"/>
    </xf>
    <xf numFmtId="0" fontId="5" fillId="0" borderId="3" xfId="0" applyFont="1" applyBorder="1" applyAlignment="1">
      <alignment vertical="center" wrapText="1"/>
    </xf>
    <xf numFmtId="0" fontId="5" fillId="7" borderId="3" xfId="0" applyFont="1" applyFill="1" applyBorder="1" applyAlignment="1">
      <alignment vertical="center" wrapText="1"/>
    </xf>
    <xf numFmtId="0" fontId="5" fillId="7" borderId="4" xfId="0" applyFont="1" applyFill="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7" borderId="7" xfId="0" applyFont="1" applyFill="1" applyBorder="1" applyAlignment="1">
      <alignment vertical="center" wrapText="1"/>
    </xf>
    <xf numFmtId="0" fontId="2" fillId="12" borderId="3" xfId="0" applyFont="1" applyFill="1" applyBorder="1" applyAlignment="1">
      <alignment horizontal="center" vertical="top" wrapText="1"/>
    </xf>
    <xf numFmtId="0" fontId="0" fillId="9" borderId="3" xfId="0" applyFill="1" applyBorder="1" applyAlignment="1">
      <alignment horizontal="justify" vertical="center" wrapText="1"/>
    </xf>
    <xf numFmtId="0" fontId="0" fillId="12" borderId="3" xfId="0" applyFill="1" applyBorder="1"/>
    <xf numFmtId="0" fontId="0" fillId="0" borderId="6" xfId="0" applyBorder="1" applyAlignment="1">
      <alignment vertical="center" wrapText="1"/>
    </xf>
    <xf numFmtId="0" fontId="0" fillId="9" borderId="3" xfId="0" applyFill="1" applyBorder="1" applyAlignment="1">
      <alignment horizontal="justify" vertical="center"/>
    </xf>
    <xf numFmtId="0" fontId="0" fillId="9" borderId="3" xfId="0" applyFill="1" applyBorder="1" applyAlignment="1">
      <alignment vertical="center" wrapText="1"/>
    </xf>
    <xf numFmtId="0" fontId="0" fillId="0" borderId="0" xfId="0" applyAlignment="1">
      <alignment horizontal="justify" vertical="center"/>
    </xf>
    <xf numFmtId="0" fontId="7" fillId="0" borderId="3" xfId="0" applyFont="1" applyBorder="1"/>
    <xf numFmtId="0" fontId="7" fillId="9" borderId="3" xfId="0" applyFont="1" applyFill="1" applyBorder="1" applyAlignment="1">
      <alignment vertical="center" wrapText="1"/>
    </xf>
    <xf numFmtId="0" fontId="7" fillId="0" borderId="0" xfId="0" applyFont="1"/>
    <xf numFmtId="0" fontId="7" fillId="0" borderId="0" xfId="0" applyFont="1" applyAlignment="1">
      <alignment horizontal="center"/>
    </xf>
    <xf numFmtId="0" fontId="6" fillId="14" borderId="3" xfId="0" applyFont="1" applyFill="1" applyBorder="1" applyAlignment="1">
      <alignment vertical="center" wrapText="1"/>
    </xf>
    <xf numFmtId="0" fontId="0" fillId="9" borderId="3" xfId="0" applyFill="1" applyBorder="1"/>
    <xf numFmtId="0" fontId="5" fillId="13" borderId="3" xfId="0" applyFont="1" applyFill="1" applyBorder="1" applyAlignment="1">
      <alignment horizontal="justify" vertical="center"/>
    </xf>
    <xf numFmtId="0" fontId="8" fillId="14" borderId="3" xfId="0" applyFont="1" applyFill="1" applyBorder="1" applyAlignment="1">
      <alignment horizontal="justify" vertical="center"/>
    </xf>
    <xf numFmtId="0" fontId="10" fillId="9" borderId="3" xfId="0" applyFont="1" applyFill="1" applyBorder="1"/>
    <xf numFmtId="0" fontId="10" fillId="0" borderId="0" xfId="0" applyFont="1"/>
    <xf numFmtId="0" fontId="5" fillId="15" borderId="3" xfId="0" applyFont="1" applyFill="1" applyBorder="1" applyAlignment="1">
      <alignment horizontal="justify" vertical="center"/>
    </xf>
    <xf numFmtId="0" fontId="5" fillId="2" borderId="3" xfId="0" applyFont="1" applyFill="1" applyBorder="1" applyAlignment="1">
      <alignment horizontal="justify" vertical="center"/>
    </xf>
    <xf numFmtId="0" fontId="11" fillId="15" borderId="3" xfId="0" applyFont="1" applyFill="1" applyBorder="1" applyAlignment="1">
      <alignment horizontal="justify" vertical="center"/>
    </xf>
    <xf numFmtId="0" fontId="7" fillId="9" borderId="3" xfId="0" applyFont="1" applyFill="1" applyBorder="1"/>
    <xf numFmtId="0" fontId="9" fillId="2" borderId="3" xfId="0" applyFont="1" applyFill="1" applyBorder="1" applyAlignment="1">
      <alignment horizontal="justify" vertical="center"/>
    </xf>
    <xf numFmtId="0" fontId="8" fillId="13" borderId="3" xfId="0" applyFont="1" applyFill="1" applyBorder="1" applyAlignment="1">
      <alignment horizontal="justify" vertical="center"/>
    </xf>
    <xf numFmtId="0" fontId="7" fillId="9" borderId="3" xfId="0" applyFont="1" applyFill="1" applyBorder="1" applyAlignment="1">
      <alignment horizontal="center" vertical="center" wrapText="1"/>
    </xf>
    <xf numFmtId="0" fontId="7" fillId="9" borderId="3" xfId="0" applyFont="1" applyFill="1" applyBorder="1" applyAlignment="1">
      <alignment horizontal="justify" vertical="center" wrapText="1"/>
    </xf>
    <xf numFmtId="0" fontId="0" fillId="9" borderId="0" xfId="0" applyFill="1"/>
    <xf numFmtId="0" fontId="6" fillId="9" borderId="3" xfId="0" applyFont="1" applyFill="1" applyBorder="1"/>
    <xf numFmtId="0" fontId="0" fillId="13" borderId="0" xfId="0" applyFill="1" applyAlignment="1">
      <alignment horizontal="justify" vertical="distributed" wrapText="1"/>
    </xf>
    <xf numFmtId="0" fontId="0" fillId="0" borderId="8" xfId="0" applyBorder="1"/>
    <xf numFmtId="0" fontId="0" fillId="0" borderId="11" xfId="0" applyBorder="1"/>
    <xf numFmtId="0" fontId="0" fillId="9" borderId="5" xfId="0" applyFill="1" applyBorder="1" applyAlignment="1">
      <alignment horizontal="justify" vertical="center"/>
    </xf>
    <xf numFmtId="0" fontId="6" fillId="9"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5" xfId="0" applyFill="1" applyBorder="1" applyAlignment="1">
      <alignment horizontal="justify" vertical="center" wrapText="1"/>
    </xf>
    <xf numFmtId="0" fontId="0" fillId="0" borderId="5" xfId="0" applyBorder="1"/>
    <xf numFmtId="0" fontId="0" fillId="12" borderId="5" xfId="0" applyFill="1" applyBorder="1"/>
    <xf numFmtId="0" fontId="5" fillId="9" borderId="20" xfId="0" applyFont="1" applyFill="1" applyBorder="1" applyAlignment="1">
      <alignment vertical="center"/>
    </xf>
    <xf numFmtId="0" fontId="0" fillId="0" borderId="3" xfId="0" applyBorder="1" applyAlignment="1">
      <alignment wrapText="1"/>
    </xf>
    <xf numFmtId="0" fontId="0" fillId="9" borderId="8" xfId="0" applyFill="1" applyBorder="1" applyAlignment="1">
      <alignment horizontal="justify" vertical="center"/>
    </xf>
    <xf numFmtId="0" fontId="6" fillId="9" borderId="8"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8" xfId="0" applyFill="1" applyBorder="1" applyAlignment="1">
      <alignment horizontal="justify" vertical="center" wrapText="1"/>
    </xf>
    <xf numFmtId="0" fontId="0" fillId="0" borderId="3" xfId="0" applyBorder="1" applyAlignment="1">
      <alignment horizontal="justify" vertical="center"/>
    </xf>
    <xf numFmtId="0" fontId="10" fillId="0" borderId="3" xfId="0" applyFont="1" applyBorder="1" applyAlignment="1">
      <alignment horizontal="justify" vertical="center"/>
    </xf>
    <xf numFmtId="0" fontId="5" fillId="9" borderId="5" xfId="0" applyFont="1" applyFill="1" applyBorder="1" applyAlignment="1">
      <alignment horizontal="center" vertical="center" wrapText="1"/>
    </xf>
    <xf numFmtId="0" fontId="0" fillId="0" borderId="8" xfId="0" applyBorder="1" applyAlignment="1">
      <alignment horizontal="center"/>
    </xf>
    <xf numFmtId="0" fontId="0" fillId="11" borderId="3" xfId="0" applyFill="1" applyBorder="1" applyAlignment="1">
      <alignment horizontal="justify" vertical="center"/>
    </xf>
    <xf numFmtId="0" fontId="5"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0" fontId="0" fillId="11" borderId="3" xfId="0" applyFill="1" applyBorder="1" applyAlignment="1">
      <alignment horizontal="justify" vertical="center" wrapText="1"/>
    </xf>
    <xf numFmtId="0" fontId="0" fillId="11" borderId="3" xfId="0" applyFill="1" applyBorder="1"/>
    <xf numFmtId="0" fontId="0" fillId="0" borderId="0" xfId="0" applyAlignment="1">
      <alignment wrapText="1"/>
    </xf>
    <xf numFmtId="0" fontId="4" fillId="3" borderId="14"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7" borderId="7" xfId="0" applyFont="1" applyFill="1" applyBorder="1" applyAlignment="1">
      <alignment vertical="center" wrapText="1"/>
    </xf>
    <xf numFmtId="0" fontId="2" fillId="17" borderId="13" xfId="0" applyFont="1" applyFill="1" applyBorder="1" applyAlignment="1">
      <alignment vertical="center" wrapText="1"/>
    </xf>
    <xf numFmtId="0" fontId="0" fillId="17" borderId="3" xfId="0" applyFill="1" applyBorder="1" applyAlignment="1">
      <alignment horizontal="justify" vertical="center" wrapText="1"/>
    </xf>
    <xf numFmtId="0" fontId="0" fillId="17" borderId="3" xfId="0" applyFill="1" applyBorder="1" applyAlignment="1">
      <alignment horizontal="justify" vertical="center"/>
    </xf>
    <xf numFmtId="0" fontId="0" fillId="17" borderId="3" xfId="0" applyFill="1" applyBorder="1" applyAlignment="1">
      <alignment horizontal="center" vertical="center" wrapText="1"/>
    </xf>
    <xf numFmtId="0" fontId="5" fillId="17" borderId="3" xfId="0" applyFont="1" applyFill="1" applyBorder="1" applyAlignment="1">
      <alignment horizontal="justify" vertical="center" wrapText="1"/>
    </xf>
    <xf numFmtId="0" fontId="0" fillId="17" borderId="3" xfId="0" applyFill="1" applyBorder="1" applyAlignment="1">
      <alignment wrapText="1"/>
    </xf>
    <xf numFmtId="0" fontId="0" fillId="17" borderId="3" xfId="0" applyFill="1" applyBorder="1"/>
    <xf numFmtId="0" fontId="0" fillId="17" borderId="0" xfId="0" applyFill="1"/>
    <xf numFmtId="0" fontId="0" fillId="0" borderId="0" xfId="0" applyAlignment="1">
      <alignment horizontal="center" vertical="center"/>
    </xf>
    <xf numFmtId="0" fontId="6" fillId="0" borderId="3" xfId="0" applyFont="1" applyBorder="1"/>
    <xf numFmtId="0" fontId="0" fillId="0" borderId="12" xfId="0" applyBorder="1"/>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top"/>
      <protection locked="0"/>
    </xf>
    <xf numFmtId="0" fontId="7" fillId="9" borderId="3" xfId="0" applyFont="1" applyFill="1" applyBorder="1" applyAlignment="1">
      <alignment vertical="center"/>
    </xf>
    <xf numFmtId="0" fontId="7" fillId="9" borderId="3" xfId="0" applyFont="1" applyFill="1" applyBorder="1" applyAlignment="1">
      <alignment horizontal="justify" vertical="center"/>
    </xf>
    <xf numFmtId="0" fontId="6" fillId="0" borderId="3" xfId="0" applyFont="1" applyBorder="1" applyAlignment="1">
      <alignment horizontal="justify" vertical="center" wrapText="1"/>
    </xf>
    <xf numFmtId="0" fontId="6" fillId="0" borderId="3" xfId="0" applyFont="1" applyBorder="1" applyAlignment="1">
      <alignment horizontal="justify" vertical="center"/>
    </xf>
    <xf numFmtId="0" fontId="0" fillId="0" borderId="3" xfId="0" applyBorder="1" applyAlignment="1">
      <alignment horizontal="justify" vertical="center" wrapText="1"/>
    </xf>
    <xf numFmtId="0" fontId="0" fillId="3" borderId="3" xfId="0" applyFill="1" applyBorder="1" applyAlignment="1">
      <alignment horizontal="justify" vertical="center" wrapText="1"/>
    </xf>
    <xf numFmtId="0" fontId="0" fillId="3" borderId="3" xfId="0" applyFill="1" applyBorder="1" applyAlignment="1">
      <alignment horizontal="justify" vertical="center"/>
    </xf>
    <xf numFmtId="0" fontId="0" fillId="3" borderId="0" xfId="0" applyFill="1"/>
    <xf numFmtId="0" fontId="0" fillId="3" borderId="3" xfId="0" applyFill="1" applyBorder="1" applyAlignment="1">
      <alignment horizontal="center" vertical="center" wrapText="1"/>
    </xf>
    <xf numFmtId="0" fontId="0" fillId="3" borderId="3" xfId="0" applyFill="1" applyBorder="1"/>
    <xf numFmtId="0" fontId="0" fillId="3" borderId="3" xfId="0" applyFill="1" applyBorder="1" applyAlignment="1">
      <alignment wrapText="1"/>
    </xf>
    <xf numFmtId="0" fontId="0" fillId="0" borderId="0" xfId="0" applyAlignment="1">
      <alignment horizontal="center" vertical="center" wrapText="1"/>
    </xf>
    <xf numFmtId="0" fontId="0" fillId="9" borderId="3" xfId="0" applyFill="1" applyBorder="1" applyAlignment="1">
      <alignment horizontal="center" vertical="center"/>
    </xf>
    <xf numFmtId="0" fontId="6" fillId="9" borderId="3" xfId="0" applyFont="1" applyFill="1" applyBorder="1" applyAlignment="1">
      <alignment horizontal="center" vertical="center"/>
    </xf>
    <xf numFmtId="0" fontId="1" fillId="19" borderId="19" xfId="0" applyFont="1" applyFill="1" applyBorder="1" applyAlignment="1">
      <alignment horizontal="center" vertical="center"/>
    </xf>
    <xf numFmtId="0" fontId="6" fillId="9" borderId="0" xfId="0" applyFont="1" applyFill="1" applyAlignment="1">
      <alignment horizontal="center" vertical="center"/>
    </xf>
    <xf numFmtId="0" fontId="6" fillId="0" borderId="0" xfId="0" applyFont="1" applyAlignment="1">
      <alignment horizontal="center" vertical="center"/>
    </xf>
    <xf numFmtId="0" fontId="0" fillId="9" borderId="0" xfId="0" applyFill="1" applyAlignment="1">
      <alignment horizontal="center" vertical="center"/>
    </xf>
    <xf numFmtId="0" fontId="7" fillId="0" borderId="12" xfId="0" applyFont="1" applyBorder="1"/>
    <xf numFmtId="0" fontId="0" fillId="20" borderId="0" xfId="0" applyFill="1"/>
    <xf numFmtId="0" fontId="17" fillId="0" borderId="0" xfId="0" applyFont="1"/>
    <xf numFmtId="0" fontId="7" fillId="17" borderId="3" xfId="0" applyFont="1" applyFill="1" applyBorder="1" applyAlignment="1">
      <alignment horizontal="justify" vertical="center"/>
    </xf>
    <xf numFmtId="0" fontId="2" fillId="3" borderId="22" xfId="0" applyFont="1" applyFill="1" applyBorder="1" applyAlignment="1">
      <alignment horizontal="center" vertical="center" wrapText="1"/>
    </xf>
    <xf numFmtId="0" fontId="0" fillId="9" borderId="26" xfId="0" applyFill="1" applyBorder="1" applyAlignment="1">
      <alignment horizontal="center" vertical="center" wrapText="1"/>
    </xf>
    <xf numFmtId="0" fontId="0" fillId="9" borderId="26" xfId="0" applyFill="1" applyBorder="1" applyAlignment="1">
      <alignment horizontal="center" vertical="center"/>
    </xf>
    <xf numFmtId="0" fontId="1" fillId="19" borderId="27" xfId="0" applyFont="1" applyFill="1" applyBorder="1" applyAlignment="1">
      <alignment horizontal="center" vertical="center"/>
    </xf>
    <xf numFmtId="0" fontId="5"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0" fillId="9" borderId="18" xfId="0" applyFill="1" applyBorder="1" applyAlignment="1">
      <alignment horizontal="center" vertical="center"/>
    </xf>
    <xf numFmtId="0" fontId="4" fillId="9" borderId="18"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6" fillId="9" borderId="18" xfId="0" applyFont="1" applyFill="1" applyBorder="1" applyAlignment="1">
      <alignment horizontal="center" vertical="center"/>
    </xf>
    <xf numFmtId="0" fontId="16" fillId="9" borderId="3" xfId="1" applyFont="1" applyFill="1" applyBorder="1" applyAlignment="1">
      <alignment horizontal="center" vertical="center"/>
    </xf>
    <xf numFmtId="0" fontId="3" fillId="9" borderId="3" xfId="1" applyFill="1" applyBorder="1" applyAlignment="1">
      <alignment horizontal="center" vertical="center"/>
    </xf>
    <xf numFmtId="0" fontId="0" fillId="9" borderId="25" xfId="0" applyFill="1" applyBorder="1" applyAlignment="1">
      <alignment horizontal="center" vertical="center"/>
    </xf>
    <xf numFmtId="0" fontId="6" fillId="9" borderId="26" xfId="0" applyFont="1" applyFill="1" applyBorder="1" applyAlignment="1">
      <alignment horizontal="center" vertical="center" wrapText="1"/>
    </xf>
    <xf numFmtId="0" fontId="2" fillId="9" borderId="0" xfId="0" applyFont="1" applyFill="1" applyAlignment="1">
      <alignment horizontal="left" vertical="center" wrapText="1"/>
    </xf>
    <xf numFmtId="0" fontId="4" fillId="9" borderId="3"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0" fillId="9" borderId="4" xfId="0" applyFill="1" applyBorder="1" applyAlignment="1">
      <alignment horizontal="center" vertical="center" wrapText="1"/>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0" fillId="9" borderId="32" xfId="0" applyFill="1" applyBorder="1" applyAlignment="1">
      <alignment horizontal="center" vertical="center" wrapText="1"/>
    </xf>
    <xf numFmtId="0" fontId="6" fillId="9" borderId="11" xfId="0" applyFont="1" applyFill="1" applyBorder="1" applyAlignment="1">
      <alignment horizontal="center" vertical="center"/>
    </xf>
    <xf numFmtId="0" fontId="0" fillId="9" borderId="18" xfId="0" applyFill="1" applyBorder="1" applyAlignment="1">
      <alignment horizontal="center" vertical="center" wrapText="1"/>
    </xf>
    <xf numFmtId="0" fontId="0" fillId="9" borderId="19" xfId="0" applyFill="1" applyBorder="1" applyAlignment="1">
      <alignment horizontal="center" vertical="center"/>
    </xf>
    <xf numFmtId="0" fontId="6" fillId="9" borderId="19" xfId="0" applyFont="1" applyFill="1" applyBorder="1" applyAlignment="1">
      <alignment horizontal="center" vertical="center"/>
    </xf>
    <xf numFmtId="0" fontId="0" fillId="9" borderId="27" xfId="0" applyFill="1" applyBorder="1" applyAlignment="1">
      <alignment horizontal="center" vertical="center"/>
    </xf>
    <xf numFmtId="0" fontId="0" fillId="9" borderId="11" xfId="0" applyFill="1" applyBorder="1" applyAlignment="1">
      <alignment horizontal="center" vertical="center"/>
    </xf>
    <xf numFmtId="0" fontId="0" fillId="9" borderId="34" xfId="0" applyFill="1" applyBorder="1" applyAlignment="1">
      <alignment horizontal="center" vertical="center"/>
    </xf>
    <xf numFmtId="0" fontId="1" fillId="9" borderId="19" xfId="0" applyFont="1" applyFill="1" applyBorder="1" applyAlignment="1">
      <alignment horizontal="center" vertical="center"/>
    </xf>
    <xf numFmtId="0" fontId="0" fillId="9" borderId="25" xfId="0" applyFill="1" applyBorder="1" applyAlignment="1">
      <alignment horizontal="center" vertical="center" wrapText="1"/>
    </xf>
    <xf numFmtId="0" fontId="1" fillId="9" borderId="27" xfId="0" applyFont="1" applyFill="1" applyBorder="1" applyAlignment="1">
      <alignment horizontal="center" vertical="center"/>
    </xf>
    <xf numFmtId="0" fontId="5" fillId="9" borderId="2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9" borderId="16" xfId="0" applyFill="1" applyBorder="1" applyAlignment="1">
      <alignment horizontal="center" vertical="center" wrapText="1"/>
    </xf>
    <xf numFmtId="0" fontId="4" fillId="9" borderId="8" xfId="0" applyFont="1" applyFill="1" applyBorder="1" applyAlignment="1">
      <alignment horizontal="left" vertical="center" wrapText="1"/>
    </xf>
    <xf numFmtId="0" fontId="0" fillId="9" borderId="23" xfId="0" applyFill="1" applyBorder="1" applyAlignment="1">
      <alignment horizontal="center" vertical="center"/>
    </xf>
    <xf numFmtId="0" fontId="4" fillId="10" borderId="26" xfId="0" applyFont="1" applyFill="1" applyBorder="1" applyAlignment="1">
      <alignment horizontal="center" vertical="center" wrapText="1"/>
    </xf>
    <xf numFmtId="0" fontId="2" fillId="21" borderId="17" xfId="0" applyFont="1" applyFill="1" applyBorder="1" applyAlignment="1" applyProtection="1">
      <alignment horizontal="center" vertical="center" wrapText="1"/>
      <protection locked="0"/>
    </xf>
    <xf numFmtId="0" fontId="2" fillId="21" borderId="15" xfId="0" applyFont="1" applyFill="1" applyBorder="1" applyAlignment="1" applyProtection="1">
      <alignment horizontal="center" vertical="center" wrapText="1"/>
      <protection locked="0"/>
    </xf>
    <xf numFmtId="0" fontId="2" fillId="21" borderId="36" xfId="0" applyFont="1" applyFill="1" applyBorder="1" applyAlignment="1" applyProtection="1">
      <alignment horizontal="center" vertical="center" wrapText="1"/>
      <protection locked="0"/>
    </xf>
    <xf numFmtId="0" fontId="2" fillId="22" borderId="14" xfId="0" applyFont="1" applyFill="1" applyBorder="1" applyAlignment="1" applyProtection="1">
      <alignment horizontal="center" vertical="center" wrapText="1"/>
      <protection locked="0"/>
    </xf>
    <xf numFmtId="0" fontId="2" fillId="22" borderId="15" xfId="0" applyFont="1" applyFill="1" applyBorder="1" applyAlignment="1" applyProtection="1">
      <alignment horizontal="center" vertical="center" wrapText="1"/>
      <protection locked="0"/>
    </xf>
    <xf numFmtId="0" fontId="2" fillId="22" borderId="15" xfId="0" applyFont="1" applyFill="1" applyBorder="1" applyAlignment="1">
      <alignment horizontal="center" vertical="center" wrapText="1"/>
    </xf>
    <xf numFmtId="0" fontId="2" fillId="22" borderId="36" xfId="0" applyFont="1" applyFill="1" applyBorder="1" applyAlignment="1">
      <alignment horizontal="center" vertical="center" wrapText="1"/>
    </xf>
    <xf numFmtId="0" fontId="2" fillId="23" borderId="14" xfId="0" applyFont="1" applyFill="1" applyBorder="1" applyAlignment="1" applyProtection="1">
      <alignment horizontal="center" vertical="center" wrapText="1"/>
      <protection locked="0"/>
    </xf>
    <xf numFmtId="0" fontId="2" fillId="23" borderId="36" xfId="0" applyFont="1" applyFill="1" applyBorder="1" applyAlignment="1" applyProtection="1">
      <alignment horizontal="center" vertical="center" wrapText="1"/>
      <protection locked="0"/>
    </xf>
    <xf numFmtId="0" fontId="2" fillId="21" borderId="33" xfId="0" applyFont="1" applyFill="1" applyBorder="1" applyAlignment="1" applyProtection="1">
      <alignment horizontal="center" vertical="center" wrapText="1"/>
      <protection locked="0"/>
    </xf>
    <xf numFmtId="0" fontId="2" fillId="21" borderId="23" xfId="0" applyFont="1" applyFill="1" applyBorder="1" applyAlignment="1" applyProtection="1">
      <alignment horizontal="center" vertical="center" wrapText="1"/>
      <protection locked="0"/>
    </xf>
    <xf numFmtId="0" fontId="2" fillId="22" borderId="23" xfId="0" applyFont="1" applyFill="1" applyBorder="1" applyAlignment="1" applyProtection="1">
      <alignment horizontal="center" vertical="center" wrapText="1"/>
      <protection locked="0"/>
    </xf>
    <xf numFmtId="0" fontId="2" fillId="23" borderId="23" xfId="0" applyFont="1" applyFill="1" applyBorder="1" applyAlignment="1" applyProtection="1">
      <alignment horizontal="center" vertical="center" wrapText="1"/>
      <protection locked="0"/>
    </xf>
    <xf numFmtId="0" fontId="2" fillId="23" borderId="31" xfId="0"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0" fillId="0" borderId="0" xfId="0" applyAlignment="1">
      <alignment horizontal="left"/>
    </xf>
    <xf numFmtId="0" fontId="0" fillId="0" borderId="3" xfId="0" applyBorder="1" applyAlignment="1">
      <alignment horizontal="left"/>
    </xf>
    <xf numFmtId="0" fontId="0" fillId="0" borderId="3" xfId="0" applyBorder="1" applyAlignment="1">
      <alignment horizontal="left" vertical="center"/>
    </xf>
    <xf numFmtId="164" fontId="0" fillId="0" borderId="3" xfId="0" applyNumberFormat="1" applyBorder="1" applyAlignment="1">
      <alignment horizontal="center"/>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horizontal="center" wrapText="1"/>
    </xf>
    <xf numFmtId="0" fontId="2" fillId="15" borderId="3" xfId="0" applyFont="1" applyFill="1" applyBorder="1" applyAlignment="1">
      <alignment horizontal="center" vertical="center" wrapText="1"/>
    </xf>
    <xf numFmtId="0" fontId="2" fillId="24" borderId="3" xfId="0" applyFont="1" applyFill="1" applyBorder="1" applyAlignment="1">
      <alignment horizontal="centerContinuous" vertical="center" wrapText="1"/>
    </xf>
    <xf numFmtId="0" fontId="0" fillId="24" borderId="3" xfId="0" applyFill="1" applyBorder="1" applyAlignment="1">
      <alignment horizontal="center" vertical="center" wrapText="1"/>
    </xf>
    <xf numFmtId="0" fontId="2" fillId="24" borderId="3" xfId="0" applyFont="1" applyFill="1" applyBorder="1" applyAlignment="1">
      <alignment horizontal="center" vertical="top" wrapText="1"/>
    </xf>
    <xf numFmtId="0" fontId="2" fillId="20" borderId="3" xfId="0" applyFont="1" applyFill="1" applyBorder="1" applyAlignment="1">
      <alignment horizontal="centerContinuous" vertical="center" wrapText="1"/>
    </xf>
    <xf numFmtId="0" fontId="2" fillId="20" borderId="3" xfId="0" applyFont="1" applyFill="1" applyBorder="1" applyAlignment="1">
      <alignment horizontal="center" vertical="top" wrapText="1"/>
    </xf>
    <xf numFmtId="0" fontId="2" fillId="14" borderId="3" xfId="0" applyFont="1" applyFill="1" applyBorder="1" applyAlignment="1">
      <alignment horizontal="centerContinuous" vertical="center" wrapText="1"/>
    </xf>
    <xf numFmtId="0" fontId="2" fillId="14" borderId="3" xfId="0" applyFont="1" applyFill="1" applyBorder="1" applyAlignment="1">
      <alignment horizontal="center" vertical="top" wrapText="1"/>
    </xf>
    <xf numFmtId="0" fontId="0" fillId="15" borderId="3" xfId="0" applyFill="1" applyBorder="1" applyAlignment="1">
      <alignment horizontal="center" vertical="center"/>
    </xf>
    <xf numFmtId="0" fontId="0" fillId="24" borderId="3" xfId="0" applyFill="1" applyBorder="1" applyAlignment="1">
      <alignment horizontal="center" vertical="center"/>
    </xf>
    <xf numFmtId="0" fontId="0" fillId="20" borderId="3" xfId="0" applyFill="1" applyBorder="1" applyAlignment="1">
      <alignment horizontal="center" vertical="center"/>
    </xf>
    <xf numFmtId="0" fontId="0" fillId="20" borderId="3" xfId="0" applyFill="1" applyBorder="1" applyAlignment="1">
      <alignment horizontal="center" vertical="center" wrapText="1"/>
    </xf>
    <xf numFmtId="0" fontId="0" fillId="14" borderId="3" xfId="0" applyFill="1" applyBorder="1" applyAlignment="1">
      <alignment horizontal="center" vertical="center"/>
    </xf>
    <xf numFmtId="0" fontId="2" fillId="15" borderId="3" xfId="0" applyFont="1" applyFill="1" applyBorder="1" applyAlignment="1">
      <alignment vertical="center" wrapText="1"/>
    </xf>
    <xf numFmtId="0" fontId="2" fillId="26" borderId="3" xfId="0" applyFont="1" applyFill="1" applyBorder="1" applyAlignment="1">
      <alignment horizontal="centerContinuous" vertical="center" wrapText="1"/>
    </xf>
    <xf numFmtId="0" fontId="0" fillId="26" borderId="3" xfId="0" applyFill="1" applyBorder="1" applyAlignment="1">
      <alignment horizontal="center" vertical="center"/>
    </xf>
    <xf numFmtId="0" fontId="2" fillId="26" borderId="3" xfId="0" applyFont="1" applyFill="1" applyBorder="1" applyAlignment="1">
      <alignment horizontal="center" vertical="center" wrapText="1"/>
    </xf>
    <xf numFmtId="0" fontId="0" fillId="14" borderId="3" xfId="0" applyFill="1" applyBorder="1" applyAlignment="1">
      <alignment horizontal="center" vertical="center" wrapText="1"/>
    </xf>
    <xf numFmtId="0" fontId="2" fillId="0" borderId="3" xfId="0" applyFont="1" applyBorder="1" applyAlignment="1">
      <alignment horizontal="center"/>
    </xf>
    <xf numFmtId="0" fontId="18" fillId="25" borderId="3" xfId="0" applyFont="1" applyFill="1" applyBorder="1" applyAlignment="1">
      <alignment horizontal="center" vertical="center"/>
    </xf>
    <xf numFmtId="0" fontId="19" fillId="25" borderId="3" xfId="0" applyFont="1" applyFill="1" applyBorder="1" applyAlignment="1">
      <alignment horizontal="center" vertical="center" wrapText="1"/>
    </xf>
    <xf numFmtId="0" fontId="19" fillId="25" borderId="3" xfId="0" applyFont="1" applyFill="1" applyBorder="1" applyAlignment="1">
      <alignment wrapText="1"/>
    </xf>
    <xf numFmtId="0" fontId="19" fillId="25" borderId="3" xfId="0" applyFont="1" applyFill="1" applyBorder="1" applyAlignment="1">
      <alignment horizontal="center" vertical="center"/>
    </xf>
    <xf numFmtId="0" fontId="19" fillId="0" borderId="0" xfId="0" applyFont="1"/>
    <xf numFmtId="0" fontId="20" fillId="0" borderId="0" xfId="0" applyFont="1"/>
    <xf numFmtId="0" fontId="4" fillId="10" borderId="22"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35" xfId="0" applyFont="1" applyFill="1" applyBorder="1" applyAlignment="1">
      <alignment horizontal="center" vertical="center" wrapText="1"/>
    </xf>
    <xf numFmtId="0" fontId="2" fillId="21" borderId="21" xfId="0" applyFont="1" applyFill="1" applyBorder="1" applyAlignment="1">
      <alignment horizontal="center" vertical="center"/>
    </xf>
    <xf numFmtId="0" fontId="2" fillId="21" borderId="28" xfId="0" applyFont="1" applyFill="1" applyBorder="1" applyAlignment="1">
      <alignment horizontal="center" vertical="center"/>
    </xf>
    <xf numFmtId="0" fontId="2" fillId="21" borderId="29" xfId="0" applyFont="1" applyFill="1" applyBorder="1" applyAlignment="1">
      <alignment horizontal="center" vertical="center"/>
    </xf>
    <xf numFmtId="0" fontId="2" fillId="22" borderId="30" xfId="0" applyFont="1" applyFill="1" applyBorder="1" applyAlignment="1">
      <alignment horizontal="center" vertical="center"/>
    </xf>
    <xf numFmtId="0" fontId="2" fillId="22" borderId="28" xfId="0" applyFont="1" applyFill="1" applyBorder="1" applyAlignment="1">
      <alignment horizontal="center" vertical="center"/>
    </xf>
    <xf numFmtId="0" fontId="2" fillId="22" borderId="17"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29"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9" xfId="0" applyFont="1" applyFill="1" applyBorder="1" applyAlignment="1">
      <alignment horizontal="center" vertical="center"/>
    </xf>
    <xf numFmtId="0" fontId="2" fillId="21" borderId="17" xfId="0" applyFont="1" applyFill="1" applyBorder="1" applyAlignment="1">
      <alignment horizontal="center" vertical="center"/>
    </xf>
    <xf numFmtId="0" fontId="2" fillId="23" borderId="28"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4" fillId="18" borderId="5" xfId="0" applyFont="1" applyFill="1" applyBorder="1" applyAlignment="1">
      <alignment horizontal="center" vertical="center" wrapText="1"/>
    </xf>
    <xf numFmtId="0" fontId="4" fillId="18" borderId="12"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19" fillId="27" borderId="3"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colors>
    <mruColors>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I10"/>
  <sheetViews>
    <sheetView workbookViewId="0">
      <selection activeCell="B7" sqref="B7"/>
    </sheetView>
  </sheetViews>
  <sheetFormatPr defaultRowHeight="15"/>
  <cols>
    <col min="1" max="1" width="28.7109375" bestFit="1" customWidth="1"/>
    <col min="2" max="2" width="28.7109375" customWidth="1"/>
    <col min="3" max="3" width="30.85546875" customWidth="1"/>
    <col min="4" max="4" width="22" bestFit="1" customWidth="1"/>
    <col min="5" max="5" width="22" customWidth="1"/>
    <col min="6" max="6" width="57.28515625" bestFit="1" customWidth="1"/>
    <col min="7" max="7" width="14.7109375" customWidth="1"/>
    <col min="8" max="8" width="38.42578125" bestFit="1" customWidth="1"/>
    <col min="9" max="9" width="19.140625" bestFit="1" customWidth="1"/>
  </cols>
  <sheetData>
    <row r="1" spans="1:9" s="4" customFormat="1">
      <c r="A1" s="220" t="s">
        <v>0</v>
      </c>
      <c r="B1" s="220" t="s">
        <v>1</v>
      </c>
      <c r="C1" s="220" t="s">
        <v>2</v>
      </c>
      <c r="D1" s="220" t="s">
        <v>3</v>
      </c>
      <c r="E1" s="220" t="s">
        <v>4</v>
      </c>
      <c r="F1" s="220" t="s">
        <v>5</v>
      </c>
      <c r="G1" s="220" t="s">
        <v>6</v>
      </c>
      <c r="H1" s="220" t="s">
        <v>7</v>
      </c>
      <c r="I1" s="220" t="s">
        <v>8</v>
      </c>
    </row>
    <row r="2" spans="1:9">
      <c r="A2" s="2" t="s">
        <v>9</v>
      </c>
      <c r="B2" s="2" t="s">
        <v>10</v>
      </c>
      <c r="C2" s="2" t="s">
        <v>11</v>
      </c>
      <c r="D2" s="2" t="s">
        <v>12</v>
      </c>
      <c r="E2" s="2" t="s">
        <v>12</v>
      </c>
      <c r="F2" s="2" t="s">
        <v>13</v>
      </c>
      <c r="G2" s="2" t="s">
        <v>14</v>
      </c>
      <c r="H2" s="2" t="s">
        <v>15</v>
      </c>
      <c r="I2" s="2" t="s">
        <v>15</v>
      </c>
    </row>
    <row r="3" spans="1:9">
      <c r="A3" s="2" t="s">
        <v>16</v>
      </c>
      <c r="B3" s="2" t="s">
        <v>17</v>
      </c>
      <c r="C3" s="2" t="s">
        <v>18</v>
      </c>
      <c r="D3" s="2" t="s">
        <v>19</v>
      </c>
      <c r="E3" s="2" t="s">
        <v>19</v>
      </c>
      <c r="F3" s="2" t="s">
        <v>20</v>
      </c>
      <c r="G3" s="2" t="s">
        <v>21</v>
      </c>
      <c r="H3" s="2" t="s">
        <v>22</v>
      </c>
      <c r="I3" s="2" t="s">
        <v>22</v>
      </c>
    </row>
    <row r="4" spans="1:9">
      <c r="A4" s="2" t="s">
        <v>23</v>
      </c>
      <c r="B4" s="2" t="s">
        <v>24</v>
      </c>
      <c r="C4" s="2" t="s">
        <v>25</v>
      </c>
      <c r="D4" s="2" t="s">
        <v>26</v>
      </c>
      <c r="E4" s="2" t="s">
        <v>26</v>
      </c>
      <c r="F4" s="2" t="s">
        <v>27</v>
      </c>
      <c r="G4" s="2" t="s">
        <v>28</v>
      </c>
      <c r="H4" s="2" t="s">
        <v>29</v>
      </c>
      <c r="I4" s="2" t="s">
        <v>29</v>
      </c>
    </row>
    <row r="5" spans="1:9">
      <c r="A5" s="2"/>
      <c r="B5" s="2"/>
      <c r="C5" s="2" t="s">
        <v>30</v>
      </c>
      <c r="D5" s="2"/>
      <c r="E5" s="2"/>
      <c r="F5" s="2" t="s">
        <v>31</v>
      </c>
      <c r="G5" s="2"/>
      <c r="H5" s="2"/>
      <c r="I5" s="2"/>
    </row>
    <row r="8" spans="1:9">
      <c r="F8" t="s">
        <v>32</v>
      </c>
      <c r="G8" s="195">
        <v>2020</v>
      </c>
    </row>
    <row r="9" spans="1:9">
      <c r="F9" t="s">
        <v>33</v>
      </c>
      <c r="G9" s="195" t="s">
        <v>34</v>
      </c>
    </row>
    <row r="10" spans="1:9">
      <c r="F10" t="s">
        <v>35</v>
      </c>
      <c r="G10" s="195" t="s">
        <v>36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3"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customWidth="1"/>
    <col min="8" max="8" width="15.5703125" customWidth="1"/>
    <col min="9" max="9" width="21.7109375" customWidth="1"/>
    <col min="10" max="10" width="22.7109375" customWidth="1"/>
    <col min="11" max="11" width="24.140625" customWidth="1"/>
    <col min="12" max="12" width="32.28515625" hidden="1" customWidth="1"/>
    <col min="13" max="13" width="18.28515625" customWidth="1"/>
    <col min="14" max="14" width="19.85546875" customWidth="1"/>
    <col min="18" max="18" width="0" hidden="1" customWidth="1"/>
  </cols>
  <sheetData>
    <row r="1" spans="2:14" ht="15.75" thickBot="1">
      <c r="B1" s="247"/>
      <c r="C1" s="247"/>
      <c r="D1" s="248"/>
    </row>
    <row r="2" spans="2:14" ht="90.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idden="1">
      <c r="B5" s="28" t="s">
        <v>66</v>
      </c>
      <c r="C5" s="29" t="s">
        <v>77</v>
      </c>
      <c r="D5" s="32" t="s">
        <v>78</v>
      </c>
      <c r="E5" s="33" t="s">
        <v>69</v>
      </c>
      <c r="F5" s="30" t="s">
        <v>70</v>
      </c>
      <c r="G5" s="17" t="s">
        <v>499</v>
      </c>
      <c r="H5" s="49" t="s">
        <v>79</v>
      </c>
      <c r="I5" s="2"/>
      <c r="J5" s="2"/>
      <c r="K5" s="2"/>
      <c r="L5" s="2"/>
      <c r="M5" s="2"/>
      <c r="N5" s="2"/>
    </row>
    <row r="6" spans="2:14" hidden="1">
      <c r="B6" s="28" t="s">
        <v>66</v>
      </c>
      <c r="C6" s="29" t="s">
        <v>77</v>
      </c>
      <c r="D6" s="32" t="s">
        <v>82</v>
      </c>
      <c r="E6" s="33" t="s">
        <v>69</v>
      </c>
      <c r="F6" s="30" t="s">
        <v>70</v>
      </c>
      <c r="G6" s="17" t="s">
        <v>499</v>
      </c>
      <c r="H6" s="49" t="s">
        <v>79</v>
      </c>
      <c r="I6" s="2"/>
      <c r="J6" s="2"/>
      <c r="K6" s="2"/>
      <c r="L6" s="2"/>
      <c r="M6" s="2"/>
      <c r="N6" s="2"/>
    </row>
    <row r="7" spans="2:14" hidden="1">
      <c r="B7" s="28" t="s">
        <v>66</v>
      </c>
      <c r="C7" s="29" t="s">
        <v>77</v>
      </c>
      <c r="D7" s="32" t="s">
        <v>83</v>
      </c>
      <c r="E7" s="33" t="s">
        <v>69</v>
      </c>
      <c r="F7" s="30" t="s">
        <v>70</v>
      </c>
      <c r="G7" s="17" t="s">
        <v>499</v>
      </c>
      <c r="H7" s="49" t="s">
        <v>79</v>
      </c>
      <c r="I7" s="2"/>
      <c r="J7" s="2"/>
      <c r="K7" s="2"/>
      <c r="L7" s="2"/>
      <c r="M7" s="2"/>
      <c r="N7" s="2"/>
    </row>
    <row r="8" spans="2:14" hidden="1">
      <c r="B8" s="28" t="s">
        <v>66</v>
      </c>
      <c r="C8" s="29" t="s">
        <v>77</v>
      </c>
      <c r="D8" s="32" t="s">
        <v>84</v>
      </c>
      <c r="E8" s="33" t="s">
        <v>69</v>
      </c>
      <c r="F8" s="30" t="s">
        <v>70</v>
      </c>
      <c r="G8" s="17" t="s">
        <v>499</v>
      </c>
      <c r="H8" s="49" t="s">
        <v>79</v>
      </c>
      <c r="I8" s="2"/>
      <c r="J8" s="2"/>
      <c r="K8" s="2"/>
      <c r="L8" s="2"/>
      <c r="M8" s="2"/>
      <c r="N8" s="2"/>
    </row>
    <row r="9" spans="2:14" hidden="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idden="1">
      <c r="B11" s="28" t="s">
        <v>66</v>
      </c>
      <c r="C11" s="29" t="s">
        <v>77</v>
      </c>
      <c r="D11" s="32" t="s">
        <v>89</v>
      </c>
      <c r="E11" s="33" t="s">
        <v>69</v>
      </c>
      <c r="F11" s="30" t="s">
        <v>70</v>
      </c>
      <c r="G11" s="17">
        <v>10</v>
      </c>
      <c r="H11" s="49" t="s">
        <v>79</v>
      </c>
      <c r="I11" s="2"/>
      <c r="J11" s="2"/>
      <c r="K11" s="2"/>
      <c r="L11" s="2"/>
      <c r="M11" s="2"/>
      <c r="N11" s="2"/>
    </row>
    <row r="12" spans="2:14" hidden="1">
      <c r="B12" s="28" t="s">
        <v>66</v>
      </c>
      <c r="C12" s="29" t="s">
        <v>77</v>
      </c>
      <c r="D12" s="32" t="s">
        <v>90</v>
      </c>
      <c r="E12" s="33" t="s">
        <v>69</v>
      </c>
      <c r="F12" s="30" t="s">
        <v>70</v>
      </c>
      <c r="G12" s="17">
        <v>11</v>
      </c>
      <c r="H12" s="49" t="s">
        <v>91</v>
      </c>
      <c r="I12" s="2"/>
      <c r="J12" s="2"/>
      <c r="K12" s="2"/>
      <c r="L12" s="2"/>
      <c r="M12" s="2"/>
      <c r="N12" s="2"/>
    </row>
    <row r="13" spans="2:14" hidden="1">
      <c r="B13" s="28" t="s">
        <v>66</v>
      </c>
      <c r="C13" s="29" t="s">
        <v>92</v>
      </c>
      <c r="D13" s="32" t="s">
        <v>93</v>
      </c>
      <c r="E13" s="33" t="s">
        <v>69</v>
      </c>
      <c r="F13" s="30" t="s">
        <v>70</v>
      </c>
      <c r="G13" s="15">
        <v>8.9</v>
      </c>
      <c r="H13" s="16" t="s">
        <v>91</v>
      </c>
      <c r="I13" s="2"/>
      <c r="J13" s="2"/>
      <c r="K13" s="2"/>
      <c r="L13" s="2"/>
      <c r="M13" s="2"/>
      <c r="N13" s="2"/>
    </row>
    <row r="14" spans="2:14" hidden="1">
      <c r="B14" s="28" t="s">
        <v>66</v>
      </c>
      <c r="C14" s="29" t="s">
        <v>92</v>
      </c>
      <c r="D14" s="32" t="s">
        <v>94</v>
      </c>
      <c r="E14" s="33" t="s">
        <v>69</v>
      </c>
      <c r="F14" s="30" t="s">
        <v>70</v>
      </c>
      <c r="G14" s="15">
        <v>8.9</v>
      </c>
      <c r="H14" s="49" t="s">
        <v>79</v>
      </c>
      <c r="I14" s="2"/>
      <c r="J14" s="2"/>
      <c r="K14" s="2"/>
      <c r="L14" s="2"/>
      <c r="M14" s="2"/>
      <c r="N14" s="2"/>
    </row>
    <row r="15" spans="2:14" hidden="1">
      <c r="B15" s="28" t="s">
        <v>66</v>
      </c>
      <c r="C15" s="29" t="s">
        <v>92</v>
      </c>
      <c r="D15" s="32" t="s">
        <v>95</v>
      </c>
      <c r="E15" s="33" t="s">
        <v>69</v>
      </c>
      <c r="F15" s="30" t="s">
        <v>70</v>
      </c>
      <c r="G15" s="15">
        <v>8.9</v>
      </c>
      <c r="H15" s="16" t="s">
        <v>91</v>
      </c>
      <c r="I15" s="2"/>
      <c r="J15" s="2"/>
      <c r="K15" s="2"/>
      <c r="L15" s="2"/>
      <c r="M15" s="2"/>
      <c r="N15" s="2"/>
    </row>
    <row r="16" spans="2:14" hidden="1">
      <c r="B16" s="28" t="s">
        <v>66</v>
      </c>
      <c r="C16" s="29" t="s">
        <v>96</v>
      </c>
      <c r="D16" s="32" t="s">
        <v>97</v>
      </c>
      <c r="E16" s="33" t="s">
        <v>69</v>
      </c>
      <c r="F16" s="30" t="s">
        <v>70</v>
      </c>
      <c r="G16" s="17" t="s">
        <v>98</v>
      </c>
      <c r="H16" s="49" t="s">
        <v>99</v>
      </c>
      <c r="I16" s="2"/>
      <c r="J16" s="2"/>
      <c r="K16" s="2"/>
      <c r="L16" s="2"/>
      <c r="M16" s="2"/>
      <c r="N16" s="2"/>
    </row>
    <row r="17" spans="2:20" hidden="1">
      <c r="B17" s="28" t="s">
        <v>66</v>
      </c>
      <c r="C17" s="29" t="s">
        <v>96</v>
      </c>
      <c r="D17" s="32" t="s">
        <v>100</v>
      </c>
      <c r="E17" s="33" t="s">
        <v>69</v>
      </c>
      <c r="F17" s="30" t="s">
        <v>70</v>
      </c>
      <c r="G17" s="17">
        <v>10</v>
      </c>
      <c r="H17" s="49" t="s">
        <v>101</v>
      </c>
      <c r="I17" s="2"/>
      <c r="J17" s="2"/>
      <c r="K17" s="2"/>
      <c r="L17" s="2"/>
      <c r="M17" s="2"/>
      <c r="N17" s="2"/>
    </row>
    <row r="18" spans="2:20" ht="45" hidden="1">
      <c r="B18" s="28" t="s">
        <v>66</v>
      </c>
      <c r="C18" s="29" t="s">
        <v>96</v>
      </c>
      <c r="D18" s="32" t="s">
        <v>102</v>
      </c>
      <c r="E18" s="33" t="s">
        <v>69</v>
      </c>
      <c r="F18" s="30" t="s">
        <v>70</v>
      </c>
      <c r="G18" s="17">
        <v>10</v>
      </c>
      <c r="H18" s="49" t="s">
        <v>103</v>
      </c>
      <c r="I18" s="2"/>
      <c r="J18" s="2"/>
      <c r="K18" s="2"/>
      <c r="L18" s="2"/>
      <c r="M18" s="2"/>
      <c r="N18" s="2"/>
    </row>
    <row r="19" spans="2:20" hidden="1">
      <c r="B19" s="28" t="s">
        <v>66</v>
      </c>
      <c r="C19" s="29" t="s">
        <v>96</v>
      </c>
      <c r="D19" s="32" t="s">
        <v>104</v>
      </c>
      <c r="E19" s="33" t="s">
        <v>69</v>
      </c>
      <c r="F19" s="30" t="s">
        <v>70</v>
      </c>
      <c r="G19" s="17" t="s">
        <v>105</v>
      </c>
      <c r="H19" s="49" t="s">
        <v>91</v>
      </c>
      <c r="I19" s="2"/>
      <c r="J19" s="2"/>
      <c r="K19" s="2"/>
      <c r="L19" s="2"/>
      <c r="M19" s="2"/>
      <c r="N19" s="2"/>
    </row>
    <row r="20" spans="2:20" hidden="1">
      <c r="B20" s="28" t="s">
        <v>66</v>
      </c>
      <c r="C20" s="29" t="s">
        <v>106</v>
      </c>
      <c r="D20" s="32" t="s">
        <v>107</v>
      </c>
      <c r="E20" s="33" t="s">
        <v>69</v>
      </c>
      <c r="F20" s="30" t="s">
        <v>70</v>
      </c>
      <c r="G20" s="15">
        <v>10</v>
      </c>
      <c r="H20" s="16" t="s">
        <v>101</v>
      </c>
      <c r="I20" s="2"/>
      <c r="J20" s="2"/>
      <c r="K20" s="2"/>
      <c r="L20" s="2"/>
      <c r="M20" s="2"/>
      <c r="N20" s="2"/>
    </row>
    <row r="21" spans="2:20" hidden="1">
      <c r="B21" s="28" t="s">
        <v>66</v>
      </c>
      <c r="C21" s="29" t="s">
        <v>106</v>
      </c>
      <c r="D21" s="32" t="s">
        <v>108</v>
      </c>
      <c r="E21" s="33" t="s">
        <v>69</v>
      </c>
      <c r="F21" s="30" t="s">
        <v>70</v>
      </c>
      <c r="G21" s="15">
        <v>10.130000000000001</v>
      </c>
      <c r="H21" s="16" t="s">
        <v>101</v>
      </c>
      <c r="I21" s="2"/>
      <c r="J21" s="2"/>
      <c r="K21" s="2"/>
      <c r="L21" s="2"/>
      <c r="M21" s="2"/>
      <c r="N21" s="2"/>
    </row>
    <row r="22" spans="2:20">
      <c r="B22" s="28" t="s">
        <v>66</v>
      </c>
      <c r="C22" s="29" t="s">
        <v>106</v>
      </c>
      <c r="D22" s="32" t="s">
        <v>109</v>
      </c>
      <c r="E22" s="33" t="s">
        <v>69</v>
      </c>
      <c r="F22" s="30" t="s">
        <v>70</v>
      </c>
      <c r="G22" s="15">
        <v>13</v>
      </c>
      <c r="H22" s="16" t="s">
        <v>110</v>
      </c>
      <c r="I22" s="2" t="s">
        <v>26</v>
      </c>
      <c r="J22" s="2" t="s">
        <v>26</v>
      </c>
      <c r="K22" s="2" t="s">
        <v>80</v>
      </c>
      <c r="L22" s="50"/>
      <c r="M22" s="2" t="s">
        <v>28</v>
      </c>
      <c r="N22" s="2" t="s">
        <v>76</v>
      </c>
      <c r="O22" t="str">
        <f>LEFT(I22,1)</f>
        <v>3</v>
      </c>
      <c r="P22" t="str">
        <f t="shared" ref="P22:S22" si="0">LEFT(J22,1)</f>
        <v>3</v>
      </c>
      <c r="Q22" t="str">
        <f t="shared" si="0"/>
        <v>2</v>
      </c>
      <c r="R22" t="str">
        <f t="shared" si="0"/>
        <v/>
      </c>
      <c r="S22" t="str">
        <f t="shared" si="0"/>
        <v>3</v>
      </c>
      <c r="T22" t="str">
        <f>LEFT(N22,1)</f>
        <v>3</v>
      </c>
    </row>
    <row r="23" spans="2:20" hidden="1">
      <c r="B23" s="28" t="s">
        <v>66</v>
      </c>
      <c r="C23" s="29" t="s">
        <v>111</v>
      </c>
      <c r="D23" s="32" t="s">
        <v>112</v>
      </c>
      <c r="E23" s="33" t="s">
        <v>69</v>
      </c>
      <c r="F23" s="30" t="s">
        <v>70</v>
      </c>
      <c r="G23" s="17">
        <v>10</v>
      </c>
      <c r="H23" s="49" t="s">
        <v>113</v>
      </c>
      <c r="I23" s="2"/>
      <c r="J23" s="2"/>
      <c r="K23" s="2"/>
      <c r="L23" s="2"/>
      <c r="M23" s="2"/>
      <c r="N23" s="2"/>
    </row>
    <row r="24" spans="2:20" hidden="1">
      <c r="B24" s="28" t="s">
        <v>66</v>
      </c>
      <c r="C24" s="29" t="s">
        <v>111</v>
      </c>
      <c r="D24" s="32" t="s">
        <v>114</v>
      </c>
      <c r="E24" s="33" t="s">
        <v>69</v>
      </c>
      <c r="F24" s="30" t="s">
        <v>70</v>
      </c>
      <c r="G24" s="17">
        <v>9.1</v>
      </c>
      <c r="H24" s="49" t="s">
        <v>113</v>
      </c>
      <c r="I24" s="2"/>
      <c r="J24" s="2"/>
      <c r="K24" s="2"/>
      <c r="L24" s="2"/>
      <c r="M24" s="2"/>
      <c r="N24" s="2"/>
    </row>
    <row r="25" spans="2:20" hidden="1">
      <c r="B25" s="28" t="s">
        <v>66</v>
      </c>
      <c r="C25" s="29" t="s">
        <v>111</v>
      </c>
      <c r="D25" s="32" t="s">
        <v>115</v>
      </c>
      <c r="E25" s="33" t="s">
        <v>69</v>
      </c>
      <c r="F25" s="30" t="s">
        <v>70</v>
      </c>
      <c r="G25" s="17">
        <v>10.11</v>
      </c>
      <c r="H25" s="49" t="s">
        <v>113</v>
      </c>
      <c r="I25" s="2"/>
      <c r="J25" s="2"/>
      <c r="K25" s="2"/>
      <c r="L25" s="2"/>
      <c r="M25" s="2"/>
      <c r="N25" s="2"/>
    </row>
    <row r="26" spans="2:20" hidden="1">
      <c r="B26" s="28" t="s">
        <v>66</v>
      </c>
      <c r="C26" s="29" t="s">
        <v>111</v>
      </c>
      <c r="D26" s="32" t="s">
        <v>116</v>
      </c>
      <c r="E26" s="33" t="s">
        <v>69</v>
      </c>
      <c r="F26" s="30" t="s">
        <v>70</v>
      </c>
      <c r="G26" s="17">
        <v>10.11</v>
      </c>
      <c r="H26" s="49" t="s">
        <v>101</v>
      </c>
      <c r="I26" s="2"/>
      <c r="J26" s="2"/>
      <c r="K26" s="2"/>
      <c r="L26" s="2"/>
      <c r="M26" s="2"/>
      <c r="N26" s="2"/>
    </row>
    <row r="27" spans="2:20" hidden="1">
      <c r="B27" s="28" t="s">
        <v>66</v>
      </c>
      <c r="C27" s="29" t="s">
        <v>111</v>
      </c>
      <c r="D27" s="32" t="s">
        <v>117</v>
      </c>
      <c r="E27" s="33" t="s">
        <v>69</v>
      </c>
      <c r="F27" s="30" t="s">
        <v>70</v>
      </c>
      <c r="G27" s="17">
        <v>10.11</v>
      </c>
      <c r="H27" s="49" t="s">
        <v>118</v>
      </c>
      <c r="I27" s="2"/>
      <c r="J27" s="2"/>
      <c r="K27" s="2"/>
      <c r="L27" s="2"/>
      <c r="M27" s="2"/>
      <c r="N27" s="2"/>
    </row>
    <row r="28" spans="2:20" hidden="1">
      <c r="B28" s="34"/>
      <c r="C28" s="35"/>
      <c r="D28" s="36" t="s">
        <v>119</v>
      </c>
      <c r="E28" s="18" t="s">
        <v>87</v>
      </c>
      <c r="F28" s="19" t="s">
        <v>120</v>
      </c>
      <c r="G28" s="17">
        <v>10</v>
      </c>
      <c r="H28" s="49" t="s">
        <v>113</v>
      </c>
      <c r="I28" s="2"/>
      <c r="J28" s="2"/>
      <c r="K28" s="2"/>
      <c r="L28" s="2"/>
      <c r="M28" s="2"/>
      <c r="N28" s="2"/>
    </row>
    <row r="29" spans="2:20" hidden="1">
      <c r="B29" s="28" t="s">
        <v>66</v>
      </c>
      <c r="C29" s="29" t="s">
        <v>122</v>
      </c>
      <c r="D29" s="32" t="s">
        <v>123</v>
      </c>
      <c r="E29" s="33" t="s">
        <v>69</v>
      </c>
      <c r="F29" s="30" t="s">
        <v>70</v>
      </c>
      <c r="G29" s="15" t="s">
        <v>105</v>
      </c>
      <c r="H29" s="16" t="s">
        <v>124</v>
      </c>
      <c r="I29" s="2"/>
      <c r="J29" s="2"/>
      <c r="K29" s="2"/>
      <c r="L29" s="2"/>
      <c r="M29" s="2"/>
      <c r="N29" s="2"/>
    </row>
    <row r="30" spans="2:20" hidden="1">
      <c r="B30" s="28" t="s">
        <v>66</v>
      </c>
      <c r="C30" s="29" t="s">
        <v>122</v>
      </c>
      <c r="D30" s="32" t="s">
        <v>125</v>
      </c>
      <c r="E30" s="33" t="s">
        <v>69</v>
      </c>
      <c r="F30" s="30" t="s">
        <v>70</v>
      </c>
      <c r="G30" s="15" t="s">
        <v>105</v>
      </c>
      <c r="H30" s="16" t="s">
        <v>124</v>
      </c>
      <c r="I30" s="2"/>
      <c r="J30" s="2"/>
      <c r="K30" s="2"/>
      <c r="L30" s="2"/>
      <c r="M30" s="2"/>
      <c r="N30" s="2"/>
    </row>
    <row r="31" spans="2:20" hidden="1">
      <c r="B31" s="37" t="s">
        <v>126</v>
      </c>
      <c r="C31" s="38" t="s">
        <v>127</v>
      </c>
      <c r="D31" s="39" t="s">
        <v>128</v>
      </c>
      <c r="E31" s="15" t="s">
        <v>69</v>
      </c>
      <c r="F31" s="30" t="s">
        <v>70</v>
      </c>
      <c r="G31" s="17">
        <v>12</v>
      </c>
      <c r="H31" s="49" t="s">
        <v>71</v>
      </c>
      <c r="I31" s="2"/>
      <c r="J31" s="2"/>
      <c r="K31" s="2"/>
      <c r="L31" s="2"/>
      <c r="M31" s="2"/>
      <c r="N31" s="2"/>
    </row>
    <row r="32" spans="2:20" hidden="1">
      <c r="B32" s="37" t="s">
        <v>126</v>
      </c>
      <c r="C32" s="38" t="s">
        <v>127</v>
      </c>
      <c r="D32" s="39" t="s">
        <v>129</v>
      </c>
      <c r="E32" s="15" t="s">
        <v>69</v>
      </c>
      <c r="F32" s="30" t="s">
        <v>70</v>
      </c>
      <c r="G32" s="17">
        <v>12</v>
      </c>
      <c r="H32" s="49" t="s">
        <v>71</v>
      </c>
      <c r="I32" s="2"/>
      <c r="J32" s="2"/>
      <c r="K32" s="2"/>
      <c r="L32" s="2"/>
      <c r="M32" s="2"/>
      <c r="N32" s="2"/>
    </row>
    <row r="33" spans="2:20" hidden="1">
      <c r="B33" s="37" t="s">
        <v>126</v>
      </c>
      <c r="C33" s="38" t="s">
        <v>127</v>
      </c>
      <c r="D33" s="39" t="s">
        <v>130</v>
      </c>
      <c r="E33" s="15" t="s">
        <v>69</v>
      </c>
      <c r="F33" s="30" t="s">
        <v>70</v>
      </c>
      <c r="G33" s="17">
        <v>12</v>
      </c>
      <c r="H33" s="49" t="s">
        <v>71</v>
      </c>
      <c r="I33" s="2"/>
      <c r="J33" s="2"/>
      <c r="K33" s="2"/>
      <c r="L33" s="2"/>
      <c r="M33" s="2"/>
      <c r="N33" s="2"/>
    </row>
    <row r="34" spans="2:20" hidden="1">
      <c r="B34" s="37" t="s">
        <v>126</v>
      </c>
      <c r="C34" s="38" t="s">
        <v>127</v>
      </c>
      <c r="D34" s="39" t="s">
        <v>131</v>
      </c>
      <c r="E34" s="15" t="s">
        <v>69</v>
      </c>
      <c r="F34" s="30" t="s">
        <v>70</v>
      </c>
      <c r="G34" s="17">
        <v>12</v>
      </c>
      <c r="H34" s="49" t="s">
        <v>71</v>
      </c>
      <c r="I34" s="2"/>
      <c r="J34" s="2"/>
      <c r="K34" s="2"/>
      <c r="L34" s="2"/>
      <c r="M34" s="2"/>
      <c r="N34" s="2"/>
    </row>
    <row r="35" spans="2:20" hidden="1">
      <c r="B35" s="37" t="s">
        <v>126</v>
      </c>
      <c r="C35" s="38" t="s">
        <v>127</v>
      </c>
      <c r="D35" s="39" t="s">
        <v>132</v>
      </c>
      <c r="E35" s="15" t="s">
        <v>69</v>
      </c>
      <c r="F35" s="30" t="s">
        <v>70</v>
      </c>
      <c r="G35" s="17">
        <v>12</v>
      </c>
      <c r="H35" s="49" t="s">
        <v>71</v>
      </c>
      <c r="I35" s="2"/>
      <c r="J35" s="2"/>
      <c r="K35" s="2"/>
      <c r="L35" s="2"/>
      <c r="M35" s="2"/>
      <c r="N35" s="2"/>
    </row>
    <row r="36" spans="2:20" hidden="1">
      <c r="B36" s="34"/>
      <c r="C36" s="51"/>
      <c r="D36" s="39" t="s">
        <v>133</v>
      </c>
      <c r="E36" s="18" t="s">
        <v>134</v>
      </c>
      <c r="F36" s="40" t="s">
        <v>88</v>
      </c>
      <c r="G36" s="17">
        <v>12</v>
      </c>
      <c r="H36" s="49" t="s">
        <v>71</v>
      </c>
      <c r="I36" s="2"/>
      <c r="J36" s="2"/>
      <c r="K36" s="2"/>
      <c r="L36" s="2"/>
      <c r="M36" s="2"/>
      <c r="N36" s="2"/>
    </row>
    <row r="37" spans="2:20" hidden="1">
      <c r="B37" s="37" t="s">
        <v>126</v>
      </c>
      <c r="C37" s="38" t="s">
        <v>127</v>
      </c>
      <c r="D37" s="39" t="s">
        <v>135</v>
      </c>
      <c r="E37" s="15" t="s">
        <v>69</v>
      </c>
      <c r="F37" s="30" t="s">
        <v>70</v>
      </c>
      <c r="G37" s="17">
        <v>12</v>
      </c>
      <c r="H37" s="49" t="s">
        <v>71</v>
      </c>
      <c r="I37" s="2"/>
      <c r="J37" s="2"/>
      <c r="K37" s="2"/>
      <c r="L37" s="2"/>
      <c r="M37" s="2"/>
      <c r="N37" s="2"/>
    </row>
    <row r="38" spans="2:20" hidden="1">
      <c r="B38" s="37" t="s">
        <v>126</v>
      </c>
      <c r="C38" s="38" t="s">
        <v>127</v>
      </c>
      <c r="D38" s="39" t="s">
        <v>136</v>
      </c>
      <c r="E38" s="15" t="s">
        <v>69</v>
      </c>
      <c r="F38" s="30" t="s">
        <v>70</v>
      </c>
      <c r="G38" s="17">
        <v>12</v>
      </c>
      <c r="H38" s="49" t="s">
        <v>71</v>
      </c>
      <c r="I38" s="2"/>
      <c r="J38" s="2"/>
      <c r="K38" s="2"/>
      <c r="L38" s="2"/>
      <c r="M38" s="2"/>
      <c r="N38" s="2"/>
    </row>
    <row r="39" spans="2:20" hidden="1">
      <c r="B39" s="34"/>
      <c r="C39" s="51"/>
      <c r="D39" s="20" t="s">
        <v>137</v>
      </c>
      <c r="E39" s="18" t="s">
        <v>134</v>
      </c>
      <c r="F39" s="19" t="s">
        <v>88</v>
      </c>
      <c r="G39" s="17">
        <v>9</v>
      </c>
      <c r="H39" s="49" t="s">
        <v>71</v>
      </c>
      <c r="I39" s="2"/>
      <c r="J39" s="2"/>
      <c r="K39" s="2"/>
      <c r="L39" s="2"/>
      <c r="M39" s="2"/>
      <c r="N39" s="2"/>
    </row>
    <row r="40" spans="2:20">
      <c r="B40" s="37" t="s">
        <v>126</v>
      </c>
      <c r="C40" s="38" t="s">
        <v>138</v>
      </c>
      <c r="D40" s="39" t="s">
        <v>139</v>
      </c>
      <c r="E40" s="15" t="s">
        <v>69</v>
      </c>
      <c r="F40" s="30" t="s">
        <v>70</v>
      </c>
      <c r="G40" s="15">
        <v>13</v>
      </c>
      <c r="H40" s="16" t="s">
        <v>140</v>
      </c>
      <c r="I40" s="2" t="s">
        <v>26</v>
      </c>
      <c r="J40" s="2" t="s">
        <v>19</v>
      </c>
      <c r="K40" s="2" t="s">
        <v>72</v>
      </c>
      <c r="L40" s="50"/>
      <c r="M40" s="2" t="s">
        <v>28</v>
      </c>
      <c r="N40" s="2" t="s">
        <v>76</v>
      </c>
      <c r="O40" t="str">
        <f t="shared" ref="O40:O63" si="1">LEFT(I40,1)</f>
        <v>3</v>
      </c>
      <c r="P40" t="str">
        <f t="shared" ref="P40:P63" si="2">LEFT(J40,1)</f>
        <v>2</v>
      </c>
      <c r="Q40" t="str">
        <f t="shared" ref="Q40:Q63" si="3">LEFT(K40,1)</f>
        <v>1</v>
      </c>
      <c r="S40" t="str">
        <f t="shared" ref="S40:S63" si="4">LEFT(M40,1)</f>
        <v>3</v>
      </c>
      <c r="T40" t="str">
        <f t="shared" ref="T40:T63" si="5">LEFT(N40,1)</f>
        <v>3</v>
      </c>
    </row>
    <row r="41" spans="2:20">
      <c r="B41" s="37" t="s">
        <v>126</v>
      </c>
      <c r="C41" s="38" t="s">
        <v>138</v>
      </c>
      <c r="D41" s="39" t="s">
        <v>505</v>
      </c>
      <c r="E41" s="15" t="s">
        <v>69</v>
      </c>
      <c r="F41" s="30" t="s">
        <v>70</v>
      </c>
      <c r="G41" s="15">
        <v>13</v>
      </c>
      <c r="H41" s="16" t="s">
        <v>140</v>
      </c>
      <c r="I41" s="2" t="s">
        <v>26</v>
      </c>
      <c r="J41" s="2" t="s">
        <v>19</v>
      </c>
      <c r="K41" s="2" t="s">
        <v>72</v>
      </c>
      <c r="L41" s="50"/>
      <c r="M41" s="2" t="s">
        <v>21</v>
      </c>
      <c r="N41" s="2" t="s">
        <v>76</v>
      </c>
      <c r="O41" t="str">
        <f t="shared" si="1"/>
        <v>3</v>
      </c>
      <c r="P41" t="str">
        <f t="shared" si="2"/>
        <v>2</v>
      </c>
      <c r="Q41" t="str">
        <f t="shared" si="3"/>
        <v>1</v>
      </c>
      <c r="S41" t="str">
        <f t="shared" si="4"/>
        <v>2</v>
      </c>
      <c r="T41" t="str">
        <f t="shared" si="5"/>
        <v>3</v>
      </c>
    </row>
    <row r="42" spans="2:20" ht="30">
      <c r="B42" s="37" t="s">
        <v>126</v>
      </c>
      <c r="C42" s="38" t="s">
        <v>138</v>
      </c>
      <c r="D42" s="39" t="s">
        <v>141</v>
      </c>
      <c r="E42" s="15" t="s">
        <v>69</v>
      </c>
      <c r="F42" s="30" t="s">
        <v>70</v>
      </c>
      <c r="G42" s="15">
        <v>13</v>
      </c>
      <c r="H42" s="16" t="s">
        <v>140</v>
      </c>
      <c r="I42" s="2" t="s">
        <v>26</v>
      </c>
      <c r="J42" s="2" t="s">
        <v>26</v>
      </c>
      <c r="K42" s="2" t="s">
        <v>72</v>
      </c>
      <c r="L42" s="50"/>
      <c r="M42" s="2" t="s">
        <v>21</v>
      </c>
      <c r="N42" s="2" t="s">
        <v>74</v>
      </c>
      <c r="O42" t="str">
        <f t="shared" si="1"/>
        <v>3</v>
      </c>
      <c r="P42" t="str">
        <f t="shared" si="2"/>
        <v>3</v>
      </c>
      <c r="Q42" t="str">
        <f t="shared" si="3"/>
        <v>1</v>
      </c>
      <c r="S42" t="str">
        <f t="shared" si="4"/>
        <v>2</v>
      </c>
      <c r="T42" t="str">
        <f t="shared" si="5"/>
        <v>1</v>
      </c>
    </row>
    <row r="43" spans="2:20">
      <c r="B43" s="37" t="s">
        <v>126</v>
      </c>
      <c r="C43" s="38" t="s">
        <v>138</v>
      </c>
      <c r="D43" s="39" t="s">
        <v>142</v>
      </c>
      <c r="E43" s="15" t="s">
        <v>69</v>
      </c>
      <c r="F43" s="30" t="s">
        <v>70</v>
      </c>
      <c r="G43" s="15">
        <v>13</v>
      </c>
      <c r="H43" s="16" t="s">
        <v>140</v>
      </c>
      <c r="I43" s="2" t="s">
        <v>26</v>
      </c>
      <c r="J43" s="2" t="s">
        <v>26</v>
      </c>
      <c r="K43" s="2" t="s">
        <v>72</v>
      </c>
      <c r="L43" s="50"/>
      <c r="M43" s="2" t="s">
        <v>14</v>
      </c>
      <c r="N43" s="2" t="s">
        <v>74</v>
      </c>
      <c r="O43" t="str">
        <f t="shared" si="1"/>
        <v>3</v>
      </c>
      <c r="P43" t="str">
        <f t="shared" si="2"/>
        <v>3</v>
      </c>
      <c r="Q43" t="str">
        <f t="shared" si="3"/>
        <v>1</v>
      </c>
      <c r="S43" t="str">
        <f t="shared" si="4"/>
        <v>1</v>
      </c>
      <c r="T43" t="str">
        <f t="shared" si="5"/>
        <v>1</v>
      </c>
    </row>
    <row r="44" spans="2:20">
      <c r="B44" s="37" t="s">
        <v>126</v>
      </c>
      <c r="C44" s="38" t="s">
        <v>138</v>
      </c>
      <c r="D44" s="39" t="s">
        <v>143</v>
      </c>
      <c r="E44" s="15" t="s">
        <v>69</v>
      </c>
      <c r="F44" s="30" t="s">
        <v>70</v>
      </c>
      <c r="G44" s="15">
        <v>13</v>
      </c>
      <c r="H44" s="16" t="s">
        <v>140</v>
      </c>
      <c r="I44" s="2" t="s">
        <v>26</v>
      </c>
      <c r="J44" s="2" t="s">
        <v>26</v>
      </c>
      <c r="K44" s="2" t="s">
        <v>72</v>
      </c>
      <c r="L44" s="50"/>
      <c r="M44" s="2" t="s">
        <v>14</v>
      </c>
      <c r="N44" s="2" t="s">
        <v>74</v>
      </c>
      <c r="O44" t="str">
        <f t="shared" si="1"/>
        <v>3</v>
      </c>
      <c r="P44" t="str">
        <f t="shared" si="2"/>
        <v>3</v>
      </c>
      <c r="Q44" t="str">
        <f t="shared" si="3"/>
        <v>1</v>
      </c>
      <c r="S44" t="str">
        <f t="shared" si="4"/>
        <v>1</v>
      </c>
      <c r="T44" t="str">
        <f t="shared" si="5"/>
        <v>1</v>
      </c>
    </row>
    <row r="45" spans="2:20" ht="30">
      <c r="B45" s="37"/>
      <c r="C45" s="21"/>
      <c r="D45" s="22" t="s">
        <v>506</v>
      </c>
      <c r="E45" s="15" t="s">
        <v>145</v>
      </c>
      <c r="F45" s="16" t="s">
        <v>146</v>
      </c>
      <c r="G45" s="15">
        <v>13</v>
      </c>
      <c r="H45" s="16" t="s">
        <v>140</v>
      </c>
      <c r="I45" s="2" t="s">
        <v>26</v>
      </c>
      <c r="J45" s="2" t="s">
        <v>26</v>
      </c>
      <c r="K45" s="2" t="s">
        <v>72</v>
      </c>
      <c r="L45" s="50"/>
      <c r="M45" s="2" t="s">
        <v>14</v>
      </c>
      <c r="N45" s="2" t="s">
        <v>74</v>
      </c>
      <c r="O45" t="str">
        <f t="shared" si="1"/>
        <v>3</v>
      </c>
      <c r="P45" t="str">
        <f t="shared" si="2"/>
        <v>3</v>
      </c>
      <c r="Q45" t="str">
        <f t="shared" si="3"/>
        <v>1</v>
      </c>
      <c r="S45" t="str">
        <f t="shared" si="4"/>
        <v>1</v>
      </c>
      <c r="T45" t="str">
        <f t="shared" si="5"/>
        <v>1</v>
      </c>
    </row>
    <row r="46" spans="2:20">
      <c r="B46" s="37"/>
      <c r="C46" s="21"/>
      <c r="D46" s="22" t="s">
        <v>507</v>
      </c>
      <c r="E46" s="15" t="s">
        <v>145</v>
      </c>
      <c r="F46" s="16" t="s">
        <v>146</v>
      </c>
      <c r="G46" s="15">
        <v>13</v>
      </c>
      <c r="H46" s="16" t="s">
        <v>140</v>
      </c>
      <c r="I46" s="2" t="s">
        <v>26</v>
      </c>
      <c r="J46" s="2" t="s">
        <v>26</v>
      </c>
      <c r="K46" s="2" t="s">
        <v>72</v>
      </c>
      <c r="L46" s="50"/>
      <c r="M46" s="2" t="s">
        <v>14</v>
      </c>
      <c r="N46" s="2" t="s">
        <v>74</v>
      </c>
      <c r="O46" t="str">
        <f t="shared" si="1"/>
        <v>3</v>
      </c>
      <c r="P46" t="str">
        <f t="shared" si="2"/>
        <v>3</v>
      </c>
      <c r="Q46" t="str">
        <f t="shared" si="3"/>
        <v>1</v>
      </c>
      <c r="S46" t="str">
        <f t="shared" si="4"/>
        <v>1</v>
      </c>
      <c r="T46" t="str">
        <f t="shared" si="5"/>
        <v>1</v>
      </c>
    </row>
    <row r="47" spans="2:20">
      <c r="B47" s="37"/>
      <c r="C47" s="21"/>
      <c r="D47" s="22" t="s">
        <v>508</v>
      </c>
      <c r="E47" s="15" t="s">
        <v>145</v>
      </c>
      <c r="F47" s="16" t="s">
        <v>146</v>
      </c>
      <c r="G47" s="15">
        <v>13</v>
      </c>
      <c r="H47" s="16" t="s">
        <v>140</v>
      </c>
      <c r="I47" s="2" t="s">
        <v>26</v>
      </c>
      <c r="J47" s="2" t="s">
        <v>26</v>
      </c>
      <c r="K47" s="2" t="s">
        <v>72</v>
      </c>
      <c r="L47" s="50"/>
      <c r="M47" s="2" t="s">
        <v>14</v>
      </c>
      <c r="N47" s="2" t="s">
        <v>74</v>
      </c>
      <c r="O47" t="str">
        <f t="shared" si="1"/>
        <v>3</v>
      </c>
      <c r="P47" t="str">
        <f t="shared" si="2"/>
        <v>3</v>
      </c>
      <c r="Q47" t="str">
        <f t="shared" si="3"/>
        <v>1</v>
      </c>
      <c r="S47" t="str">
        <f t="shared" si="4"/>
        <v>1</v>
      </c>
      <c r="T47" t="str">
        <f t="shared" si="5"/>
        <v>1</v>
      </c>
    </row>
    <row r="48" spans="2:20" ht="30">
      <c r="B48" s="37"/>
      <c r="C48" s="21"/>
      <c r="D48" s="22" t="s">
        <v>509</v>
      </c>
      <c r="E48" s="15" t="s">
        <v>145</v>
      </c>
      <c r="F48" s="16" t="s">
        <v>146</v>
      </c>
      <c r="G48" s="15">
        <v>13</v>
      </c>
      <c r="H48" s="16" t="s">
        <v>140</v>
      </c>
      <c r="I48" s="2" t="s">
        <v>26</v>
      </c>
      <c r="J48" s="2" t="s">
        <v>26</v>
      </c>
      <c r="K48" s="2" t="s">
        <v>72</v>
      </c>
      <c r="L48" s="50"/>
      <c r="M48" s="2" t="s">
        <v>14</v>
      </c>
      <c r="N48" s="2" t="s">
        <v>74</v>
      </c>
      <c r="O48" t="str">
        <f t="shared" si="1"/>
        <v>3</v>
      </c>
      <c r="P48" t="str">
        <f t="shared" si="2"/>
        <v>3</v>
      </c>
      <c r="Q48" t="str">
        <f t="shared" si="3"/>
        <v>1</v>
      </c>
      <c r="S48" t="str">
        <f t="shared" si="4"/>
        <v>1</v>
      </c>
      <c r="T48" t="str">
        <f t="shared" si="5"/>
        <v>1</v>
      </c>
    </row>
    <row r="49" spans="2:20">
      <c r="B49" s="37"/>
      <c r="C49" s="21"/>
      <c r="D49" s="22" t="s">
        <v>510</v>
      </c>
      <c r="E49" s="15" t="s">
        <v>145</v>
      </c>
      <c r="F49" s="16" t="s">
        <v>146</v>
      </c>
      <c r="G49" s="15">
        <v>13</v>
      </c>
      <c r="H49" s="16" t="s">
        <v>140</v>
      </c>
      <c r="I49" s="2" t="s">
        <v>26</v>
      </c>
      <c r="J49" s="2" t="s">
        <v>26</v>
      </c>
      <c r="K49" s="2" t="s">
        <v>72</v>
      </c>
      <c r="L49" s="50"/>
      <c r="M49" s="2" t="s">
        <v>21</v>
      </c>
      <c r="N49" s="2" t="s">
        <v>74</v>
      </c>
      <c r="O49" t="str">
        <f t="shared" si="1"/>
        <v>3</v>
      </c>
      <c r="P49" t="str">
        <f t="shared" si="2"/>
        <v>3</v>
      </c>
      <c r="Q49" t="str">
        <f t="shared" si="3"/>
        <v>1</v>
      </c>
      <c r="S49" t="str">
        <f t="shared" si="4"/>
        <v>2</v>
      </c>
      <c r="T49" t="str">
        <f t="shared" si="5"/>
        <v>1</v>
      </c>
    </row>
    <row r="50" spans="2:20">
      <c r="B50" s="37"/>
      <c r="C50" s="21"/>
      <c r="D50" s="22" t="s">
        <v>511</v>
      </c>
      <c r="E50" s="15" t="s">
        <v>145</v>
      </c>
      <c r="F50" s="16" t="s">
        <v>146</v>
      </c>
      <c r="G50" s="15">
        <v>13</v>
      </c>
      <c r="H50" s="16" t="s">
        <v>140</v>
      </c>
      <c r="I50" s="2" t="s">
        <v>26</v>
      </c>
      <c r="J50" s="2" t="s">
        <v>26</v>
      </c>
      <c r="K50" s="2" t="s">
        <v>72</v>
      </c>
      <c r="L50" s="50"/>
      <c r="M50" s="2" t="s">
        <v>14</v>
      </c>
      <c r="N50" s="2" t="s">
        <v>74</v>
      </c>
      <c r="O50" t="str">
        <f t="shared" si="1"/>
        <v>3</v>
      </c>
      <c r="P50" t="str">
        <f t="shared" si="2"/>
        <v>3</v>
      </c>
      <c r="Q50" t="str">
        <f t="shared" si="3"/>
        <v>1</v>
      </c>
      <c r="S50" t="str">
        <f t="shared" si="4"/>
        <v>1</v>
      </c>
      <c r="T50" t="str">
        <f t="shared" si="5"/>
        <v>1</v>
      </c>
    </row>
    <row r="51" spans="2:20" ht="30">
      <c r="B51" s="37"/>
      <c r="C51" s="21"/>
      <c r="D51" s="22" t="s">
        <v>512</v>
      </c>
      <c r="E51" s="15" t="s">
        <v>145</v>
      </c>
      <c r="F51" s="16" t="s">
        <v>146</v>
      </c>
      <c r="G51" s="15">
        <v>13</v>
      </c>
      <c r="H51" s="16" t="s">
        <v>140</v>
      </c>
      <c r="I51" s="2" t="s">
        <v>26</v>
      </c>
      <c r="J51" s="2" t="s">
        <v>26</v>
      </c>
      <c r="K51" s="2" t="s">
        <v>72</v>
      </c>
      <c r="L51" s="50"/>
      <c r="M51" s="2" t="s">
        <v>21</v>
      </c>
      <c r="N51" s="2" t="s">
        <v>74</v>
      </c>
      <c r="O51" t="str">
        <f t="shared" si="1"/>
        <v>3</v>
      </c>
      <c r="P51" t="str">
        <f t="shared" si="2"/>
        <v>3</v>
      </c>
      <c r="Q51" t="str">
        <f t="shared" si="3"/>
        <v>1</v>
      </c>
      <c r="S51" t="str">
        <f t="shared" si="4"/>
        <v>2</v>
      </c>
      <c r="T51" t="str">
        <f t="shared" si="5"/>
        <v>1</v>
      </c>
    </row>
    <row r="52" spans="2:20" ht="28.15" customHeight="1">
      <c r="B52" s="37"/>
      <c r="C52" s="21"/>
      <c r="D52" s="22" t="s">
        <v>513</v>
      </c>
      <c r="E52" s="15" t="s">
        <v>145</v>
      </c>
      <c r="F52" s="16" t="s">
        <v>146</v>
      </c>
      <c r="G52" s="15">
        <v>13</v>
      </c>
      <c r="H52" s="16" t="s">
        <v>140</v>
      </c>
      <c r="I52" s="2" t="s">
        <v>26</v>
      </c>
      <c r="J52" s="2" t="s">
        <v>26</v>
      </c>
      <c r="K52" s="2" t="s">
        <v>72</v>
      </c>
      <c r="L52" s="50"/>
      <c r="M52" s="2" t="s">
        <v>14</v>
      </c>
      <c r="N52" s="2" t="s">
        <v>74</v>
      </c>
      <c r="O52" t="str">
        <f t="shared" si="1"/>
        <v>3</v>
      </c>
      <c r="P52" t="str">
        <f t="shared" si="2"/>
        <v>3</v>
      </c>
      <c r="Q52" t="str">
        <f t="shared" si="3"/>
        <v>1</v>
      </c>
      <c r="S52" t="str">
        <f t="shared" si="4"/>
        <v>1</v>
      </c>
      <c r="T52" t="str">
        <f t="shared" si="5"/>
        <v>1</v>
      </c>
    </row>
    <row r="53" spans="2:20" ht="30">
      <c r="B53" s="37"/>
      <c r="C53" s="21"/>
      <c r="D53" s="22" t="s">
        <v>514</v>
      </c>
      <c r="E53" s="15" t="s">
        <v>145</v>
      </c>
      <c r="F53" s="16" t="s">
        <v>146</v>
      </c>
      <c r="G53" s="15">
        <v>13</v>
      </c>
      <c r="H53" s="16" t="s">
        <v>140</v>
      </c>
      <c r="I53" s="2" t="s">
        <v>26</v>
      </c>
      <c r="J53" s="2" t="s">
        <v>26</v>
      </c>
      <c r="K53" s="2" t="s">
        <v>72</v>
      </c>
      <c r="L53" s="50"/>
      <c r="M53" s="2" t="s">
        <v>14</v>
      </c>
      <c r="N53" s="2" t="s">
        <v>74</v>
      </c>
      <c r="O53" t="str">
        <f t="shared" si="1"/>
        <v>3</v>
      </c>
      <c r="P53" t="str">
        <f t="shared" si="2"/>
        <v>3</v>
      </c>
      <c r="Q53" t="str">
        <f t="shared" si="3"/>
        <v>1</v>
      </c>
      <c r="S53" t="str">
        <f t="shared" si="4"/>
        <v>1</v>
      </c>
      <c r="T53" t="str">
        <f t="shared" si="5"/>
        <v>1</v>
      </c>
    </row>
    <row r="54" spans="2:20">
      <c r="B54" s="37"/>
      <c r="C54" s="21"/>
      <c r="D54" s="22" t="s">
        <v>515</v>
      </c>
      <c r="E54" s="15" t="s">
        <v>145</v>
      </c>
      <c r="F54" s="16" t="s">
        <v>146</v>
      </c>
      <c r="G54" s="15">
        <v>13</v>
      </c>
      <c r="H54" s="16" t="s">
        <v>140</v>
      </c>
      <c r="I54" s="2" t="s">
        <v>26</v>
      </c>
      <c r="J54" s="2" t="s">
        <v>26</v>
      </c>
      <c r="K54" s="2" t="s">
        <v>80</v>
      </c>
      <c r="L54" s="50"/>
      <c r="M54" s="2" t="s">
        <v>14</v>
      </c>
      <c r="N54" s="2" t="s">
        <v>74</v>
      </c>
      <c r="O54" t="str">
        <f t="shared" si="1"/>
        <v>3</v>
      </c>
      <c r="P54" t="str">
        <f t="shared" si="2"/>
        <v>3</v>
      </c>
      <c r="Q54" t="str">
        <f t="shared" si="3"/>
        <v>2</v>
      </c>
      <c r="S54" t="str">
        <f t="shared" si="4"/>
        <v>1</v>
      </c>
      <c r="T54" t="str">
        <f t="shared" si="5"/>
        <v>1</v>
      </c>
    </row>
    <row r="55" spans="2:20">
      <c r="B55" s="37"/>
      <c r="C55" s="21"/>
      <c r="D55" s="22" t="s">
        <v>516</v>
      </c>
      <c r="E55" s="15" t="s">
        <v>145</v>
      </c>
      <c r="F55" s="16" t="s">
        <v>146</v>
      </c>
      <c r="G55" s="15">
        <v>13</v>
      </c>
      <c r="H55" s="16" t="s">
        <v>140</v>
      </c>
      <c r="I55" s="2" t="s">
        <v>26</v>
      </c>
      <c r="J55" s="2" t="s">
        <v>26</v>
      </c>
      <c r="K55" s="2" t="s">
        <v>72</v>
      </c>
      <c r="L55" s="50"/>
      <c r="M55" s="2" t="s">
        <v>14</v>
      </c>
      <c r="N55" s="2" t="s">
        <v>74</v>
      </c>
      <c r="O55" t="str">
        <f t="shared" si="1"/>
        <v>3</v>
      </c>
      <c r="P55" t="str">
        <f t="shared" si="2"/>
        <v>3</v>
      </c>
      <c r="Q55" t="str">
        <f t="shared" si="3"/>
        <v>1</v>
      </c>
      <c r="S55" t="str">
        <f t="shared" si="4"/>
        <v>1</v>
      </c>
      <c r="T55" t="str">
        <f t="shared" si="5"/>
        <v>1</v>
      </c>
    </row>
    <row r="56" spans="2:20">
      <c r="B56" s="37"/>
      <c r="C56" s="21"/>
      <c r="D56" s="22" t="s">
        <v>517</v>
      </c>
      <c r="E56" s="15" t="s">
        <v>145</v>
      </c>
      <c r="F56" s="16" t="s">
        <v>146</v>
      </c>
      <c r="G56" s="15">
        <v>13</v>
      </c>
      <c r="H56" s="16" t="s">
        <v>140</v>
      </c>
      <c r="I56" s="2" t="s">
        <v>26</v>
      </c>
      <c r="J56" s="2" t="s">
        <v>26</v>
      </c>
      <c r="K56" s="2" t="s">
        <v>72</v>
      </c>
      <c r="L56" s="50"/>
      <c r="M56" s="2" t="s">
        <v>14</v>
      </c>
      <c r="N56" s="2" t="s">
        <v>74</v>
      </c>
      <c r="O56" t="str">
        <f t="shared" si="1"/>
        <v>3</v>
      </c>
      <c r="P56" t="str">
        <f t="shared" si="2"/>
        <v>3</v>
      </c>
      <c r="Q56" t="str">
        <f t="shared" si="3"/>
        <v>1</v>
      </c>
      <c r="S56" t="str">
        <f t="shared" si="4"/>
        <v>1</v>
      </c>
      <c r="T56" t="str">
        <f t="shared" si="5"/>
        <v>1</v>
      </c>
    </row>
    <row r="57" spans="2:20">
      <c r="B57" s="37"/>
      <c r="C57" s="21"/>
      <c r="D57" s="22" t="s">
        <v>518</v>
      </c>
      <c r="E57" s="15" t="s">
        <v>145</v>
      </c>
      <c r="F57" s="16" t="s">
        <v>146</v>
      </c>
      <c r="G57" s="15">
        <v>13</v>
      </c>
      <c r="H57" s="16" t="s">
        <v>140</v>
      </c>
      <c r="I57" s="2" t="s">
        <v>26</v>
      </c>
      <c r="J57" s="2" t="s">
        <v>26</v>
      </c>
      <c r="K57" s="2" t="s">
        <v>72</v>
      </c>
      <c r="L57" s="50"/>
      <c r="M57" s="2" t="s">
        <v>14</v>
      </c>
      <c r="N57" s="2" t="s">
        <v>74</v>
      </c>
      <c r="O57" t="str">
        <f t="shared" si="1"/>
        <v>3</v>
      </c>
      <c r="P57" t="str">
        <f t="shared" si="2"/>
        <v>3</v>
      </c>
      <c r="Q57" t="str">
        <f t="shared" si="3"/>
        <v>1</v>
      </c>
      <c r="S57" t="str">
        <f t="shared" si="4"/>
        <v>1</v>
      </c>
      <c r="T57" t="str">
        <f t="shared" si="5"/>
        <v>1</v>
      </c>
    </row>
    <row r="58" spans="2:20">
      <c r="B58" s="37"/>
      <c r="C58" s="21"/>
      <c r="D58" s="22" t="s">
        <v>519</v>
      </c>
      <c r="E58" s="15" t="s">
        <v>145</v>
      </c>
      <c r="F58" s="16" t="s">
        <v>146</v>
      </c>
      <c r="G58" s="15">
        <v>13</v>
      </c>
      <c r="H58" s="16" t="s">
        <v>140</v>
      </c>
      <c r="I58" s="2" t="s">
        <v>26</v>
      </c>
      <c r="J58" s="2" t="s">
        <v>26</v>
      </c>
      <c r="K58" s="2" t="s">
        <v>72</v>
      </c>
      <c r="L58" s="50"/>
      <c r="M58" s="2" t="s">
        <v>14</v>
      </c>
      <c r="N58" s="2" t="s">
        <v>74</v>
      </c>
      <c r="O58" t="str">
        <f t="shared" si="1"/>
        <v>3</v>
      </c>
      <c r="P58" t="str">
        <f t="shared" si="2"/>
        <v>3</v>
      </c>
      <c r="Q58" t="str">
        <f t="shared" si="3"/>
        <v>1</v>
      </c>
      <c r="S58" t="str">
        <f t="shared" si="4"/>
        <v>1</v>
      </c>
      <c r="T58" t="str">
        <f t="shared" si="5"/>
        <v>1</v>
      </c>
    </row>
    <row r="59" spans="2:20">
      <c r="B59" s="37"/>
      <c r="C59" s="21"/>
      <c r="D59" s="22" t="s">
        <v>520</v>
      </c>
      <c r="E59" s="15" t="s">
        <v>145</v>
      </c>
      <c r="F59" s="16" t="s">
        <v>146</v>
      </c>
      <c r="G59" s="15">
        <v>13</v>
      </c>
      <c r="H59" s="16" t="s">
        <v>140</v>
      </c>
      <c r="I59" s="2" t="s">
        <v>26</v>
      </c>
      <c r="J59" s="2" t="s">
        <v>26</v>
      </c>
      <c r="K59" s="2" t="s">
        <v>72</v>
      </c>
      <c r="L59" s="50"/>
      <c r="M59" s="2" t="s">
        <v>14</v>
      </c>
      <c r="N59" s="2" t="s">
        <v>74</v>
      </c>
      <c r="O59" t="str">
        <f t="shared" si="1"/>
        <v>3</v>
      </c>
      <c r="P59" t="str">
        <f t="shared" si="2"/>
        <v>3</v>
      </c>
      <c r="Q59" t="str">
        <f t="shared" si="3"/>
        <v>1</v>
      </c>
      <c r="S59" t="str">
        <f t="shared" si="4"/>
        <v>1</v>
      </c>
      <c r="T59" t="str">
        <f t="shared" si="5"/>
        <v>1</v>
      </c>
    </row>
    <row r="60" spans="2:20">
      <c r="B60" s="37"/>
      <c r="C60" s="21"/>
      <c r="D60" s="2" t="s">
        <v>521</v>
      </c>
      <c r="E60" s="15" t="s">
        <v>145</v>
      </c>
      <c r="F60" s="16" t="s">
        <v>146</v>
      </c>
      <c r="G60" s="15">
        <v>13</v>
      </c>
      <c r="H60" s="16" t="s">
        <v>140</v>
      </c>
      <c r="I60" s="2" t="s">
        <v>26</v>
      </c>
      <c r="J60" s="2" t="s">
        <v>26</v>
      </c>
      <c r="K60" s="2" t="s">
        <v>72</v>
      </c>
      <c r="L60" s="50"/>
      <c r="M60" s="2" t="s">
        <v>21</v>
      </c>
      <c r="N60" s="2" t="s">
        <v>74</v>
      </c>
      <c r="O60" t="str">
        <f t="shared" si="1"/>
        <v>3</v>
      </c>
      <c r="P60" t="str">
        <f t="shared" si="2"/>
        <v>3</v>
      </c>
      <c r="Q60" t="str">
        <f t="shared" si="3"/>
        <v>1</v>
      </c>
      <c r="S60" t="str">
        <f t="shared" si="4"/>
        <v>2</v>
      </c>
      <c r="T60" t="str">
        <f t="shared" si="5"/>
        <v>1</v>
      </c>
    </row>
    <row r="61" spans="2:20">
      <c r="B61" s="37"/>
      <c r="C61" s="21"/>
      <c r="D61" s="22" t="s">
        <v>522</v>
      </c>
      <c r="E61" s="15" t="s">
        <v>145</v>
      </c>
      <c r="F61" s="16" t="s">
        <v>146</v>
      </c>
      <c r="G61" s="15">
        <v>13</v>
      </c>
      <c r="H61" s="49" t="s">
        <v>140</v>
      </c>
      <c r="I61" s="2" t="s">
        <v>26</v>
      </c>
      <c r="J61" s="2" t="s">
        <v>19</v>
      </c>
      <c r="K61" s="2" t="s">
        <v>72</v>
      </c>
      <c r="L61" s="50"/>
      <c r="M61" s="2" t="s">
        <v>21</v>
      </c>
      <c r="N61" s="2" t="s">
        <v>76</v>
      </c>
      <c r="O61" t="str">
        <f t="shared" si="1"/>
        <v>3</v>
      </c>
      <c r="P61" t="str">
        <f t="shared" si="2"/>
        <v>2</v>
      </c>
      <c r="Q61" t="str">
        <f t="shared" si="3"/>
        <v>1</v>
      </c>
      <c r="S61" t="str">
        <f t="shared" si="4"/>
        <v>2</v>
      </c>
      <c r="T61" t="str">
        <f t="shared" si="5"/>
        <v>3</v>
      </c>
    </row>
    <row r="62" spans="2:20">
      <c r="B62" s="41"/>
      <c r="C62" s="21"/>
      <c r="D62" s="20" t="s">
        <v>147</v>
      </c>
      <c r="E62" s="18" t="s">
        <v>134</v>
      </c>
      <c r="F62" s="16" t="s">
        <v>88</v>
      </c>
      <c r="G62" s="15" t="s">
        <v>148</v>
      </c>
      <c r="H62" s="16" t="s">
        <v>140</v>
      </c>
      <c r="I62" s="2" t="s">
        <v>26</v>
      </c>
      <c r="J62" s="2" t="s">
        <v>19</v>
      </c>
      <c r="K62" s="2" t="s">
        <v>72</v>
      </c>
      <c r="L62" s="50"/>
      <c r="M62" s="2" t="s">
        <v>28</v>
      </c>
      <c r="N62" s="2" t="s">
        <v>76</v>
      </c>
      <c r="O62" t="str">
        <f t="shared" si="1"/>
        <v>3</v>
      </c>
      <c r="P62" t="str">
        <f t="shared" si="2"/>
        <v>2</v>
      </c>
      <c r="Q62" t="str">
        <f t="shared" si="3"/>
        <v>1</v>
      </c>
      <c r="S62" t="str">
        <f t="shared" si="4"/>
        <v>3</v>
      </c>
      <c r="T62" t="str">
        <f t="shared" si="5"/>
        <v>3</v>
      </c>
    </row>
    <row r="63" spans="2:20">
      <c r="B63" s="34"/>
      <c r="C63" s="23"/>
      <c r="D63" s="20" t="s">
        <v>149</v>
      </c>
      <c r="E63" s="18" t="s">
        <v>134</v>
      </c>
      <c r="F63" s="16" t="s">
        <v>88</v>
      </c>
      <c r="G63" s="15" t="s">
        <v>148</v>
      </c>
      <c r="H63" s="16" t="s">
        <v>140</v>
      </c>
      <c r="I63" s="2" t="s">
        <v>26</v>
      </c>
      <c r="J63" s="2" t="s">
        <v>26</v>
      </c>
      <c r="K63" s="2" t="s">
        <v>80</v>
      </c>
      <c r="L63" s="50"/>
      <c r="M63" s="2" t="s">
        <v>28</v>
      </c>
      <c r="N63" s="2" t="s">
        <v>74</v>
      </c>
      <c r="O63" t="str">
        <f t="shared" si="1"/>
        <v>3</v>
      </c>
      <c r="P63" t="str">
        <f t="shared" si="2"/>
        <v>3</v>
      </c>
      <c r="Q63" t="str">
        <f t="shared" si="3"/>
        <v>2</v>
      </c>
      <c r="S63" t="str">
        <f t="shared" si="4"/>
        <v>3</v>
      </c>
      <c r="T63" t="str">
        <f t="shared" si="5"/>
        <v>1</v>
      </c>
    </row>
    <row r="64" spans="2:20" ht="15" hidden="1" customHeight="1">
      <c r="B64" s="37" t="s">
        <v>126</v>
      </c>
      <c r="C64" s="38" t="s">
        <v>150</v>
      </c>
      <c r="D64" s="39" t="s">
        <v>151</v>
      </c>
      <c r="E64" s="15" t="s">
        <v>69</v>
      </c>
      <c r="F64" s="30" t="s">
        <v>70</v>
      </c>
      <c r="G64" s="17">
        <v>13</v>
      </c>
      <c r="H64" s="49" t="s">
        <v>71</v>
      </c>
      <c r="I64" s="2"/>
      <c r="J64" s="2"/>
      <c r="K64" s="2"/>
      <c r="L64" s="2"/>
      <c r="M64" s="2"/>
      <c r="N64" s="2"/>
    </row>
    <row r="65" spans="2:20" ht="15" customHeight="1">
      <c r="B65" s="37" t="s">
        <v>126</v>
      </c>
      <c r="C65" s="38" t="s">
        <v>150</v>
      </c>
      <c r="D65" s="39" t="s">
        <v>152</v>
      </c>
      <c r="E65" s="15" t="s">
        <v>69</v>
      </c>
      <c r="F65" s="30" t="s">
        <v>70</v>
      </c>
      <c r="G65" s="17">
        <v>13</v>
      </c>
      <c r="H65" s="49" t="s">
        <v>140</v>
      </c>
      <c r="I65" s="2" t="s">
        <v>26</v>
      </c>
      <c r="J65" s="2" t="s">
        <v>26</v>
      </c>
      <c r="K65" s="2" t="s">
        <v>72</v>
      </c>
      <c r="L65" s="50"/>
      <c r="M65" s="2" t="s">
        <v>28</v>
      </c>
      <c r="N65" s="2" t="s">
        <v>76</v>
      </c>
      <c r="O65" t="str">
        <f>LEFT(I65,1)</f>
        <v>3</v>
      </c>
      <c r="P65" t="str">
        <f t="shared" ref="P65" si="6">LEFT(J65,1)</f>
        <v>3</v>
      </c>
      <c r="Q65" t="str">
        <f t="shared" ref="Q65" si="7">LEFT(K65,1)</f>
        <v>1</v>
      </c>
      <c r="S65" t="str">
        <f t="shared" ref="S65" si="8">LEFT(M65,1)</f>
        <v>3</v>
      </c>
      <c r="T65" t="str">
        <f>LEFT(N65,1)</f>
        <v>3</v>
      </c>
    </row>
    <row r="66" spans="2:20" ht="15" hidden="1" customHeight="1">
      <c r="B66" s="37" t="s">
        <v>126</v>
      </c>
      <c r="C66" s="38" t="s">
        <v>150</v>
      </c>
      <c r="D66" s="39" t="s">
        <v>153</v>
      </c>
      <c r="E66" s="15" t="s">
        <v>69</v>
      </c>
      <c r="F66" s="30" t="s">
        <v>70</v>
      </c>
      <c r="G66" s="17">
        <v>13</v>
      </c>
      <c r="H66" s="49" t="s">
        <v>71</v>
      </c>
      <c r="I66" s="2"/>
      <c r="J66" s="2"/>
      <c r="K66" s="2"/>
      <c r="L66" s="2"/>
      <c r="M66" s="2"/>
      <c r="N66" s="2"/>
    </row>
    <row r="67" spans="2:20" ht="15" customHeight="1">
      <c r="B67" s="37" t="s">
        <v>126</v>
      </c>
      <c r="C67" s="38" t="s">
        <v>150</v>
      </c>
      <c r="D67" s="39" t="s">
        <v>154</v>
      </c>
      <c r="E67" s="15" t="s">
        <v>69</v>
      </c>
      <c r="F67" s="30" t="s">
        <v>70</v>
      </c>
      <c r="G67" s="17">
        <v>13</v>
      </c>
      <c r="H67" s="49" t="s">
        <v>140</v>
      </c>
      <c r="I67" s="2" t="s">
        <v>26</v>
      </c>
      <c r="J67" s="2" t="s">
        <v>26</v>
      </c>
      <c r="K67" s="2" t="s">
        <v>80</v>
      </c>
      <c r="L67" s="50"/>
      <c r="M67" s="2" t="s">
        <v>28</v>
      </c>
      <c r="N67" s="2" t="s">
        <v>76</v>
      </c>
      <c r="O67" t="str">
        <f t="shared" ref="O67:O68" si="9">LEFT(I67,1)</f>
        <v>3</v>
      </c>
      <c r="P67" t="str">
        <f t="shared" ref="P67:P68" si="10">LEFT(J67,1)</f>
        <v>3</v>
      </c>
      <c r="Q67" t="str">
        <f t="shared" ref="Q67:Q68" si="11">LEFT(K67,1)</f>
        <v>2</v>
      </c>
      <c r="S67" t="str">
        <f t="shared" ref="S67:S68" si="12">LEFT(M67,1)</f>
        <v>3</v>
      </c>
      <c r="T67" t="str">
        <f t="shared" ref="T67:T68" si="13">LEFT(N67,1)</f>
        <v>3</v>
      </c>
    </row>
    <row r="68" spans="2:20" ht="15" customHeight="1">
      <c r="B68" s="34"/>
      <c r="C68" s="51"/>
      <c r="D68" s="20" t="s">
        <v>155</v>
      </c>
      <c r="E68" s="18" t="s">
        <v>134</v>
      </c>
      <c r="F68" s="16" t="s">
        <v>88</v>
      </c>
      <c r="G68" s="15">
        <v>11.13</v>
      </c>
      <c r="H68" s="16" t="s">
        <v>110</v>
      </c>
      <c r="I68" s="2" t="s">
        <v>26</v>
      </c>
      <c r="J68" s="2" t="s">
        <v>19</v>
      </c>
      <c r="K68" s="2" t="s">
        <v>72</v>
      </c>
      <c r="L68" s="50"/>
      <c r="M68" s="2" t="s">
        <v>28</v>
      </c>
      <c r="N68" s="2" t="s">
        <v>76</v>
      </c>
      <c r="O68" t="str">
        <f t="shared" si="9"/>
        <v>3</v>
      </c>
      <c r="P68" t="str">
        <f t="shared" si="10"/>
        <v>2</v>
      </c>
      <c r="Q68" t="str">
        <f t="shared" si="11"/>
        <v>1</v>
      </c>
      <c r="S68" t="str">
        <f t="shared" si="12"/>
        <v>3</v>
      </c>
      <c r="T68" t="str">
        <f t="shared" si="13"/>
        <v>3</v>
      </c>
    </row>
    <row r="69" spans="2:20" ht="15" hidden="1" customHeight="1">
      <c r="B69" s="37" t="s">
        <v>126</v>
      </c>
      <c r="C69" s="38" t="s">
        <v>156</v>
      </c>
      <c r="D69" s="39" t="s">
        <v>157</v>
      </c>
      <c r="E69" s="15" t="s">
        <v>69</v>
      </c>
      <c r="F69" s="30" t="s">
        <v>70</v>
      </c>
      <c r="G69" s="15">
        <v>9.15</v>
      </c>
      <c r="H69" s="16" t="s">
        <v>71</v>
      </c>
      <c r="I69" s="2"/>
      <c r="J69" s="2"/>
      <c r="K69" s="2"/>
      <c r="L69" s="2"/>
      <c r="M69" s="2"/>
      <c r="N69" s="2"/>
    </row>
    <row r="70" spans="2:20" ht="120" hidden="1">
      <c r="B70" s="37" t="s">
        <v>126</v>
      </c>
      <c r="C70" s="38" t="s">
        <v>156</v>
      </c>
      <c r="D70" s="39" t="s">
        <v>158</v>
      </c>
      <c r="E70" s="15" t="s">
        <v>69</v>
      </c>
      <c r="F70" s="30" t="s">
        <v>70</v>
      </c>
      <c r="G70" s="15">
        <v>9.15</v>
      </c>
      <c r="H70" s="16" t="s">
        <v>71</v>
      </c>
      <c r="I70" s="2"/>
      <c r="J70" s="2"/>
      <c r="K70" s="2"/>
      <c r="L70" s="2"/>
      <c r="M70" s="2"/>
      <c r="N70" s="2"/>
    </row>
    <row r="71" spans="2:20" ht="15" hidden="1" customHeight="1">
      <c r="B71" s="37" t="s">
        <v>126</v>
      </c>
      <c r="C71" s="38" t="s">
        <v>156</v>
      </c>
      <c r="D71" s="39" t="s">
        <v>159</v>
      </c>
      <c r="E71" s="15" t="s">
        <v>69</v>
      </c>
      <c r="F71" s="30" t="s">
        <v>70</v>
      </c>
      <c r="G71" s="15">
        <v>9.15</v>
      </c>
      <c r="H71" s="16" t="s">
        <v>71</v>
      </c>
      <c r="I71" s="2"/>
      <c r="J71" s="2"/>
      <c r="K71" s="2"/>
      <c r="L71" s="2"/>
      <c r="M71" s="2"/>
      <c r="N71" s="2"/>
    </row>
    <row r="72" spans="2:20" ht="15" hidden="1" customHeight="1">
      <c r="B72" s="37" t="s">
        <v>126</v>
      </c>
      <c r="C72" s="38" t="s">
        <v>156</v>
      </c>
      <c r="D72" s="39" t="s">
        <v>160</v>
      </c>
      <c r="E72" s="15" t="s">
        <v>69</v>
      </c>
      <c r="F72" s="30" t="s">
        <v>70</v>
      </c>
      <c r="G72" s="15">
        <v>9.15</v>
      </c>
      <c r="H72" s="16" t="s">
        <v>71</v>
      </c>
      <c r="I72" s="2"/>
      <c r="J72" s="2"/>
      <c r="K72" s="2"/>
      <c r="L72" s="2"/>
      <c r="M72" s="2"/>
      <c r="N72" s="2"/>
    </row>
    <row r="73" spans="2:20" ht="15" hidden="1" customHeight="1">
      <c r="B73" s="37" t="s">
        <v>126</v>
      </c>
      <c r="C73" s="38" t="s">
        <v>156</v>
      </c>
      <c r="D73" s="39" t="s">
        <v>161</v>
      </c>
      <c r="E73" s="15" t="s">
        <v>69</v>
      </c>
      <c r="F73" s="30" t="s">
        <v>70</v>
      </c>
      <c r="G73" s="15">
        <v>9.15</v>
      </c>
      <c r="H73" s="16" t="s">
        <v>71</v>
      </c>
      <c r="I73" s="2"/>
      <c r="J73" s="2"/>
      <c r="K73" s="2"/>
      <c r="L73" s="2"/>
      <c r="M73" s="2"/>
      <c r="N73" s="2"/>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hidden="1" customHeight="1">
      <c r="B75" s="37" t="s">
        <v>126</v>
      </c>
      <c r="C75" s="38" t="s">
        <v>163</v>
      </c>
      <c r="D75" s="39" t="s">
        <v>525</v>
      </c>
      <c r="E75" s="15" t="s">
        <v>69</v>
      </c>
      <c r="F75" s="30" t="s">
        <v>70</v>
      </c>
      <c r="G75" s="17">
        <v>9.15</v>
      </c>
      <c r="H75" s="49" t="s">
        <v>71</v>
      </c>
      <c r="I75" s="2"/>
      <c r="J75" s="2"/>
      <c r="K75" s="2"/>
      <c r="L75" s="2"/>
      <c r="M75" s="2"/>
      <c r="N75" s="2"/>
    </row>
    <row r="76" spans="2:20" ht="15" hidden="1" customHeight="1">
      <c r="B76" s="37" t="s">
        <v>126</v>
      </c>
      <c r="C76" s="38" t="s">
        <v>163</v>
      </c>
      <c r="D76" s="39" t="s">
        <v>526</v>
      </c>
      <c r="E76" s="15" t="s">
        <v>69</v>
      </c>
      <c r="F76" s="30" t="s">
        <v>70</v>
      </c>
      <c r="G76" s="17">
        <v>9.15</v>
      </c>
      <c r="H76" s="49" t="s">
        <v>71</v>
      </c>
      <c r="I76" s="2"/>
      <c r="J76" s="2"/>
      <c r="K76" s="2"/>
      <c r="L76" s="2"/>
      <c r="M76" s="2"/>
      <c r="N76" s="2"/>
    </row>
    <row r="77" spans="2:20" ht="15" hidden="1" customHeight="1">
      <c r="B77" s="37" t="s">
        <v>126</v>
      </c>
      <c r="C77" s="38" t="s">
        <v>163</v>
      </c>
      <c r="D77" s="39" t="s">
        <v>164</v>
      </c>
      <c r="E77" s="15" t="s">
        <v>69</v>
      </c>
      <c r="F77" s="30" t="s">
        <v>70</v>
      </c>
      <c r="G77" s="17">
        <v>9.15</v>
      </c>
      <c r="H77" s="49" t="s">
        <v>71</v>
      </c>
      <c r="I77" s="2"/>
      <c r="J77" s="2"/>
      <c r="K77" s="2"/>
      <c r="L77" s="2"/>
      <c r="M77" s="2"/>
      <c r="N77" s="2"/>
    </row>
    <row r="78" spans="2:20" ht="15" hidden="1" customHeight="1">
      <c r="B78" s="37" t="s">
        <v>126</v>
      </c>
      <c r="C78" s="38" t="s">
        <v>163</v>
      </c>
      <c r="D78" s="39" t="s">
        <v>165</v>
      </c>
      <c r="E78" s="15" t="s">
        <v>69</v>
      </c>
      <c r="F78" s="30" t="s">
        <v>70</v>
      </c>
      <c r="G78" s="17">
        <v>9.15</v>
      </c>
      <c r="H78" s="49" t="s">
        <v>71</v>
      </c>
      <c r="I78" s="2"/>
      <c r="J78" s="2"/>
      <c r="K78" s="2"/>
      <c r="L78" s="2"/>
      <c r="M78" s="2"/>
      <c r="N78" s="2"/>
    </row>
    <row r="79" spans="2:20" ht="15" hidden="1" customHeight="1">
      <c r="B79" s="37" t="s">
        <v>126</v>
      </c>
      <c r="C79" s="38" t="s">
        <v>163</v>
      </c>
      <c r="D79" s="39" t="s">
        <v>166</v>
      </c>
      <c r="E79" s="15" t="s">
        <v>69</v>
      </c>
      <c r="F79" s="30" t="s">
        <v>70</v>
      </c>
      <c r="G79" s="17">
        <v>9.15</v>
      </c>
      <c r="H79" s="49" t="s">
        <v>71</v>
      </c>
      <c r="I79" s="2"/>
      <c r="J79" s="2"/>
      <c r="K79" s="2"/>
      <c r="L79" s="2"/>
      <c r="M79" s="2"/>
      <c r="N79" s="2"/>
    </row>
    <row r="80" spans="2:20"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20" ht="15" hidden="1" customHeight="1">
      <c r="B209" s="47"/>
      <c r="C209" s="25"/>
      <c r="D209" s="52" t="s">
        <v>293</v>
      </c>
      <c r="E209" s="17" t="s">
        <v>205</v>
      </c>
      <c r="F209" s="16" t="s">
        <v>146</v>
      </c>
      <c r="G209" s="17">
        <v>1.4</v>
      </c>
      <c r="H209" s="49" t="s">
        <v>290</v>
      </c>
      <c r="I209" s="2"/>
      <c r="J209" s="2"/>
      <c r="K209" s="2"/>
      <c r="L209" s="2"/>
      <c r="M209" s="2"/>
      <c r="N209" s="2"/>
    </row>
    <row r="210" spans="2:20" ht="23.45" hidden="1" customHeight="1">
      <c r="B210" s="47"/>
      <c r="C210" s="25"/>
      <c r="D210" s="52" t="s">
        <v>294</v>
      </c>
      <c r="E210" s="17" t="s">
        <v>560</v>
      </c>
      <c r="F210" s="16" t="s">
        <v>146</v>
      </c>
      <c r="G210" s="17">
        <v>1.4</v>
      </c>
      <c r="H210" s="49" t="s">
        <v>290</v>
      </c>
      <c r="I210" s="2"/>
      <c r="J210" s="2"/>
      <c r="K210" s="2"/>
      <c r="L210" s="2"/>
      <c r="M210" s="2"/>
      <c r="N210" s="2"/>
    </row>
    <row r="211" spans="2:20" ht="15" hidden="1" customHeight="1" thickBot="1">
      <c r="B211" s="45"/>
      <c r="C211" s="27"/>
      <c r="D211" s="52" t="s">
        <v>580</v>
      </c>
      <c r="E211" s="15" t="s">
        <v>87</v>
      </c>
      <c r="F211" s="16" t="s">
        <v>146</v>
      </c>
      <c r="G211" s="17">
        <v>1.4</v>
      </c>
      <c r="H211" s="49" t="s">
        <v>290</v>
      </c>
      <c r="I211" s="2"/>
      <c r="J211" s="2"/>
      <c r="K211" s="2"/>
      <c r="L211" s="2"/>
      <c r="M211" s="2"/>
      <c r="N211" s="2"/>
    </row>
    <row r="212" spans="2:20" ht="30" hidden="1">
      <c r="D212" s="52" t="s">
        <v>304</v>
      </c>
      <c r="E212" s="8" t="s">
        <v>305</v>
      </c>
      <c r="F212" s="2"/>
      <c r="G212" s="8">
        <v>1</v>
      </c>
      <c r="H212" s="49" t="s">
        <v>307</v>
      </c>
      <c r="I212" s="2"/>
      <c r="J212" s="2"/>
      <c r="K212" s="2"/>
      <c r="L212" s="2"/>
      <c r="M212" s="2"/>
      <c r="N212" s="2"/>
    </row>
    <row r="213" spans="2:20">
      <c r="D213" s="52" t="s">
        <v>295</v>
      </c>
      <c r="E213" s="8" t="s">
        <v>296</v>
      </c>
      <c r="F213" s="2"/>
      <c r="G213" s="8">
        <v>9.1300000000000008</v>
      </c>
      <c r="H213" s="49" t="s">
        <v>140</v>
      </c>
      <c r="I213" s="2" t="s">
        <v>26</v>
      </c>
      <c r="J213" s="2" t="s">
        <v>26</v>
      </c>
      <c r="K213" s="2" t="s">
        <v>72</v>
      </c>
      <c r="L213" s="50"/>
      <c r="M213" s="2" t="s">
        <v>21</v>
      </c>
      <c r="N213" s="2" t="s">
        <v>74</v>
      </c>
      <c r="O213" t="str">
        <f>LEFT(I213,1)</f>
        <v>3</v>
      </c>
      <c r="P213" t="str">
        <f t="shared" ref="P213" si="14">LEFT(J213,1)</f>
        <v>3</v>
      </c>
      <c r="Q213" t="str">
        <f t="shared" ref="Q213" si="15">LEFT(K213,1)</f>
        <v>1</v>
      </c>
      <c r="S213" t="str">
        <f t="shared" ref="S213" si="16">LEFT(M213,1)</f>
        <v>2</v>
      </c>
      <c r="T213" t="str">
        <f>LEFT(N213,1)</f>
        <v>1</v>
      </c>
    </row>
    <row r="214" spans="2:20">
      <c r="C214" s="1"/>
    </row>
    <row r="215" spans="2:20">
      <c r="C215" s="54"/>
    </row>
    <row r="216" spans="2:20">
      <c r="C216" s="54"/>
    </row>
    <row r="217" spans="2:20" ht="16.149999999999999" customHeight="1"/>
    <row r="220" spans="2:20" ht="16.149999999999999" customHeight="1"/>
  </sheetData>
  <autoFilter ref="B2:N213" xr:uid="{00000000-0009-0000-0000-000009000000}">
    <filterColumn colId="6">
      <filters>
        <filter val="DTI"/>
        <filter val="GAB e DTI"/>
      </filters>
    </filterColumn>
  </autoFilter>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4" filterMode="1">
    <tabColor theme="9" tint="0.79998168889431442"/>
  </sheetPr>
  <dimension ref="B1:N215"/>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bestFit="1" customWidth="1"/>
    <col min="8" max="8" width="24.7109375" customWidth="1"/>
    <col min="9" max="11" width="32.28515625" customWidth="1"/>
    <col min="12" max="12" width="32.28515625" hidden="1" customWidth="1"/>
    <col min="13" max="13" width="32.28515625" customWidth="1"/>
    <col min="14" max="14" width="35.28515625" bestFit="1"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59" t="s">
        <v>583</v>
      </c>
      <c r="E88" s="15" t="s">
        <v>69</v>
      </c>
      <c r="F88" s="30" t="s">
        <v>70</v>
      </c>
      <c r="G88" s="15" t="s">
        <v>584</v>
      </c>
      <c r="H88" s="16" t="s">
        <v>183</v>
      </c>
      <c r="I88" s="60" t="s">
        <v>12</v>
      </c>
      <c r="J88" s="60" t="s">
        <v>26</v>
      </c>
      <c r="K88" s="60" t="s">
        <v>23</v>
      </c>
      <c r="L88" s="60"/>
      <c r="M88" s="60" t="s">
        <v>21</v>
      </c>
      <c r="N88" s="60" t="s">
        <v>74</v>
      </c>
    </row>
    <row r="89" spans="2:14" ht="15" customHeight="1">
      <c r="B89" s="42" t="s">
        <v>173</v>
      </c>
      <c r="C89" s="43" t="s">
        <v>180</v>
      </c>
      <c r="D89" s="59" t="s">
        <v>184</v>
      </c>
      <c r="E89" s="15" t="s">
        <v>69</v>
      </c>
      <c r="F89" s="30" t="s">
        <v>70</v>
      </c>
      <c r="G89" s="15">
        <v>6.7</v>
      </c>
      <c r="H89" s="16" t="s">
        <v>183</v>
      </c>
      <c r="I89" s="60" t="s">
        <v>12</v>
      </c>
      <c r="J89" s="60" t="s">
        <v>26</v>
      </c>
      <c r="K89" s="60" t="s">
        <v>23</v>
      </c>
      <c r="L89" s="60"/>
      <c r="M89" s="60" t="s">
        <v>21</v>
      </c>
      <c r="N89" s="60" t="s">
        <v>74</v>
      </c>
    </row>
    <row r="90" spans="2:14" ht="35.450000000000003" customHeight="1">
      <c r="B90" s="44"/>
      <c r="C90" s="24"/>
      <c r="D90" s="61" t="s">
        <v>531</v>
      </c>
      <c r="E90" s="18" t="s">
        <v>134</v>
      </c>
      <c r="F90" s="16" t="s">
        <v>88</v>
      </c>
      <c r="G90" s="15" t="s">
        <v>187</v>
      </c>
      <c r="H90" s="16" t="s">
        <v>183</v>
      </c>
      <c r="I90" s="60"/>
      <c r="J90" s="60"/>
      <c r="K90" s="60"/>
      <c r="L90" s="60"/>
      <c r="M90" s="60"/>
      <c r="N90" s="60"/>
    </row>
    <row r="91" spans="2:14" s="64" customFormat="1" ht="15" customHeight="1">
      <c r="B91" s="45"/>
      <c r="C91" s="25"/>
      <c r="D91" s="62" t="s">
        <v>585</v>
      </c>
      <c r="E91" s="15" t="s">
        <v>87</v>
      </c>
      <c r="F91" s="16" t="s">
        <v>533</v>
      </c>
      <c r="G91" s="15" t="s">
        <v>182</v>
      </c>
      <c r="H91" s="16" t="s">
        <v>183</v>
      </c>
      <c r="I91" s="63"/>
      <c r="J91" s="63"/>
      <c r="K91" s="63"/>
      <c r="L91" s="63"/>
      <c r="M91" s="63"/>
      <c r="N91" s="63"/>
    </row>
    <row r="92" spans="2:14" hidden="1">
      <c r="B92" s="42" t="s">
        <v>173</v>
      </c>
      <c r="C92" s="43" t="s">
        <v>188</v>
      </c>
      <c r="D92" s="39" t="s">
        <v>189</v>
      </c>
      <c r="E92" s="15" t="s">
        <v>69</v>
      </c>
      <c r="F92" s="30" t="s">
        <v>70</v>
      </c>
      <c r="G92" s="17">
        <v>2</v>
      </c>
      <c r="H92" s="49" t="s">
        <v>190</v>
      </c>
      <c r="I92" s="2"/>
      <c r="J92" s="2"/>
      <c r="K92" s="2"/>
      <c r="L92" s="2"/>
      <c r="M92" s="2"/>
      <c r="N92" s="2"/>
    </row>
    <row r="93" spans="2:14" ht="30" hidden="1">
      <c r="B93" s="46"/>
      <c r="C93" s="26"/>
      <c r="D93" s="52" t="s">
        <v>191</v>
      </c>
      <c r="E93" s="18" t="s">
        <v>134</v>
      </c>
      <c r="F93" s="16" t="s">
        <v>88</v>
      </c>
      <c r="G93" s="17">
        <v>2</v>
      </c>
      <c r="H93" s="49" t="s">
        <v>190</v>
      </c>
      <c r="I93" s="2"/>
      <c r="J93" s="2"/>
      <c r="K93" s="2"/>
      <c r="L93" s="2"/>
      <c r="M93" s="2"/>
      <c r="N93" s="2"/>
    </row>
    <row r="94" spans="2:14" ht="39" hidden="1" customHeight="1">
      <c r="B94" s="42" t="s">
        <v>173</v>
      </c>
      <c r="C94" s="43" t="s">
        <v>188</v>
      </c>
      <c r="D94" s="39" t="s">
        <v>300</v>
      </c>
      <c r="E94" s="15" t="s">
        <v>69</v>
      </c>
      <c r="F94" s="30" t="s">
        <v>70</v>
      </c>
      <c r="G94" s="17">
        <v>3</v>
      </c>
      <c r="H94" s="49" t="s">
        <v>301</v>
      </c>
      <c r="I94" s="2"/>
      <c r="J94" s="2"/>
      <c r="K94" s="2"/>
      <c r="L94" s="2"/>
      <c r="M94" s="2"/>
      <c r="N94" s="2"/>
    </row>
    <row r="95" spans="2:14" ht="15" hidden="1" customHeight="1">
      <c r="B95" s="42" t="s">
        <v>173</v>
      </c>
      <c r="C95" s="43" t="s">
        <v>188</v>
      </c>
      <c r="D95" s="39" t="s">
        <v>302</v>
      </c>
      <c r="E95" s="15" t="s">
        <v>69</v>
      </c>
      <c r="F95" s="30" t="s">
        <v>70</v>
      </c>
      <c r="G95" s="17">
        <v>3</v>
      </c>
      <c r="H95" s="49" t="s">
        <v>301</v>
      </c>
      <c r="I95" s="2"/>
      <c r="J95" s="2"/>
      <c r="K95" s="2"/>
      <c r="L95" s="2"/>
      <c r="M95" s="2"/>
      <c r="N95" s="2"/>
    </row>
    <row r="96" spans="2:14" ht="40.15" hidden="1" customHeight="1">
      <c r="B96" s="42" t="s">
        <v>173</v>
      </c>
      <c r="C96" s="43" t="s">
        <v>188</v>
      </c>
      <c r="D96" s="39" t="s">
        <v>303</v>
      </c>
      <c r="E96" s="15" t="s">
        <v>69</v>
      </c>
      <c r="F96" s="30" t="s">
        <v>70</v>
      </c>
      <c r="G96" s="17">
        <v>5</v>
      </c>
      <c r="H96" s="49" t="s">
        <v>301</v>
      </c>
      <c r="I96" s="2"/>
      <c r="J96" s="2"/>
      <c r="K96" s="2"/>
      <c r="L96" s="2"/>
      <c r="M96" s="2"/>
      <c r="N96" s="2"/>
    </row>
    <row r="97" spans="2:14" ht="15" hidden="1" customHeight="1">
      <c r="B97" s="44"/>
      <c r="C97" s="24"/>
      <c r="D97" s="52" t="s">
        <v>192</v>
      </c>
      <c r="E97" s="18" t="s">
        <v>134</v>
      </c>
      <c r="F97" s="16" t="s">
        <v>88</v>
      </c>
      <c r="G97" s="17" t="s">
        <v>558</v>
      </c>
      <c r="H97" s="49" t="s">
        <v>118</v>
      </c>
      <c r="I97" s="2"/>
      <c r="J97" s="2"/>
      <c r="K97" s="2"/>
      <c r="L97" s="2"/>
      <c r="M97" s="2"/>
      <c r="N97" s="2"/>
    </row>
    <row r="98" spans="2:14" ht="28.15" hidden="1" customHeight="1">
      <c r="B98" s="44"/>
      <c r="C98" s="24"/>
      <c r="D98" s="52" t="s">
        <v>194</v>
      </c>
      <c r="E98" s="18" t="s">
        <v>134</v>
      </c>
      <c r="F98" s="16" t="s">
        <v>88</v>
      </c>
      <c r="G98" s="17">
        <v>4.1399999999999997</v>
      </c>
      <c r="H98" s="49" t="s">
        <v>195</v>
      </c>
      <c r="I98" s="2"/>
      <c r="J98" s="2"/>
      <c r="K98" s="2"/>
      <c r="L98" s="2"/>
      <c r="M98" s="2"/>
      <c r="N98" s="2"/>
    </row>
    <row r="99" spans="2:14" ht="15" hidden="1" customHeight="1">
      <c r="B99" s="44"/>
      <c r="C99" s="24"/>
      <c r="D99" s="52" t="s">
        <v>196</v>
      </c>
      <c r="E99" s="18" t="s">
        <v>134</v>
      </c>
      <c r="F99" s="16" t="s">
        <v>88</v>
      </c>
      <c r="G99" s="17">
        <v>4.5</v>
      </c>
      <c r="H99" s="49" t="s">
        <v>195</v>
      </c>
      <c r="I99" s="2"/>
      <c r="J99" s="2"/>
      <c r="K99" s="2"/>
      <c r="L99" s="2"/>
      <c r="M99" s="2"/>
      <c r="N99" s="2"/>
    </row>
    <row r="100" spans="2:14" ht="28.15" hidden="1" customHeight="1">
      <c r="B100" s="44"/>
      <c r="C100" s="24"/>
      <c r="D100" s="52" t="s">
        <v>197</v>
      </c>
      <c r="E100" s="18" t="s">
        <v>134</v>
      </c>
      <c r="F100" s="16" t="s">
        <v>88</v>
      </c>
      <c r="G100" s="17">
        <v>4.5</v>
      </c>
      <c r="H100" s="49" t="s">
        <v>195</v>
      </c>
      <c r="I100" s="2"/>
      <c r="J100" s="2"/>
      <c r="K100" s="2"/>
      <c r="L100" s="2"/>
      <c r="M100" s="2"/>
      <c r="N100" s="2"/>
    </row>
    <row r="101" spans="2:14" ht="24.6" hidden="1" customHeight="1">
      <c r="B101" s="44"/>
      <c r="C101" s="24"/>
      <c r="D101" s="52" t="s">
        <v>198</v>
      </c>
      <c r="E101" s="18" t="s">
        <v>134</v>
      </c>
      <c r="F101" s="16" t="s">
        <v>88</v>
      </c>
      <c r="G101" s="17">
        <v>4.5</v>
      </c>
      <c r="H101" s="49" t="s">
        <v>195</v>
      </c>
      <c r="I101" s="2"/>
      <c r="J101" s="2"/>
      <c r="K101" s="2"/>
      <c r="L101" s="2"/>
      <c r="M101" s="2"/>
      <c r="N101" s="2"/>
    </row>
    <row r="102" spans="2:14" ht="24.6" hidden="1" customHeight="1">
      <c r="B102" s="44"/>
      <c r="C102" s="24"/>
      <c r="D102" s="52" t="s">
        <v>199</v>
      </c>
      <c r="E102" s="18" t="s">
        <v>134</v>
      </c>
      <c r="F102" s="16" t="s">
        <v>88</v>
      </c>
      <c r="G102" s="17">
        <v>5.9</v>
      </c>
      <c r="H102" s="49" t="s">
        <v>190</v>
      </c>
      <c r="I102" s="2"/>
      <c r="J102" s="2"/>
      <c r="K102" s="2"/>
      <c r="L102" s="2"/>
      <c r="M102" s="2"/>
      <c r="N102" s="2"/>
    </row>
    <row r="103" spans="2:14" ht="27" hidden="1" customHeight="1">
      <c r="B103" s="44"/>
      <c r="C103" s="24"/>
      <c r="D103" s="52" t="s">
        <v>200</v>
      </c>
      <c r="E103" s="18" t="s">
        <v>134</v>
      </c>
      <c r="F103" s="16" t="s">
        <v>88</v>
      </c>
      <c r="G103" s="17">
        <v>5.9</v>
      </c>
      <c r="H103" s="49" t="s">
        <v>118</v>
      </c>
      <c r="I103" s="2"/>
      <c r="J103" s="2"/>
      <c r="K103" s="2"/>
      <c r="L103" s="2"/>
      <c r="M103" s="2"/>
      <c r="N103" s="2"/>
    </row>
    <row r="104" spans="2:14" ht="42" hidden="1" customHeight="1">
      <c r="B104" s="44"/>
      <c r="C104" s="24"/>
      <c r="D104" s="52" t="s">
        <v>201</v>
      </c>
      <c r="E104" s="18" t="s">
        <v>134</v>
      </c>
      <c r="F104" s="16" t="s">
        <v>88</v>
      </c>
      <c r="G104" s="17">
        <v>2</v>
      </c>
      <c r="H104" s="49" t="s">
        <v>118</v>
      </c>
      <c r="I104" s="2"/>
      <c r="J104" s="2"/>
      <c r="K104" s="2"/>
      <c r="L104" s="2"/>
      <c r="M104" s="2"/>
      <c r="N104" s="2"/>
    </row>
    <row r="105" spans="2:14" ht="28.15" hidden="1" customHeight="1">
      <c r="B105" s="44"/>
      <c r="C105" s="24"/>
      <c r="D105" s="52" t="s">
        <v>202</v>
      </c>
      <c r="E105" s="18" t="s">
        <v>134</v>
      </c>
      <c r="F105" s="16" t="s">
        <v>88</v>
      </c>
      <c r="G105" s="17" t="s">
        <v>203</v>
      </c>
      <c r="H105" s="49" t="s">
        <v>190</v>
      </c>
      <c r="I105" s="2"/>
      <c r="J105" s="2"/>
      <c r="K105" s="2"/>
      <c r="L105" s="2"/>
      <c r="M105" s="2"/>
      <c r="N105" s="2"/>
    </row>
    <row r="106" spans="2:14" ht="15" hidden="1" customHeight="1">
      <c r="B106" s="47"/>
      <c r="C106" s="25"/>
      <c r="D106" s="52" t="s">
        <v>204</v>
      </c>
      <c r="E106" s="17" t="s">
        <v>205</v>
      </c>
      <c r="F106" s="16" t="s">
        <v>146</v>
      </c>
      <c r="G106" s="17">
        <v>1</v>
      </c>
      <c r="H106" s="49" t="s">
        <v>190</v>
      </c>
      <c r="I106" s="2"/>
      <c r="J106" s="2"/>
      <c r="K106" s="2"/>
      <c r="L106" s="2"/>
      <c r="M106" s="2"/>
      <c r="N106" s="2"/>
    </row>
    <row r="107" spans="2:14" ht="15" hidden="1" customHeight="1">
      <c r="B107" s="47"/>
      <c r="C107" s="25"/>
      <c r="D107" s="52" t="s">
        <v>206</v>
      </c>
      <c r="E107" s="17" t="s">
        <v>205</v>
      </c>
      <c r="F107" s="16" t="s">
        <v>146</v>
      </c>
      <c r="G107" s="17">
        <v>1</v>
      </c>
      <c r="H107" s="49" t="s">
        <v>190</v>
      </c>
      <c r="I107" s="2"/>
      <c r="J107" s="2"/>
      <c r="K107" s="2"/>
      <c r="L107" s="2"/>
      <c r="M107" s="2"/>
      <c r="N107" s="2"/>
    </row>
    <row r="108" spans="2:14" ht="15" hidden="1" customHeight="1">
      <c r="B108" s="47"/>
      <c r="C108" s="25"/>
      <c r="D108" s="52" t="s">
        <v>207</v>
      </c>
      <c r="E108" s="17" t="s">
        <v>205</v>
      </c>
      <c r="F108" s="16" t="s">
        <v>146</v>
      </c>
      <c r="G108" s="17">
        <v>1</v>
      </c>
      <c r="H108" s="49" t="s">
        <v>190</v>
      </c>
      <c r="I108" s="2"/>
      <c r="J108" s="2"/>
      <c r="K108" s="2"/>
      <c r="L108" s="2"/>
      <c r="M108" s="2"/>
      <c r="N108" s="2"/>
    </row>
    <row r="109" spans="2:14" ht="15" hidden="1" customHeight="1">
      <c r="B109" s="47"/>
      <c r="C109" s="25"/>
      <c r="D109" s="52" t="s">
        <v>208</v>
      </c>
      <c r="E109" s="17" t="s">
        <v>205</v>
      </c>
      <c r="F109" s="16" t="s">
        <v>146</v>
      </c>
      <c r="G109" s="17">
        <v>1</v>
      </c>
      <c r="H109" s="49" t="s">
        <v>190</v>
      </c>
      <c r="I109" s="2"/>
      <c r="J109" s="2"/>
      <c r="K109" s="2"/>
      <c r="L109" s="2"/>
      <c r="M109" s="2"/>
      <c r="N109" s="2"/>
    </row>
    <row r="110" spans="2:14" ht="15" hidden="1" customHeight="1">
      <c r="B110" s="47"/>
      <c r="C110" s="25"/>
      <c r="D110" s="52" t="s">
        <v>209</v>
      </c>
      <c r="E110" s="17" t="s">
        <v>205</v>
      </c>
      <c r="F110" s="16" t="s">
        <v>146</v>
      </c>
      <c r="G110" s="17">
        <v>1</v>
      </c>
      <c r="H110" s="49" t="s">
        <v>190</v>
      </c>
      <c r="I110" s="2"/>
      <c r="J110" s="2"/>
      <c r="K110" s="2"/>
      <c r="L110" s="2"/>
      <c r="M110" s="2"/>
      <c r="N110" s="2"/>
    </row>
    <row r="111" spans="2:14" ht="15" hidden="1" customHeight="1">
      <c r="B111" s="47"/>
      <c r="C111" s="25"/>
      <c r="D111" s="52" t="s">
        <v>210</v>
      </c>
      <c r="E111" s="17" t="s">
        <v>205</v>
      </c>
      <c r="F111" s="16" t="s">
        <v>146</v>
      </c>
      <c r="G111" s="17">
        <v>1</v>
      </c>
      <c r="H111" s="49" t="s">
        <v>190</v>
      </c>
      <c r="I111" s="2"/>
      <c r="J111" s="2"/>
      <c r="K111" s="2"/>
      <c r="L111" s="2"/>
      <c r="M111" s="2"/>
      <c r="N111" s="2"/>
    </row>
    <row r="112" spans="2:14" ht="15" hidden="1" customHeight="1">
      <c r="B112" s="47"/>
      <c r="C112" s="25"/>
      <c r="D112" s="52" t="s">
        <v>211</v>
      </c>
      <c r="E112" s="17" t="s">
        <v>205</v>
      </c>
      <c r="F112" s="16" t="s">
        <v>146</v>
      </c>
      <c r="G112" s="17">
        <v>1</v>
      </c>
      <c r="H112" s="49" t="s">
        <v>190</v>
      </c>
      <c r="I112" s="2"/>
      <c r="J112" s="2"/>
      <c r="K112" s="2"/>
      <c r="L112" s="2"/>
      <c r="M112" s="2"/>
      <c r="N112" s="2"/>
    </row>
    <row r="113" spans="2:14" ht="14.45" hidden="1" customHeight="1">
      <c r="B113" s="47"/>
      <c r="C113" s="25"/>
      <c r="D113" s="52" t="s">
        <v>212</v>
      </c>
      <c r="E113" s="17" t="s">
        <v>205</v>
      </c>
      <c r="F113" s="16" t="s">
        <v>146</v>
      </c>
      <c r="G113" s="17">
        <v>1</v>
      </c>
      <c r="H113" s="53" t="s">
        <v>190</v>
      </c>
      <c r="I113" s="2"/>
      <c r="J113" s="2"/>
      <c r="K113" s="2"/>
      <c r="L113" s="2"/>
      <c r="M113" s="2"/>
      <c r="N113" s="2"/>
    </row>
    <row r="114" spans="2:14" ht="15" hidden="1" customHeight="1">
      <c r="B114" s="47"/>
      <c r="C114" s="25"/>
      <c r="D114" s="52" t="s">
        <v>213</v>
      </c>
      <c r="E114" s="17" t="s">
        <v>205</v>
      </c>
      <c r="F114" s="16" t="s">
        <v>146</v>
      </c>
      <c r="G114" s="17">
        <v>1</v>
      </c>
      <c r="H114" s="53" t="s">
        <v>190</v>
      </c>
      <c r="I114" s="2"/>
      <c r="J114" s="2"/>
      <c r="K114" s="2"/>
      <c r="L114" s="2"/>
      <c r="M114" s="2"/>
      <c r="N114" s="2"/>
    </row>
    <row r="115" spans="2:14" ht="15" hidden="1" customHeight="1">
      <c r="B115" s="47"/>
      <c r="C115" s="25"/>
      <c r="D115" s="52" t="s">
        <v>214</v>
      </c>
      <c r="E115" s="17" t="s">
        <v>205</v>
      </c>
      <c r="F115" s="16" t="s">
        <v>146</v>
      </c>
      <c r="G115" s="17">
        <v>1</v>
      </c>
      <c r="H115" s="49" t="s">
        <v>190</v>
      </c>
      <c r="I115" s="2"/>
      <c r="J115" s="2"/>
      <c r="K115" s="2"/>
      <c r="L115" s="2"/>
      <c r="M115" s="2"/>
      <c r="N115" s="2"/>
    </row>
    <row r="116" spans="2:14" ht="15" hidden="1" customHeight="1">
      <c r="B116" s="47"/>
      <c r="C116" s="25"/>
      <c r="D116" s="52" t="s">
        <v>215</v>
      </c>
      <c r="E116" s="17" t="s">
        <v>205</v>
      </c>
      <c r="F116" s="16" t="s">
        <v>146</v>
      </c>
      <c r="G116" s="17">
        <v>1</v>
      </c>
      <c r="H116" s="49" t="s">
        <v>190</v>
      </c>
      <c r="I116" s="2"/>
      <c r="J116" s="2"/>
      <c r="K116" s="2"/>
      <c r="L116" s="2"/>
      <c r="M116" s="2"/>
      <c r="N116" s="2"/>
    </row>
    <row r="117" spans="2:14" ht="15" hidden="1" customHeight="1">
      <c r="B117" s="47"/>
      <c r="C117" s="25"/>
      <c r="D117" s="52" t="s">
        <v>559</v>
      </c>
      <c r="E117" s="17" t="s">
        <v>205</v>
      </c>
      <c r="F117" s="16" t="s">
        <v>146</v>
      </c>
      <c r="G117" s="17">
        <v>1</v>
      </c>
      <c r="H117" s="49" t="s">
        <v>190</v>
      </c>
      <c r="I117" s="2"/>
      <c r="J117" s="2"/>
      <c r="K117" s="2"/>
      <c r="L117" s="2"/>
      <c r="M117" s="2"/>
      <c r="N117" s="2"/>
    </row>
    <row r="118" spans="2:14" ht="15" hidden="1" customHeight="1">
      <c r="B118" s="47"/>
      <c r="C118" s="25"/>
      <c r="D118" s="52" t="s">
        <v>217</v>
      </c>
      <c r="E118" s="17" t="s">
        <v>205</v>
      </c>
      <c r="F118" s="16" t="s">
        <v>146</v>
      </c>
      <c r="G118" s="17">
        <v>1</v>
      </c>
      <c r="H118" s="49" t="s">
        <v>190</v>
      </c>
      <c r="I118" s="2"/>
      <c r="J118" s="2"/>
      <c r="K118" s="2"/>
      <c r="L118" s="2"/>
      <c r="M118" s="2"/>
      <c r="N118" s="2"/>
    </row>
    <row r="119" spans="2:14" ht="15" hidden="1" customHeight="1">
      <c r="B119" s="47"/>
      <c r="C119" s="25"/>
      <c r="D119" s="52" t="s">
        <v>218</v>
      </c>
      <c r="E119" s="17" t="s">
        <v>219</v>
      </c>
      <c r="F119" s="16" t="s">
        <v>146</v>
      </c>
      <c r="G119" s="17">
        <v>1</v>
      </c>
      <c r="H119" s="49" t="s">
        <v>190</v>
      </c>
      <c r="I119" s="2"/>
      <c r="J119" s="2"/>
      <c r="K119" s="2"/>
      <c r="L119" s="2"/>
      <c r="M119" s="2"/>
      <c r="N119" s="2"/>
    </row>
    <row r="120" spans="2:14" ht="15" hidden="1" customHeight="1">
      <c r="B120" s="47"/>
      <c r="C120" s="25"/>
      <c r="D120" s="52" t="s">
        <v>220</v>
      </c>
      <c r="E120" s="17" t="s">
        <v>219</v>
      </c>
      <c r="F120" s="16" t="s">
        <v>146</v>
      </c>
      <c r="G120" s="17">
        <v>1</v>
      </c>
      <c r="H120" s="49" t="s">
        <v>190</v>
      </c>
      <c r="I120" s="2"/>
      <c r="J120" s="2"/>
      <c r="K120" s="2"/>
      <c r="L120" s="2"/>
      <c r="M120" s="2"/>
      <c r="N120" s="2"/>
    </row>
    <row r="121" spans="2:14" ht="15" hidden="1" customHeight="1">
      <c r="B121" s="47"/>
      <c r="C121" s="25"/>
      <c r="D121" s="52" t="s">
        <v>221</v>
      </c>
      <c r="E121" s="17" t="s">
        <v>219</v>
      </c>
      <c r="F121" s="16" t="s">
        <v>146</v>
      </c>
      <c r="G121" s="17">
        <v>1</v>
      </c>
      <c r="H121" s="49" t="s">
        <v>190</v>
      </c>
      <c r="I121" s="2"/>
      <c r="J121" s="2"/>
      <c r="K121" s="2"/>
      <c r="L121" s="2"/>
      <c r="M121" s="2"/>
      <c r="N121" s="2"/>
    </row>
    <row r="122" spans="2:14" ht="15" hidden="1" customHeight="1">
      <c r="B122" s="47"/>
      <c r="C122" s="25"/>
      <c r="D122" s="52" t="s">
        <v>222</v>
      </c>
      <c r="E122" s="17" t="s">
        <v>219</v>
      </c>
      <c r="F122" s="16" t="s">
        <v>146</v>
      </c>
      <c r="G122" s="17">
        <v>1</v>
      </c>
      <c r="H122" s="49" t="s">
        <v>190</v>
      </c>
      <c r="I122" s="2"/>
      <c r="J122" s="2"/>
      <c r="K122" s="2"/>
      <c r="L122" s="2"/>
      <c r="M122" s="2"/>
      <c r="N122" s="2"/>
    </row>
    <row r="123" spans="2:14" ht="15" hidden="1" customHeight="1">
      <c r="B123" s="47"/>
      <c r="C123" s="25"/>
      <c r="D123" s="52" t="s">
        <v>223</v>
      </c>
      <c r="E123" s="17" t="s">
        <v>560</v>
      </c>
      <c r="F123" s="16" t="s">
        <v>146</v>
      </c>
      <c r="G123" s="17">
        <v>1</v>
      </c>
      <c r="H123" s="49" t="s">
        <v>190</v>
      </c>
      <c r="I123" s="2"/>
      <c r="J123" s="2"/>
      <c r="K123" s="2"/>
      <c r="L123" s="2"/>
      <c r="M123" s="2"/>
      <c r="N123" s="2"/>
    </row>
    <row r="124" spans="2:14" ht="15" hidden="1" customHeight="1">
      <c r="B124" s="47"/>
      <c r="C124" s="25"/>
      <c r="D124" s="52" t="s">
        <v>224</v>
      </c>
      <c r="E124" s="17" t="s">
        <v>560</v>
      </c>
      <c r="F124" s="16" t="s">
        <v>146</v>
      </c>
      <c r="G124" s="17">
        <v>1</v>
      </c>
      <c r="H124" s="49" t="s">
        <v>190</v>
      </c>
      <c r="I124" s="2"/>
      <c r="J124" s="2"/>
      <c r="K124" s="2"/>
      <c r="L124" s="2"/>
      <c r="M124" s="2"/>
      <c r="N124" s="2"/>
    </row>
    <row r="125" spans="2:14" ht="15" hidden="1" customHeight="1">
      <c r="B125" s="47"/>
      <c r="C125" s="25"/>
      <c r="D125" s="52" t="s">
        <v>225</v>
      </c>
      <c r="E125" s="17" t="s">
        <v>560</v>
      </c>
      <c r="F125" s="16" t="s">
        <v>146</v>
      </c>
      <c r="G125" s="17">
        <v>1</v>
      </c>
      <c r="H125" s="49" t="s">
        <v>190</v>
      </c>
      <c r="I125" s="2"/>
      <c r="J125" s="2"/>
      <c r="K125" s="2"/>
      <c r="L125" s="2"/>
      <c r="M125" s="2"/>
      <c r="N125" s="2"/>
    </row>
    <row r="126" spans="2:14" ht="15" hidden="1" customHeight="1">
      <c r="B126" s="47"/>
      <c r="C126" s="25"/>
      <c r="D126" s="52" t="s">
        <v>226</v>
      </c>
      <c r="E126" s="17" t="s">
        <v>560</v>
      </c>
      <c r="F126" s="16" t="s">
        <v>146</v>
      </c>
      <c r="G126" s="17">
        <v>1</v>
      </c>
      <c r="H126" s="49" t="s">
        <v>190</v>
      </c>
      <c r="I126" s="2"/>
      <c r="J126" s="2"/>
      <c r="K126" s="2"/>
      <c r="L126" s="2"/>
      <c r="M126" s="2"/>
      <c r="N126" s="2"/>
    </row>
    <row r="127" spans="2:14" ht="15" hidden="1" customHeight="1">
      <c r="B127" s="47"/>
      <c r="C127" s="25"/>
      <c r="D127" s="52" t="s">
        <v>227</v>
      </c>
      <c r="E127" s="17" t="s">
        <v>87</v>
      </c>
      <c r="F127" s="16" t="s">
        <v>146</v>
      </c>
      <c r="G127" s="17">
        <v>1</v>
      </c>
      <c r="H127" s="49" t="s">
        <v>190</v>
      </c>
      <c r="I127" s="2"/>
      <c r="J127" s="2"/>
      <c r="K127" s="2"/>
      <c r="L127" s="2"/>
      <c r="M127" s="2"/>
      <c r="N127" s="2"/>
    </row>
    <row r="128" spans="2:14" ht="15" hidden="1" customHeight="1">
      <c r="B128" s="47"/>
      <c r="C128" s="25"/>
      <c r="D128" s="52" t="s">
        <v>228</v>
      </c>
      <c r="E128" s="17" t="s">
        <v>560</v>
      </c>
      <c r="F128" s="16" t="s">
        <v>146</v>
      </c>
      <c r="G128" s="17">
        <v>1</v>
      </c>
      <c r="H128" s="49" t="s">
        <v>190</v>
      </c>
      <c r="I128" s="2"/>
      <c r="J128" s="2"/>
      <c r="K128" s="2"/>
      <c r="L128" s="2"/>
      <c r="M128" s="2"/>
      <c r="N128" s="2"/>
    </row>
    <row r="129" spans="2:14" ht="15" hidden="1" customHeight="1">
      <c r="B129" s="47"/>
      <c r="C129" s="25"/>
      <c r="D129" s="52" t="s">
        <v>229</v>
      </c>
      <c r="E129" s="17" t="s">
        <v>560</v>
      </c>
      <c r="F129" s="16" t="s">
        <v>146</v>
      </c>
      <c r="G129" s="17">
        <v>1</v>
      </c>
      <c r="H129" s="49" t="s">
        <v>190</v>
      </c>
      <c r="I129" s="2"/>
      <c r="J129" s="2"/>
      <c r="K129" s="2"/>
      <c r="L129" s="2"/>
      <c r="M129" s="2"/>
      <c r="N129" s="2"/>
    </row>
    <row r="130" spans="2:14" ht="15" hidden="1" customHeight="1">
      <c r="B130" s="47"/>
      <c r="C130" s="25"/>
      <c r="D130" s="52" t="s">
        <v>561</v>
      </c>
      <c r="E130" s="17" t="s">
        <v>560</v>
      </c>
      <c r="F130" s="16" t="s">
        <v>146</v>
      </c>
      <c r="G130" s="17">
        <v>1</v>
      </c>
      <c r="H130" s="49" t="s">
        <v>190</v>
      </c>
      <c r="I130" s="2"/>
      <c r="J130" s="2"/>
      <c r="K130" s="2"/>
      <c r="L130" s="2"/>
      <c r="M130" s="2"/>
      <c r="N130" s="2"/>
    </row>
    <row r="131" spans="2:14" ht="15" hidden="1" customHeight="1">
      <c r="B131" s="47"/>
      <c r="C131" s="25"/>
      <c r="D131" s="52" t="s">
        <v>231</v>
      </c>
      <c r="E131" s="17" t="s">
        <v>560</v>
      </c>
      <c r="F131" s="16" t="s">
        <v>146</v>
      </c>
      <c r="G131" s="17">
        <v>1</v>
      </c>
      <c r="H131" s="49" t="s">
        <v>190</v>
      </c>
      <c r="I131" s="2"/>
      <c r="J131" s="2"/>
      <c r="K131" s="2"/>
      <c r="L131" s="2"/>
      <c r="M131" s="2"/>
      <c r="N131" s="2"/>
    </row>
    <row r="132" spans="2:14" ht="15" hidden="1" customHeight="1">
      <c r="B132" s="47"/>
      <c r="C132" s="25"/>
      <c r="D132" s="52" t="s">
        <v>232</v>
      </c>
      <c r="E132" s="17" t="s">
        <v>560</v>
      </c>
      <c r="F132" s="16" t="s">
        <v>146</v>
      </c>
      <c r="G132" s="17">
        <v>1</v>
      </c>
      <c r="H132" s="49" t="s">
        <v>190</v>
      </c>
      <c r="I132" s="2"/>
      <c r="J132" s="2"/>
      <c r="K132" s="2"/>
      <c r="L132" s="2"/>
      <c r="M132" s="2"/>
      <c r="N132" s="2"/>
    </row>
    <row r="133" spans="2:14" ht="15" hidden="1" customHeight="1">
      <c r="B133" s="47"/>
      <c r="C133" s="25"/>
      <c r="D133" s="52" t="s">
        <v>233</v>
      </c>
      <c r="E133" s="17" t="s">
        <v>560</v>
      </c>
      <c r="F133" s="16" t="s">
        <v>146</v>
      </c>
      <c r="G133" s="17">
        <v>1</v>
      </c>
      <c r="H133" s="49" t="s">
        <v>190</v>
      </c>
      <c r="I133" s="2"/>
      <c r="J133" s="2"/>
      <c r="K133" s="2"/>
      <c r="L133" s="2"/>
      <c r="M133" s="2"/>
      <c r="N133" s="2"/>
    </row>
    <row r="134" spans="2:14" ht="15" hidden="1" customHeight="1">
      <c r="B134" s="47"/>
      <c r="C134" s="25"/>
      <c r="D134" s="52" t="s">
        <v>234</v>
      </c>
      <c r="E134" s="17" t="s">
        <v>87</v>
      </c>
      <c r="F134" s="16" t="s">
        <v>146</v>
      </c>
      <c r="G134" s="17">
        <v>1</v>
      </c>
      <c r="H134" s="49" t="s">
        <v>190</v>
      </c>
      <c r="I134" s="2"/>
      <c r="J134" s="2"/>
      <c r="K134" s="2"/>
      <c r="L134" s="2"/>
      <c r="M134" s="2"/>
      <c r="N134" s="2"/>
    </row>
    <row r="135" spans="2:14" ht="15" hidden="1" customHeight="1">
      <c r="B135" s="47"/>
      <c r="C135" s="25"/>
      <c r="D135" s="52" t="s">
        <v>235</v>
      </c>
      <c r="E135" s="17" t="s">
        <v>560</v>
      </c>
      <c r="F135" s="16" t="s">
        <v>146</v>
      </c>
      <c r="G135" s="17">
        <v>1</v>
      </c>
      <c r="H135" s="49" t="s">
        <v>190</v>
      </c>
      <c r="I135" s="2"/>
      <c r="J135" s="2"/>
      <c r="K135" s="2"/>
      <c r="L135" s="2"/>
      <c r="M135" s="2"/>
      <c r="N135" s="2"/>
    </row>
    <row r="136" spans="2:14" ht="15" hidden="1" customHeight="1">
      <c r="B136" s="47"/>
      <c r="C136" s="25"/>
      <c r="D136" s="52" t="s">
        <v>236</v>
      </c>
      <c r="E136" s="17" t="s">
        <v>560</v>
      </c>
      <c r="F136" s="16" t="s">
        <v>146</v>
      </c>
      <c r="G136" s="17">
        <v>1</v>
      </c>
      <c r="H136" s="49" t="s">
        <v>190</v>
      </c>
      <c r="I136" s="2"/>
      <c r="J136" s="2"/>
      <c r="K136" s="2"/>
      <c r="L136" s="2"/>
      <c r="M136" s="2"/>
      <c r="N136" s="2"/>
    </row>
    <row r="137" spans="2:14" ht="15" hidden="1" customHeight="1">
      <c r="B137" s="47"/>
      <c r="C137" s="25"/>
      <c r="D137" s="52" t="s">
        <v>237</v>
      </c>
      <c r="E137" s="17" t="s">
        <v>560</v>
      </c>
      <c r="F137" s="16" t="s">
        <v>146</v>
      </c>
      <c r="G137" s="17">
        <v>1</v>
      </c>
      <c r="H137" s="49" t="s">
        <v>190</v>
      </c>
      <c r="I137" s="2"/>
      <c r="J137" s="2"/>
      <c r="K137" s="2"/>
      <c r="L137" s="2"/>
      <c r="M137" s="2"/>
      <c r="N137" s="2"/>
    </row>
    <row r="138" spans="2:14" ht="15" hidden="1" customHeight="1">
      <c r="B138" s="47"/>
      <c r="C138" s="25"/>
      <c r="D138" s="52" t="s">
        <v>238</v>
      </c>
      <c r="E138" s="17" t="s">
        <v>205</v>
      </c>
      <c r="F138" s="16" t="s">
        <v>146</v>
      </c>
      <c r="G138" s="17">
        <v>1</v>
      </c>
      <c r="H138" s="49" t="s">
        <v>190</v>
      </c>
      <c r="I138" s="2"/>
      <c r="J138" s="2"/>
      <c r="K138" s="2"/>
      <c r="L138" s="2"/>
      <c r="M138" s="2"/>
      <c r="N138" s="2"/>
    </row>
    <row r="139" spans="2:14" ht="15" hidden="1" customHeight="1">
      <c r="B139" s="47"/>
      <c r="C139" s="25"/>
      <c r="D139" s="52" t="s">
        <v>239</v>
      </c>
      <c r="E139" s="17" t="s">
        <v>205</v>
      </c>
      <c r="F139" s="16" t="s">
        <v>146</v>
      </c>
      <c r="G139" s="17">
        <v>1</v>
      </c>
      <c r="H139" s="49" t="s">
        <v>190</v>
      </c>
      <c r="I139" s="2"/>
      <c r="J139" s="2"/>
      <c r="K139" s="2"/>
      <c r="L139" s="2"/>
      <c r="M139" s="2"/>
      <c r="N139" s="2"/>
    </row>
    <row r="140" spans="2:14" ht="15" hidden="1" customHeight="1">
      <c r="B140" s="47"/>
      <c r="C140" s="25"/>
      <c r="D140" s="52" t="s">
        <v>240</v>
      </c>
      <c r="E140" s="17" t="s">
        <v>205</v>
      </c>
      <c r="F140" s="16" t="s">
        <v>146</v>
      </c>
      <c r="G140" s="17">
        <v>1</v>
      </c>
      <c r="H140" s="49" t="s">
        <v>190</v>
      </c>
      <c r="I140" s="2"/>
      <c r="J140" s="2"/>
      <c r="K140" s="2"/>
      <c r="L140" s="2"/>
      <c r="M140" s="2"/>
      <c r="N140" s="2"/>
    </row>
    <row r="141" spans="2:14" ht="15" hidden="1" customHeight="1">
      <c r="B141" s="47"/>
      <c r="C141" s="25"/>
      <c r="D141" s="52" t="s">
        <v>241</v>
      </c>
      <c r="E141" s="17" t="s">
        <v>242</v>
      </c>
      <c r="F141" s="16" t="s">
        <v>146</v>
      </c>
      <c r="G141" s="17">
        <v>1</v>
      </c>
      <c r="H141" s="49" t="s">
        <v>190</v>
      </c>
      <c r="I141" s="2"/>
      <c r="J141" s="2"/>
      <c r="K141" s="2"/>
      <c r="L141" s="2"/>
      <c r="M141" s="2"/>
      <c r="N141" s="2"/>
    </row>
    <row r="142" spans="2:14" ht="15" hidden="1" customHeight="1">
      <c r="B142" s="47"/>
      <c r="C142" s="25"/>
      <c r="D142" s="52" t="s">
        <v>562</v>
      </c>
      <c r="E142" s="17" t="s">
        <v>242</v>
      </c>
      <c r="F142" s="16" t="s">
        <v>146</v>
      </c>
      <c r="G142" s="17">
        <v>1</v>
      </c>
      <c r="H142" s="49" t="s">
        <v>190</v>
      </c>
      <c r="I142" s="2"/>
      <c r="J142" s="2"/>
      <c r="K142" s="2"/>
      <c r="L142" s="2"/>
      <c r="M142" s="2"/>
      <c r="N142" s="2"/>
    </row>
    <row r="143" spans="2:14" ht="15" hidden="1" customHeight="1">
      <c r="B143" s="47"/>
      <c r="C143" s="25"/>
      <c r="D143" s="52" t="s">
        <v>563</v>
      </c>
      <c r="E143" s="17" t="s">
        <v>242</v>
      </c>
      <c r="F143" s="16" t="s">
        <v>146</v>
      </c>
      <c r="G143" s="17">
        <v>1</v>
      </c>
      <c r="H143" s="49" t="s">
        <v>190</v>
      </c>
      <c r="I143" s="2"/>
      <c r="J143" s="2"/>
      <c r="K143" s="2"/>
      <c r="L143" s="2"/>
      <c r="M143" s="2"/>
      <c r="N143" s="2"/>
    </row>
    <row r="144" spans="2:14" ht="15" hidden="1" customHeight="1">
      <c r="B144" s="47"/>
      <c r="C144" s="25"/>
      <c r="D144" s="52" t="s">
        <v>243</v>
      </c>
      <c r="E144" s="17" t="s">
        <v>205</v>
      </c>
      <c r="F144" s="16" t="s">
        <v>146</v>
      </c>
      <c r="G144" s="17">
        <v>1</v>
      </c>
      <c r="H144" s="49" t="s">
        <v>190</v>
      </c>
      <c r="I144" s="2"/>
      <c r="J144" s="2"/>
      <c r="K144" s="2"/>
      <c r="L144" s="2"/>
      <c r="M144" s="2"/>
      <c r="N144" s="2"/>
    </row>
    <row r="145" spans="2:14" ht="15" hidden="1" customHeight="1">
      <c r="B145" s="47"/>
      <c r="C145" s="25"/>
      <c r="D145" s="52" t="s">
        <v>564</v>
      </c>
      <c r="E145" s="17" t="s">
        <v>560</v>
      </c>
      <c r="F145" s="16" t="s">
        <v>146</v>
      </c>
      <c r="G145" s="17">
        <v>1</v>
      </c>
      <c r="H145" s="49" t="s">
        <v>190</v>
      </c>
      <c r="I145" s="2"/>
      <c r="J145" s="2"/>
      <c r="K145" s="2"/>
      <c r="L145" s="2"/>
      <c r="M145" s="2"/>
      <c r="N145" s="2"/>
    </row>
    <row r="146" spans="2:14" ht="15" hidden="1" customHeight="1">
      <c r="B146" s="47"/>
      <c r="C146" s="25"/>
      <c r="D146" s="52" t="s">
        <v>244</v>
      </c>
      <c r="E146" s="17" t="s">
        <v>560</v>
      </c>
      <c r="F146" s="16" t="s">
        <v>146</v>
      </c>
      <c r="G146" s="17">
        <v>1</v>
      </c>
      <c r="H146" s="49" t="s">
        <v>190</v>
      </c>
      <c r="I146" s="2"/>
      <c r="J146" s="2"/>
      <c r="K146" s="2"/>
      <c r="L146" s="2"/>
      <c r="M146" s="2"/>
      <c r="N146" s="2"/>
    </row>
    <row r="147" spans="2:14" ht="15" hidden="1" customHeight="1">
      <c r="B147" s="47"/>
      <c r="C147" s="25"/>
      <c r="D147" s="52" t="s">
        <v>245</v>
      </c>
      <c r="E147" s="17" t="s">
        <v>205</v>
      </c>
      <c r="F147" s="16" t="s">
        <v>146</v>
      </c>
      <c r="G147" s="17">
        <v>1</v>
      </c>
      <c r="H147" s="49" t="s">
        <v>190</v>
      </c>
      <c r="I147" s="2"/>
      <c r="J147" s="2"/>
      <c r="K147" s="2"/>
      <c r="L147" s="2"/>
      <c r="M147" s="2"/>
      <c r="N147" s="2"/>
    </row>
    <row r="148" spans="2:14" ht="15" hidden="1" customHeight="1">
      <c r="B148" s="47"/>
      <c r="C148" s="25"/>
      <c r="D148" s="52" t="s">
        <v>246</v>
      </c>
      <c r="E148" s="17" t="s">
        <v>247</v>
      </c>
      <c r="F148" s="16" t="s">
        <v>146</v>
      </c>
      <c r="G148" s="17">
        <v>1</v>
      </c>
      <c r="H148" s="49" t="s">
        <v>190</v>
      </c>
      <c r="I148" s="2"/>
      <c r="J148" s="2"/>
      <c r="K148" s="2"/>
      <c r="L148" s="2"/>
      <c r="M148" s="2"/>
      <c r="N148" s="2"/>
    </row>
    <row r="149" spans="2:14" ht="15" hidden="1" customHeight="1">
      <c r="B149" s="47"/>
      <c r="C149" s="25"/>
      <c r="D149" s="52" t="s">
        <v>248</v>
      </c>
      <c r="E149" s="17" t="s">
        <v>205</v>
      </c>
      <c r="F149" s="16" t="s">
        <v>146</v>
      </c>
      <c r="G149" s="17">
        <v>1</v>
      </c>
      <c r="H149" s="49" t="s">
        <v>118</v>
      </c>
      <c r="I149" s="2"/>
      <c r="J149" s="2"/>
      <c r="K149" s="2"/>
      <c r="L149" s="2"/>
      <c r="M149" s="2"/>
      <c r="N149" s="2"/>
    </row>
    <row r="150" spans="2:14" ht="15" hidden="1" customHeight="1">
      <c r="B150" s="47"/>
      <c r="C150" s="25"/>
      <c r="D150" s="52" t="s">
        <v>249</v>
      </c>
      <c r="E150" s="17" t="s">
        <v>250</v>
      </c>
      <c r="F150" s="16" t="s">
        <v>146</v>
      </c>
      <c r="G150" s="17">
        <v>1</v>
      </c>
      <c r="H150" s="49" t="s">
        <v>118</v>
      </c>
      <c r="I150" s="2"/>
      <c r="J150" s="2"/>
      <c r="K150" s="2"/>
      <c r="L150" s="2"/>
      <c r="M150" s="2"/>
      <c r="N150" s="2"/>
    </row>
    <row r="151" spans="2:14" ht="15" hidden="1" customHeight="1">
      <c r="B151" s="47"/>
      <c r="C151" s="25"/>
      <c r="D151" s="52" t="s">
        <v>251</v>
      </c>
      <c r="E151" s="17" t="s">
        <v>205</v>
      </c>
      <c r="F151" s="16" t="s">
        <v>146</v>
      </c>
      <c r="G151" s="17">
        <v>1</v>
      </c>
      <c r="H151" s="49" t="s">
        <v>118</v>
      </c>
      <c r="I151" s="2"/>
      <c r="J151" s="2"/>
      <c r="K151" s="2"/>
      <c r="L151" s="2"/>
      <c r="M151" s="2"/>
      <c r="N151" s="2"/>
    </row>
    <row r="152" spans="2:14" ht="15" hidden="1" customHeight="1">
      <c r="B152" s="45"/>
      <c r="C152" s="25"/>
      <c r="D152" s="52" t="s">
        <v>252</v>
      </c>
      <c r="E152" s="15" t="s">
        <v>87</v>
      </c>
      <c r="F152" s="16" t="s">
        <v>146</v>
      </c>
      <c r="G152" s="17">
        <v>1</v>
      </c>
      <c r="H152" s="49" t="s">
        <v>118</v>
      </c>
      <c r="I152" s="2"/>
      <c r="J152" s="2"/>
      <c r="K152" s="2"/>
      <c r="L152" s="2"/>
      <c r="M152" s="2"/>
      <c r="N152" s="2"/>
    </row>
    <row r="153" spans="2:14" ht="15" hidden="1" customHeight="1">
      <c r="B153" s="47"/>
      <c r="C153" s="25"/>
      <c r="D153" s="52" t="s">
        <v>253</v>
      </c>
      <c r="E153" s="17" t="s">
        <v>205</v>
      </c>
      <c r="F153" s="16" t="s">
        <v>146</v>
      </c>
      <c r="G153" s="17">
        <v>1</v>
      </c>
      <c r="H153" s="49" t="s">
        <v>118</v>
      </c>
      <c r="I153" s="2"/>
      <c r="J153" s="2"/>
      <c r="K153" s="2"/>
      <c r="L153" s="2"/>
      <c r="M153" s="2"/>
      <c r="N153" s="2"/>
    </row>
    <row r="154" spans="2:14" ht="15" hidden="1" customHeight="1">
      <c r="B154" s="47"/>
      <c r="C154" s="25"/>
      <c r="D154" s="52" t="s">
        <v>565</v>
      </c>
      <c r="E154" s="17" t="s">
        <v>560</v>
      </c>
      <c r="F154" s="16" t="s">
        <v>146</v>
      </c>
      <c r="G154" s="17">
        <v>1</v>
      </c>
      <c r="H154" s="49" t="s">
        <v>118</v>
      </c>
      <c r="I154" s="2"/>
      <c r="J154" s="2"/>
      <c r="K154" s="2"/>
      <c r="L154" s="2"/>
      <c r="M154" s="2"/>
      <c r="N154" s="2"/>
    </row>
    <row r="155" spans="2:14" ht="15" hidden="1" customHeight="1">
      <c r="B155" s="45"/>
      <c r="C155" s="25"/>
      <c r="D155" s="52" t="s">
        <v>255</v>
      </c>
      <c r="E155" s="15" t="s">
        <v>87</v>
      </c>
      <c r="F155" s="16" t="s">
        <v>146</v>
      </c>
      <c r="G155" s="17">
        <v>1</v>
      </c>
      <c r="H155" s="49" t="s">
        <v>118</v>
      </c>
      <c r="I155" s="2"/>
      <c r="J155" s="2"/>
      <c r="K155" s="2"/>
      <c r="L155" s="2"/>
      <c r="M155" s="2"/>
      <c r="N155" s="2"/>
    </row>
    <row r="156" spans="2:14" ht="15" hidden="1" customHeight="1">
      <c r="B156" s="47"/>
      <c r="C156" s="25"/>
      <c r="D156" s="52" t="s">
        <v>256</v>
      </c>
      <c r="E156" s="17" t="s">
        <v>205</v>
      </c>
      <c r="F156" s="16" t="s">
        <v>146</v>
      </c>
      <c r="G156" s="17">
        <v>1</v>
      </c>
      <c r="H156" s="49" t="s">
        <v>118</v>
      </c>
      <c r="I156" s="2"/>
      <c r="J156" s="2"/>
      <c r="K156" s="2"/>
      <c r="L156" s="2"/>
      <c r="M156" s="2"/>
      <c r="N156" s="2"/>
    </row>
    <row r="157" spans="2:14" ht="15" hidden="1" customHeight="1">
      <c r="B157" s="47"/>
      <c r="C157" s="25"/>
      <c r="D157" s="52" t="s">
        <v>566</v>
      </c>
      <c r="E157" s="17" t="s">
        <v>205</v>
      </c>
      <c r="F157" s="16" t="s">
        <v>146</v>
      </c>
      <c r="G157" s="17">
        <v>1</v>
      </c>
      <c r="H157" s="49" t="s">
        <v>118</v>
      </c>
      <c r="I157" s="2"/>
      <c r="J157" s="2"/>
      <c r="K157" s="2"/>
      <c r="L157" s="2"/>
      <c r="M157" s="2"/>
      <c r="N157" s="2"/>
    </row>
    <row r="158" spans="2:14" ht="15" hidden="1" customHeight="1">
      <c r="B158" s="47"/>
      <c r="C158" s="25"/>
      <c r="D158" s="52" t="s">
        <v>567</v>
      </c>
      <c r="E158" s="17" t="s">
        <v>250</v>
      </c>
      <c r="F158" s="16" t="s">
        <v>146</v>
      </c>
      <c r="G158" s="17">
        <v>1</v>
      </c>
      <c r="H158" s="49" t="s">
        <v>118</v>
      </c>
      <c r="I158" s="2"/>
      <c r="J158" s="2"/>
      <c r="K158" s="2"/>
      <c r="L158" s="2"/>
      <c r="M158" s="2"/>
      <c r="N158" s="2"/>
    </row>
    <row r="159" spans="2:14" ht="15" hidden="1" customHeight="1">
      <c r="B159" s="47"/>
      <c r="C159" s="25"/>
      <c r="D159" s="52" t="s">
        <v>259</v>
      </c>
      <c r="E159" s="17" t="s">
        <v>205</v>
      </c>
      <c r="F159" s="16" t="s">
        <v>146</v>
      </c>
      <c r="G159" s="17">
        <v>1</v>
      </c>
      <c r="H159" s="49" t="s">
        <v>118</v>
      </c>
      <c r="I159" s="2"/>
      <c r="J159" s="2"/>
      <c r="K159" s="2"/>
      <c r="L159" s="2"/>
      <c r="M159" s="2"/>
      <c r="N159" s="2"/>
    </row>
    <row r="160" spans="2:14" ht="15" hidden="1" customHeight="1">
      <c r="B160" s="45"/>
      <c r="C160" s="25"/>
      <c r="D160" s="52" t="s">
        <v>261</v>
      </c>
      <c r="E160" s="15" t="s">
        <v>87</v>
      </c>
      <c r="F160" s="16" t="s">
        <v>146</v>
      </c>
      <c r="G160" s="17">
        <v>1</v>
      </c>
      <c r="H160" s="49" t="s">
        <v>118</v>
      </c>
      <c r="I160" s="2"/>
      <c r="J160" s="2"/>
      <c r="K160" s="2"/>
      <c r="L160" s="2"/>
      <c r="M160" s="2"/>
      <c r="N160" s="2"/>
    </row>
    <row r="161" spans="2:14" ht="15" hidden="1" customHeight="1">
      <c r="B161" s="47"/>
      <c r="C161" s="25"/>
      <c r="D161" s="52" t="s">
        <v>262</v>
      </c>
      <c r="E161" s="17" t="s">
        <v>205</v>
      </c>
      <c r="F161" s="16" t="s">
        <v>146</v>
      </c>
      <c r="G161" s="17">
        <v>1</v>
      </c>
      <c r="H161" s="49" t="s">
        <v>118</v>
      </c>
      <c r="I161" s="2"/>
      <c r="J161" s="2"/>
      <c r="K161" s="2"/>
      <c r="L161" s="2"/>
      <c r="M161" s="2"/>
      <c r="N161" s="2"/>
    </row>
    <row r="162" spans="2:14" ht="15" hidden="1" customHeight="1">
      <c r="B162" s="47"/>
      <c r="C162" s="25"/>
      <c r="D162" s="52" t="s">
        <v>568</v>
      </c>
      <c r="E162" s="17" t="s">
        <v>205</v>
      </c>
      <c r="F162" s="16" t="s">
        <v>146</v>
      </c>
      <c r="G162" s="17">
        <v>1</v>
      </c>
      <c r="H162" s="49" t="s">
        <v>118</v>
      </c>
      <c r="I162" s="2"/>
      <c r="J162" s="2"/>
      <c r="K162" s="2"/>
      <c r="L162" s="2"/>
      <c r="M162" s="2"/>
      <c r="N162" s="2"/>
    </row>
    <row r="163" spans="2:14" ht="15" hidden="1" customHeight="1">
      <c r="B163" s="47"/>
      <c r="C163" s="25"/>
      <c r="D163" s="52" t="s">
        <v>263</v>
      </c>
      <c r="E163" s="17" t="s">
        <v>205</v>
      </c>
      <c r="F163" s="16" t="s">
        <v>146</v>
      </c>
      <c r="G163" s="17">
        <v>1</v>
      </c>
      <c r="H163" s="49" t="s">
        <v>118</v>
      </c>
      <c r="I163" s="2"/>
      <c r="J163" s="2"/>
      <c r="K163" s="2"/>
      <c r="L163" s="2"/>
      <c r="M163" s="2"/>
      <c r="N163" s="2"/>
    </row>
    <row r="164" spans="2:14" ht="15" hidden="1" customHeight="1">
      <c r="B164" s="45"/>
      <c r="C164" s="25"/>
      <c r="D164" s="52" t="s">
        <v>264</v>
      </c>
      <c r="E164" s="15" t="s">
        <v>87</v>
      </c>
      <c r="F164" s="16" t="s">
        <v>146</v>
      </c>
      <c r="G164" s="17">
        <v>1</v>
      </c>
      <c r="H164" s="49" t="s">
        <v>118</v>
      </c>
      <c r="I164" s="2"/>
      <c r="J164" s="2"/>
      <c r="K164" s="2"/>
      <c r="L164" s="2"/>
      <c r="M164" s="2"/>
      <c r="N164" s="2"/>
    </row>
    <row r="165" spans="2:14" ht="15" hidden="1" customHeight="1">
      <c r="B165" s="47"/>
      <c r="C165" s="25"/>
      <c r="D165" s="52" t="s">
        <v>569</v>
      </c>
      <c r="E165" s="17" t="s">
        <v>205</v>
      </c>
      <c r="F165" s="16" t="s">
        <v>146</v>
      </c>
      <c r="G165" s="17">
        <v>1</v>
      </c>
      <c r="H165" s="49" t="s">
        <v>118</v>
      </c>
      <c r="I165" s="2"/>
      <c r="J165" s="2"/>
      <c r="K165" s="2"/>
      <c r="L165" s="2"/>
      <c r="M165" s="2"/>
      <c r="N165" s="2"/>
    </row>
    <row r="166" spans="2:14" ht="15" hidden="1" customHeight="1">
      <c r="B166" s="47"/>
      <c r="C166" s="25"/>
      <c r="D166" s="52" t="s">
        <v>570</v>
      </c>
      <c r="E166" s="17" t="s">
        <v>205</v>
      </c>
      <c r="F166" s="16" t="s">
        <v>146</v>
      </c>
      <c r="G166" s="17">
        <v>1</v>
      </c>
      <c r="H166" s="49" t="s">
        <v>118</v>
      </c>
      <c r="I166" s="2"/>
      <c r="J166" s="2"/>
      <c r="K166" s="2"/>
      <c r="L166" s="2"/>
      <c r="M166" s="2"/>
      <c r="N166" s="2"/>
    </row>
    <row r="167" spans="2:14" ht="15" hidden="1" customHeight="1">
      <c r="B167" s="45"/>
      <c r="C167" s="25"/>
      <c r="D167" s="52" t="s">
        <v>265</v>
      </c>
      <c r="E167" s="15" t="s">
        <v>87</v>
      </c>
      <c r="F167" s="16" t="s">
        <v>146</v>
      </c>
      <c r="G167" s="17">
        <v>1</v>
      </c>
      <c r="H167" s="49" t="s">
        <v>118</v>
      </c>
      <c r="I167" s="2"/>
      <c r="J167" s="2"/>
      <c r="K167" s="2"/>
      <c r="L167" s="2"/>
      <c r="M167" s="2"/>
      <c r="N167" s="2"/>
    </row>
    <row r="168" spans="2:14" ht="15" hidden="1" customHeight="1">
      <c r="B168" s="47"/>
      <c r="C168" s="25"/>
      <c r="D168" s="52" t="s">
        <v>571</v>
      </c>
      <c r="E168" s="17" t="s">
        <v>560</v>
      </c>
      <c r="F168" s="16" t="s">
        <v>146</v>
      </c>
      <c r="G168" s="17">
        <v>1</v>
      </c>
      <c r="H168" s="49" t="s">
        <v>118</v>
      </c>
      <c r="I168" s="2"/>
      <c r="J168" s="2"/>
      <c r="K168" s="2"/>
      <c r="L168" s="2"/>
      <c r="M168" s="2"/>
      <c r="N168" s="2"/>
    </row>
    <row r="169" spans="2:14" ht="15" hidden="1" customHeight="1">
      <c r="B169" s="47"/>
      <c r="C169" s="25"/>
      <c r="D169" s="52" t="s">
        <v>572</v>
      </c>
      <c r="E169" s="17" t="s">
        <v>205</v>
      </c>
      <c r="F169" s="16" t="s">
        <v>146</v>
      </c>
      <c r="G169" s="17">
        <v>1</v>
      </c>
      <c r="H169" s="49" t="s">
        <v>118</v>
      </c>
      <c r="I169" s="2"/>
      <c r="J169" s="2"/>
      <c r="K169" s="2"/>
      <c r="L169" s="2"/>
      <c r="M169" s="2"/>
      <c r="N169" s="2"/>
    </row>
    <row r="170" spans="2:14" ht="15" hidden="1" customHeight="1">
      <c r="B170" s="47"/>
      <c r="C170" s="25"/>
      <c r="D170" s="52" t="s">
        <v>573</v>
      </c>
      <c r="E170" s="17" t="s">
        <v>560</v>
      </c>
      <c r="F170" s="16" t="s">
        <v>146</v>
      </c>
      <c r="G170" s="17">
        <v>1</v>
      </c>
      <c r="H170" s="49" t="s">
        <v>118</v>
      </c>
      <c r="I170" s="2"/>
      <c r="J170" s="2"/>
      <c r="K170" s="2"/>
      <c r="L170" s="2"/>
      <c r="M170" s="2"/>
      <c r="N170" s="2"/>
    </row>
    <row r="171" spans="2:14" ht="15" hidden="1" customHeight="1">
      <c r="B171" s="47"/>
      <c r="C171" s="25"/>
      <c r="D171" s="52" t="s">
        <v>574</v>
      </c>
      <c r="E171" s="17" t="s">
        <v>560</v>
      </c>
      <c r="F171" s="16" t="s">
        <v>146</v>
      </c>
      <c r="G171" s="17">
        <v>1</v>
      </c>
      <c r="H171" s="49" t="s">
        <v>118</v>
      </c>
      <c r="I171" s="2"/>
      <c r="J171" s="2"/>
      <c r="K171" s="2"/>
      <c r="L171" s="2"/>
      <c r="M171" s="2"/>
      <c r="N171" s="2"/>
    </row>
    <row r="172" spans="2:14" ht="15" hidden="1" customHeight="1">
      <c r="B172" s="47"/>
      <c r="C172" s="25"/>
      <c r="D172" s="52" t="s">
        <v>270</v>
      </c>
      <c r="E172" s="17" t="s">
        <v>205</v>
      </c>
      <c r="F172" s="16" t="s">
        <v>146</v>
      </c>
      <c r="G172" s="17">
        <v>1</v>
      </c>
      <c r="H172" s="49" t="s">
        <v>118</v>
      </c>
      <c r="I172" s="2"/>
      <c r="J172" s="2"/>
      <c r="K172" s="2"/>
      <c r="L172" s="2"/>
      <c r="M172" s="2"/>
      <c r="N172" s="2"/>
    </row>
    <row r="173" spans="2:14" ht="15" hidden="1" customHeight="1">
      <c r="B173" s="47"/>
      <c r="C173" s="25"/>
      <c r="D173" s="52" t="s">
        <v>271</v>
      </c>
      <c r="E173" s="17" t="s">
        <v>205</v>
      </c>
      <c r="F173" s="16" t="s">
        <v>146</v>
      </c>
      <c r="G173" s="17">
        <v>1</v>
      </c>
      <c r="H173" s="49" t="s">
        <v>118</v>
      </c>
      <c r="I173" s="2"/>
      <c r="J173" s="2"/>
      <c r="K173" s="2"/>
      <c r="L173" s="2"/>
      <c r="M173" s="2"/>
      <c r="N173" s="2"/>
    </row>
    <row r="174" spans="2:14" ht="15" hidden="1" customHeight="1">
      <c r="B174" s="47"/>
      <c r="C174" s="25"/>
      <c r="D174" s="52" t="s">
        <v>272</v>
      </c>
      <c r="E174" s="17" t="s">
        <v>205</v>
      </c>
      <c r="F174" s="16" t="s">
        <v>146</v>
      </c>
      <c r="G174" s="17">
        <v>1</v>
      </c>
      <c r="H174" s="49" t="s">
        <v>118</v>
      </c>
      <c r="I174" s="2"/>
      <c r="J174" s="2"/>
      <c r="K174" s="2"/>
      <c r="L174" s="2"/>
      <c r="M174" s="2"/>
      <c r="N174" s="2"/>
    </row>
    <row r="175" spans="2:14" ht="15" hidden="1" customHeight="1">
      <c r="B175" s="45"/>
      <c r="C175" s="25"/>
      <c r="D175" s="52" t="s">
        <v>273</v>
      </c>
      <c r="E175" s="15" t="s">
        <v>87</v>
      </c>
      <c r="F175" s="16" t="s">
        <v>146</v>
      </c>
      <c r="G175" s="17">
        <v>1</v>
      </c>
      <c r="H175" s="49" t="s">
        <v>118</v>
      </c>
      <c r="I175" s="2"/>
      <c r="J175" s="2"/>
      <c r="K175" s="2"/>
      <c r="L175" s="2"/>
      <c r="M175" s="2"/>
      <c r="N175" s="2"/>
    </row>
    <row r="176" spans="2:14" ht="15" hidden="1" customHeight="1">
      <c r="B176" s="47"/>
      <c r="C176" s="25"/>
      <c r="D176" s="52" t="s">
        <v>274</v>
      </c>
      <c r="E176" s="17" t="s">
        <v>205</v>
      </c>
      <c r="F176" s="16" t="s">
        <v>146</v>
      </c>
      <c r="G176" s="17">
        <v>1</v>
      </c>
      <c r="H176" s="49" t="s">
        <v>118</v>
      </c>
      <c r="I176" s="2"/>
      <c r="J176" s="2"/>
      <c r="K176" s="2"/>
      <c r="L176" s="2"/>
      <c r="M176" s="2"/>
      <c r="N176" s="2"/>
    </row>
    <row r="177" spans="2:14" ht="15" hidden="1" customHeight="1">
      <c r="B177" s="47"/>
      <c r="C177" s="25"/>
      <c r="D177" s="52" t="s">
        <v>275</v>
      </c>
      <c r="E177" s="17" t="s">
        <v>205</v>
      </c>
      <c r="F177" s="16" t="s">
        <v>146</v>
      </c>
      <c r="G177" s="17">
        <v>1</v>
      </c>
      <c r="H177" s="49" t="s">
        <v>118</v>
      </c>
      <c r="I177" s="2"/>
      <c r="J177" s="2"/>
      <c r="K177" s="2"/>
      <c r="L177" s="2"/>
      <c r="M177" s="2"/>
      <c r="N177" s="2"/>
    </row>
    <row r="178" spans="2:14" ht="15" hidden="1" customHeight="1">
      <c r="B178" s="47"/>
      <c r="C178" s="25"/>
      <c r="D178" s="52" t="s">
        <v>276</v>
      </c>
      <c r="E178" s="17" t="s">
        <v>205</v>
      </c>
      <c r="F178" s="16" t="s">
        <v>146</v>
      </c>
      <c r="G178" s="17">
        <v>1</v>
      </c>
      <c r="H178" s="49" t="s">
        <v>118</v>
      </c>
      <c r="I178" s="2"/>
      <c r="J178" s="2"/>
      <c r="K178" s="2"/>
      <c r="L178" s="2"/>
      <c r="M178" s="2"/>
      <c r="N178" s="2"/>
    </row>
    <row r="179" spans="2:14" ht="15" hidden="1" customHeight="1">
      <c r="B179" s="47"/>
      <c r="C179" s="25"/>
      <c r="D179" s="52" t="s">
        <v>575</v>
      </c>
      <c r="E179" s="17" t="s">
        <v>205</v>
      </c>
      <c r="F179" s="16" t="s">
        <v>146</v>
      </c>
      <c r="G179" s="17">
        <v>1</v>
      </c>
      <c r="H179" s="49" t="s">
        <v>118</v>
      </c>
      <c r="I179" s="2"/>
      <c r="J179" s="2"/>
      <c r="K179" s="2"/>
      <c r="L179" s="2"/>
      <c r="M179" s="2"/>
      <c r="N179" s="2"/>
    </row>
    <row r="180" spans="2:14" ht="15" hidden="1" customHeight="1">
      <c r="B180" s="47"/>
      <c r="C180" s="25"/>
      <c r="D180" s="52" t="s">
        <v>277</v>
      </c>
      <c r="E180" s="17" t="s">
        <v>205</v>
      </c>
      <c r="F180" s="16" t="s">
        <v>146</v>
      </c>
      <c r="G180" s="17">
        <v>1</v>
      </c>
      <c r="H180" s="49" t="s">
        <v>118</v>
      </c>
      <c r="I180" s="2"/>
      <c r="J180" s="2"/>
      <c r="K180" s="2"/>
      <c r="L180" s="2"/>
      <c r="M180" s="2"/>
      <c r="N180" s="2"/>
    </row>
    <row r="181" spans="2:14" ht="15" hidden="1" customHeight="1">
      <c r="B181" s="47"/>
      <c r="C181" s="25"/>
      <c r="D181" s="52" t="s">
        <v>278</v>
      </c>
      <c r="E181" s="17" t="s">
        <v>205</v>
      </c>
      <c r="F181" s="16" t="s">
        <v>146</v>
      </c>
      <c r="G181" s="17">
        <v>1</v>
      </c>
      <c r="H181" s="49" t="s">
        <v>118</v>
      </c>
      <c r="I181" s="2"/>
      <c r="J181" s="2"/>
      <c r="K181" s="2"/>
      <c r="L181" s="2"/>
      <c r="M181" s="2"/>
      <c r="N181" s="2"/>
    </row>
    <row r="182" spans="2:14" ht="15" hidden="1" customHeight="1">
      <c r="B182" s="47"/>
      <c r="C182" s="25"/>
      <c r="D182" s="52" t="s">
        <v>279</v>
      </c>
      <c r="E182" s="17" t="s">
        <v>205</v>
      </c>
      <c r="F182" s="16" t="s">
        <v>146</v>
      </c>
      <c r="G182" s="17">
        <v>1</v>
      </c>
      <c r="H182" s="49" t="s">
        <v>118</v>
      </c>
      <c r="I182" s="2"/>
      <c r="J182" s="2"/>
      <c r="K182" s="2"/>
      <c r="L182" s="2"/>
      <c r="M182" s="2"/>
      <c r="N182" s="2"/>
    </row>
    <row r="183" spans="2:14" ht="15" hidden="1" customHeight="1">
      <c r="B183" s="47"/>
      <c r="C183" s="25"/>
      <c r="D183" s="52" t="s">
        <v>280</v>
      </c>
      <c r="E183" s="17" t="s">
        <v>205</v>
      </c>
      <c r="F183" s="16" t="s">
        <v>146</v>
      </c>
      <c r="G183" s="17">
        <v>1</v>
      </c>
      <c r="H183" s="49" t="s">
        <v>118</v>
      </c>
      <c r="I183" s="2"/>
      <c r="J183" s="2"/>
      <c r="K183" s="2"/>
      <c r="L183" s="2"/>
      <c r="M183" s="2"/>
      <c r="N183" s="2"/>
    </row>
    <row r="184" spans="2:14" ht="15" hidden="1" customHeight="1">
      <c r="B184" s="47"/>
      <c r="C184" s="25"/>
      <c r="D184" s="52" t="s">
        <v>281</v>
      </c>
      <c r="E184" s="17" t="s">
        <v>205</v>
      </c>
      <c r="F184" s="16" t="s">
        <v>146</v>
      </c>
      <c r="G184" s="17">
        <v>1</v>
      </c>
      <c r="H184" s="49" t="s">
        <v>118</v>
      </c>
      <c r="I184" s="2"/>
      <c r="J184" s="2"/>
      <c r="K184" s="2"/>
      <c r="L184" s="2"/>
      <c r="M184" s="2"/>
      <c r="N184" s="2"/>
    </row>
    <row r="185" spans="2:14" ht="15" hidden="1" customHeight="1">
      <c r="B185" s="45"/>
      <c r="C185" s="25"/>
      <c r="D185" s="52" t="s">
        <v>282</v>
      </c>
      <c r="E185" s="15" t="s">
        <v>87</v>
      </c>
      <c r="F185" s="16" t="s">
        <v>146</v>
      </c>
      <c r="G185" s="17">
        <v>1</v>
      </c>
      <c r="H185" s="49" t="s">
        <v>118</v>
      </c>
      <c r="I185" s="2"/>
      <c r="J185" s="2"/>
      <c r="K185" s="2"/>
      <c r="L185" s="2"/>
      <c r="M185" s="2"/>
      <c r="N185" s="2"/>
    </row>
    <row r="186" spans="2:14" ht="15" hidden="1" customHeight="1">
      <c r="B186" s="47"/>
      <c r="C186" s="25"/>
      <c r="D186" s="52" t="s">
        <v>576</v>
      </c>
      <c r="E186" s="17" t="s">
        <v>205</v>
      </c>
      <c r="F186" s="16" t="s">
        <v>146</v>
      </c>
      <c r="G186" s="17">
        <v>1</v>
      </c>
      <c r="H186" s="49" t="s">
        <v>118</v>
      </c>
      <c r="I186" s="2"/>
      <c r="J186" s="2"/>
      <c r="K186" s="2"/>
      <c r="L186" s="2"/>
      <c r="M186" s="2"/>
      <c r="N186" s="2"/>
    </row>
    <row r="187" spans="2:14" ht="15" hidden="1" customHeight="1">
      <c r="B187" s="47"/>
      <c r="C187" s="25"/>
      <c r="D187" s="52" t="s">
        <v>577</v>
      </c>
      <c r="E187" s="17" t="s">
        <v>560</v>
      </c>
      <c r="F187" s="16" t="s">
        <v>146</v>
      </c>
      <c r="G187" s="17">
        <v>1</v>
      </c>
      <c r="H187" s="49" t="s">
        <v>118</v>
      </c>
      <c r="I187" s="2"/>
      <c r="J187" s="2"/>
      <c r="K187" s="2"/>
      <c r="L187" s="2"/>
      <c r="M187" s="2"/>
      <c r="N187" s="2"/>
    </row>
    <row r="188" spans="2:14" ht="15" hidden="1" customHeight="1">
      <c r="B188" s="47"/>
      <c r="C188" s="25"/>
      <c r="D188" s="52" t="s">
        <v>283</v>
      </c>
      <c r="E188" s="17" t="s">
        <v>205</v>
      </c>
      <c r="F188" s="16" t="s">
        <v>146</v>
      </c>
      <c r="G188" s="17">
        <v>1</v>
      </c>
      <c r="H188" s="49" t="s">
        <v>118</v>
      </c>
      <c r="I188" s="2"/>
      <c r="J188" s="2"/>
      <c r="K188" s="2"/>
      <c r="L188" s="2"/>
      <c r="M188" s="2"/>
      <c r="N188" s="2"/>
    </row>
    <row r="189" spans="2:14" ht="15" hidden="1" customHeight="1">
      <c r="B189" s="45"/>
      <c r="C189" s="25"/>
      <c r="D189" s="52" t="s">
        <v>285</v>
      </c>
      <c r="E189" s="17" t="s">
        <v>87</v>
      </c>
      <c r="F189" s="16" t="s">
        <v>146</v>
      </c>
      <c r="G189" s="17">
        <v>1</v>
      </c>
      <c r="H189" s="49" t="s">
        <v>118</v>
      </c>
      <c r="I189" s="2"/>
      <c r="J189" s="2"/>
      <c r="K189" s="2"/>
      <c r="L189" s="2"/>
      <c r="M189" s="2"/>
      <c r="N189" s="2"/>
    </row>
    <row r="190" spans="2:14" ht="15" hidden="1" customHeight="1">
      <c r="B190" s="47"/>
      <c r="C190" s="25"/>
      <c r="D190" s="52" t="s">
        <v>286</v>
      </c>
      <c r="E190" s="17" t="s">
        <v>205</v>
      </c>
      <c r="F190" s="16" t="s">
        <v>146</v>
      </c>
      <c r="G190" s="17">
        <v>1.4</v>
      </c>
      <c r="H190" s="49" t="s">
        <v>287</v>
      </c>
      <c r="I190" s="2"/>
      <c r="J190" s="2"/>
      <c r="K190" s="2"/>
      <c r="L190" s="2"/>
      <c r="M190" s="2"/>
      <c r="N190" s="2"/>
    </row>
    <row r="191" spans="2:14" ht="15" hidden="1" customHeight="1">
      <c r="B191" s="47"/>
      <c r="C191" s="25"/>
      <c r="D191" s="52" t="s">
        <v>288</v>
      </c>
      <c r="E191" s="17" t="s">
        <v>205</v>
      </c>
      <c r="F191" s="16" t="s">
        <v>146</v>
      </c>
      <c r="G191" s="17">
        <v>1.4</v>
      </c>
      <c r="H191" s="49" t="s">
        <v>287</v>
      </c>
      <c r="I191" s="2"/>
      <c r="J191" s="2"/>
      <c r="K191" s="2"/>
      <c r="L191" s="2"/>
      <c r="M191" s="2"/>
      <c r="N191" s="2"/>
    </row>
    <row r="192" spans="2:14" ht="15" hidden="1" customHeight="1">
      <c r="B192" s="47"/>
      <c r="C192" s="25"/>
      <c r="D192" s="52" t="s">
        <v>578</v>
      </c>
      <c r="E192" s="17" t="s">
        <v>205</v>
      </c>
      <c r="F192" s="16" t="s">
        <v>146</v>
      </c>
      <c r="G192" s="17">
        <v>1.4</v>
      </c>
      <c r="H192" s="49" t="s">
        <v>290</v>
      </c>
      <c r="I192" s="2"/>
      <c r="J192" s="2"/>
      <c r="K192" s="2"/>
      <c r="L192" s="2"/>
      <c r="M192" s="2"/>
      <c r="N192" s="2"/>
    </row>
    <row r="193" spans="2:14" ht="15" hidden="1" customHeight="1">
      <c r="B193" s="47"/>
      <c r="C193" s="25"/>
      <c r="D193" s="52" t="s">
        <v>579</v>
      </c>
      <c r="E193" s="17" t="s">
        <v>205</v>
      </c>
      <c r="F193" s="16" t="s">
        <v>146</v>
      </c>
      <c r="G193" s="17">
        <v>1.4</v>
      </c>
      <c r="H193" s="49" t="s">
        <v>290</v>
      </c>
      <c r="I193" s="2"/>
      <c r="J193" s="2"/>
      <c r="K193" s="2"/>
      <c r="L193" s="2"/>
      <c r="M193" s="2"/>
      <c r="N193" s="2"/>
    </row>
    <row r="194" spans="2:14" ht="15" hidden="1" customHeight="1">
      <c r="B194" s="47"/>
      <c r="C194" s="25"/>
      <c r="D194" s="52" t="s">
        <v>291</v>
      </c>
      <c r="E194" s="17" t="s">
        <v>205</v>
      </c>
      <c r="F194" s="16" t="s">
        <v>146</v>
      </c>
      <c r="G194" s="17">
        <v>1.4</v>
      </c>
      <c r="H194" s="49" t="s">
        <v>290</v>
      </c>
      <c r="I194" s="2"/>
      <c r="J194" s="2"/>
      <c r="K194" s="2"/>
      <c r="L194" s="2"/>
      <c r="M194" s="2"/>
      <c r="N194" s="2"/>
    </row>
    <row r="195" spans="2:14" ht="15" hidden="1" customHeight="1">
      <c r="B195" s="47"/>
      <c r="C195" s="25"/>
      <c r="D195" s="52" t="s">
        <v>293</v>
      </c>
      <c r="E195" s="17" t="s">
        <v>205</v>
      </c>
      <c r="F195" s="16" t="s">
        <v>146</v>
      </c>
      <c r="G195" s="17">
        <v>1.4</v>
      </c>
      <c r="H195" s="49" t="s">
        <v>290</v>
      </c>
      <c r="I195" s="2"/>
      <c r="J195" s="2"/>
      <c r="K195" s="2"/>
      <c r="L195" s="2"/>
      <c r="M195" s="2"/>
      <c r="N195" s="2"/>
    </row>
    <row r="196" spans="2:14" ht="23.45" hidden="1" customHeight="1">
      <c r="B196" s="47"/>
      <c r="C196" s="25"/>
      <c r="D196" s="52" t="s">
        <v>294</v>
      </c>
      <c r="E196" s="17" t="s">
        <v>560</v>
      </c>
      <c r="F196" s="16" t="s">
        <v>146</v>
      </c>
      <c r="G196" s="17">
        <v>1.4</v>
      </c>
      <c r="H196" s="49" t="s">
        <v>290</v>
      </c>
      <c r="I196" s="2"/>
      <c r="J196" s="2"/>
      <c r="K196" s="2"/>
      <c r="L196" s="2"/>
      <c r="M196" s="2"/>
      <c r="N196" s="2"/>
    </row>
    <row r="197" spans="2:14" ht="15" hidden="1" customHeight="1" thickBot="1">
      <c r="B197" s="45"/>
      <c r="C197" s="27"/>
      <c r="D197" s="52" t="s">
        <v>580</v>
      </c>
      <c r="E197" s="15" t="s">
        <v>87</v>
      </c>
      <c r="F197" s="16" t="s">
        <v>146</v>
      </c>
      <c r="G197" s="17">
        <v>1.4</v>
      </c>
      <c r="H197" s="49" t="s">
        <v>290</v>
      </c>
      <c r="I197" s="2"/>
      <c r="J197" s="2"/>
      <c r="K197" s="2"/>
      <c r="L197" s="2"/>
      <c r="M197" s="2"/>
      <c r="N197" s="2"/>
    </row>
    <row r="198" spans="2:14" hidden="1">
      <c r="D198" s="52" t="s">
        <v>295</v>
      </c>
      <c r="E198" s="8" t="s">
        <v>296</v>
      </c>
      <c r="F198" s="2"/>
      <c r="G198" s="8">
        <v>9.1300000000000008</v>
      </c>
      <c r="H198" s="49" t="s">
        <v>140</v>
      </c>
      <c r="I198" s="2"/>
      <c r="J198" s="2"/>
      <c r="K198" s="2"/>
      <c r="L198" s="2"/>
      <c r="M198" s="2"/>
      <c r="N198" s="2"/>
    </row>
    <row r="199" spans="2:14" ht="30">
      <c r="C199" s="1"/>
      <c r="D199" s="65" t="s">
        <v>586</v>
      </c>
      <c r="E199" s="18" t="s">
        <v>134</v>
      </c>
      <c r="F199" s="16" t="s">
        <v>88</v>
      </c>
      <c r="G199" s="15" t="s">
        <v>530</v>
      </c>
      <c r="H199" s="16" t="s">
        <v>183</v>
      </c>
      <c r="I199" s="60" t="s">
        <v>26</v>
      </c>
      <c r="J199" s="60" t="s">
        <v>26</v>
      </c>
      <c r="K199" s="60" t="s">
        <v>80</v>
      </c>
      <c r="L199" s="60"/>
      <c r="M199" s="60" t="s">
        <v>28</v>
      </c>
      <c r="N199" s="60" t="s">
        <v>81</v>
      </c>
    </row>
    <row r="200" spans="2:14">
      <c r="C200" s="54"/>
      <c r="D200" s="66" t="s">
        <v>186</v>
      </c>
      <c r="E200" s="18" t="s">
        <v>134</v>
      </c>
      <c r="F200" s="16" t="s">
        <v>88</v>
      </c>
      <c r="G200" s="15" t="s">
        <v>187</v>
      </c>
      <c r="H200" s="16" t="s">
        <v>183</v>
      </c>
      <c r="I200" s="60" t="s">
        <v>26</v>
      </c>
      <c r="J200" s="60" t="s">
        <v>26</v>
      </c>
      <c r="K200" s="60" t="s">
        <v>23</v>
      </c>
      <c r="L200" s="60"/>
      <c r="M200" s="60" t="s">
        <v>28</v>
      </c>
      <c r="N200" s="60" t="s">
        <v>81</v>
      </c>
    </row>
    <row r="201" spans="2:14">
      <c r="C201" s="54"/>
      <c r="D201" s="67" t="s">
        <v>534</v>
      </c>
      <c r="E201" s="18" t="s">
        <v>87</v>
      </c>
      <c r="F201" s="16" t="s">
        <v>533</v>
      </c>
      <c r="G201" s="18" t="s">
        <v>535</v>
      </c>
      <c r="H201" s="19" t="s">
        <v>183</v>
      </c>
      <c r="I201" s="68"/>
      <c r="J201" s="68"/>
      <c r="K201" s="68"/>
      <c r="L201" s="68"/>
      <c r="M201" s="68"/>
      <c r="N201" s="68"/>
    </row>
    <row r="202" spans="2:14" ht="16.149999999999999" customHeight="1">
      <c r="D202" s="67" t="s">
        <v>536</v>
      </c>
      <c r="E202" s="18" t="s">
        <v>87</v>
      </c>
      <c r="F202" s="16" t="s">
        <v>533</v>
      </c>
      <c r="G202" s="18" t="s">
        <v>537</v>
      </c>
      <c r="H202" s="19" t="s">
        <v>183</v>
      </c>
      <c r="I202" s="68"/>
      <c r="J202" s="68"/>
      <c r="K202" s="68"/>
      <c r="L202" s="68"/>
      <c r="M202" s="68"/>
      <c r="N202" s="68"/>
    </row>
    <row r="203" spans="2:14">
      <c r="D203" s="67" t="s">
        <v>538</v>
      </c>
      <c r="E203" s="18" t="s">
        <v>87</v>
      </c>
      <c r="F203" s="16" t="s">
        <v>533</v>
      </c>
      <c r="G203" s="18" t="s">
        <v>539</v>
      </c>
      <c r="H203" s="19" t="s">
        <v>183</v>
      </c>
      <c r="I203" s="68"/>
      <c r="J203" s="68"/>
      <c r="K203" s="68"/>
      <c r="L203" s="68"/>
      <c r="M203" s="68"/>
      <c r="N203" s="68"/>
    </row>
    <row r="204" spans="2:14">
      <c r="D204" s="67" t="s">
        <v>540</v>
      </c>
      <c r="E204" s="18" t="s">
        <v>87</v>
      </c>
      <c r="F204" s="16" t="s">
        <v>533</v>
      </c>
      <c r="G204" s="18" t="s">
        <v>541</v>
      </c>
      <c r="H204" s="19" t="s">
        <v>183</v>
      </c>
      <c r="I204" s="68"/>
      <c r="J204" s="68"/>
      <c r="K204" s="68"/>
      <c r="L204" s="68"/>
      <c r="M204" s="68"/>
      <c r="N204" s="68"/>
    </row>
    <row r="205" spans="2:14" ht="16.149999999999999" customHeight="1">
      <c r="D205" s="67" t="s">
        <v>542</v>
      </c>
      <c r="E205" s="18" t="s">
        <v>87</v>
      </c>
      <c r="F205" s="16" t="s">
        <v>533</v>
      </c>
      <c r="G205" s="18" t="s">
        <v>543</v>
      </c>
      <c r="H205" s="19" t="s">
        <v>183</v>
      </c>
      <c r="I205" s="68"/>
      <c r="J205" s="68"/>
      <c r="K205" s="68"/>
      <c r="L205" s="68"/>
      <c r="M205" s="68"/>
      <c r="N205" s="68"/>
    </row>
    <row r="206" spans="2:14">
      <c r="D206" s="67" t="s">
        <v>544</v>
      </c>
      <c r="E206" s="18" t="s">
        <v>87</v>
      </c>
      <c r="F206" s="16" t="s">
        <v>533</v>
      </c>
      <c r="G206" s="18" t="s">
        <v>545</v>
      </c>
      <c r="H206" s="19" t="s">
        <v>183</v>
      </c>
      <c r="I206" s="68"/>
      <c r="J206" s="68"/>
      <c r="K206" s="68"/>
      <c r="L206" s="68"/>
      <c r="M206" s="68"/>
      <c r="N206" s="68"/>
    </row>
    <row r="207" spans="2:14">
      <c r="D207" s="67" t="s">
        <v>546</v>
      </c>
      <c r="E207" s="18" t="s">
        <v>87</v>
      </c>
      <c r="F207" s="16" t="s">
        <v>533</v>
      </c>
      <c r="G207" s="18" t="s">
        <v>547</v>
      </c>
      <c r="H207" s="19" t="s">
        <v>183</v>
      </c>
      <c r="I207" s="68"/>
      <c r="J207" s="68"/>
      <c r="K207" s="68"/>
      <c r="L207" s="68"/>
      <c r="M207" s="68"/>
      <c r="N207" s="68"/>
    </row>
    <row r="208" spans="2:14">
      <c r="D208" s="67" t="s">
        <v>548</v>
      </c>
      <c r="E208" s="18" t="s">
        <v>87</v>
      </c>
      <c r="F208" s="16" t="s">
        <v>533</v>
      </c>
      <c r="G208" s="18" t="s">
        <v>549</v>
      </c>
      <c r="H208" s="19" t="s">
        <v>183</v>
      </c>
      <c r="I208" s="68"/>
      <c r="J208" s="68"/>
      <c r="K208" s="68"/>
      <c r="L208" s="68"/>
      <c r="M208" s="68"/>
      <c r="N208" s="68"/>
    </row>
    <row r="209" spans="2:14">
      <c r="D209" s="67" t="s">
        <v>550</v>
      </c>
      <c r="E209" s="18" t="s">
        <v>87</v>
      </c>
      <c r="F209" s="16" t="s">
        <v>533</v>
      </c>
      <c r="G209" s="18" t="s">
        <v>551</v>
      </c>
      <c r="H209" s="19" t="s">
        <v>183</v>
      </c>
      <c r="I209" s="68"/>
      <c r="J209" s="68"/>
      <c r="K209" s="68"/>
      <c r="L209" s="68"/>
      <c r="M209" s="68"/>
      <c r="N209" s="68"/>
    </row>
    <row r="210" spans="2:14">
      <c r="D210" s="69" t="s">
        <v>587</v>
      </c>
      <c r="E210" s="18" t="s">
        <v>87</v>
      </c>
      <c r="F210" s="16" t="s">
        <v>533</v>
      </c>
      <c r="G210" s="18" t="s">
        <v>553</v>
      </c>
      <c r="H210" s="19" t="s">
        <v>183</v>
      </c>
      <c r="I210" s="60"/>
      <c r="J210" s="60"/>
      <c r="K210" s="60"/>
      <c r="L210" s="60"/>
      <c r="M210" s="60"/>
      <c r="N210" s="60"/>
    </row>
    <row r="211" spans="2:14">
      <c r="D211" s="67" t="s">
        <v>554</v>
      </c>
      <c r="E211" s="18" t="s">
        <v>87</v>
      </c>
      <c r="F211" s="16" t="s">
        <v>533</v>
      </c>
      <c r="G211" s="18" t="s">
        <v>555</v>
      </c>
      <c r="H211" s="19" t="s">
        <v>183</v>
      </c>
      <c r="I211" s="68"/>
      <c r="J211" s="68"/>
      <c r="K211" s="68"/>
      <c r="L211" s="68"/>
      <c r="M211" s="68"/>
      <c r="N211" s="68"/>
    </row>
    <row r="212" spans="2:14" s="73" customFormat="1">
      <c r="B212"/>
      <c r="C212"/>
      <c r="D212" s="70" t="s">
        <v>556</v>
      </c>
      <c r="E212" s="71"/>
      <c r="F212" s="16"/>
      <c r="G212" s="71"/>
      <c r="H212" s="72"/>
      <c r="I212" s="68"/>
      <c r="J212" s="68"/>
      <c r="K212" s="68"/>
      <c r="L212" s="68"/>
      <c r="M212" s="68"/>
      <c r="N212" s="68"/>
    </row>
    <row r="213" spans="2:14">
      <c r="D213" s="52" t="s">
        <v>304</v>
      </c>
      <c r="E213" s="6" t="s">
        <v>305</v>
      </c>
      <c r="F213" s="2"/>
      <c r="G213" s="6">
        <v>1</v>
      </c>
      <c r="H213" s="49" t="s">
        <v>307</v>
      </c>
      <c r="I213" s="74" t="s">
        <v>12</v>
      </c>
      <c r="J213" s="74" t="s">
        <v>26</v>
      </c>
      <c r="K213" s="74" t="s">
        <v>80</v>
      </c>
      <c r="L213" s="74"/>
      <c r="M213" s="74" t="s">
        <v>21</v>
      </c>
      <c r="N213" s="74" t="s">
        <v>81</v>
      </c>
    </row>
    <row r="215" spans="2:14" ht="133.9" customHeight="1">
      <c r="D215" s="75" t="s">
        <v>588</v>
      </c>
    </row>
  </sheetData>
  <autoFilter ref="B2:N198" xr:uid="{00000000-0009-0000-0000-00000A000000}">
    <filterColumn colId="6">
      <filters>
        <filter val="DAV"/>
      </filters>
    </filterColumn>
  </autoFilter>
  <mergeCells count="1">
    <mergeCell ref="B1:D1"/>
  </mergeCell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5" filterMode="1">
    <tabColor theme="9" tint="0.79998168889431442"/>
  </sheetPr>
  <dimension ref="B1:N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26.7109375"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9.45" customHeight="1">
      <c r="B29" s="28" t="s">
        <v>66</v>
      </c>
      <c r="C29" s="29" t="s">
        <v>122</v>
      </c>
      <c r="D29" s="32" t="s">
        <v>589</v>
      </c>
      <c r="E29" s="33" t="s">
        <v>69</v>
      </c>
      <c r="F29" s="30" t="s">
        <v>70</v>
      </c>
      <c r="G29" s="15" t="s">
        <v>105</v>
      </c>
      <c r="H29" s="16" t="s">
        <v>124</v>
      </c>
      <c r="I29" s="55" t="s">
        <v>26</v>
      </c>
      <c r="J29" s="55" t="s">
        <v>26</v>
      </c>
      <c r="K29" s="55" t="s">
        <v>80</v>
      </c>
      <c r="L29" s="50"/>
      <c r="M29" s="55" t="s">
        <v>14</v>
      </c>
      <c r="N29" s="2"/>
    </row>
    <row r="30" spans="2:14" ht="28.15" customHeight="1">
      <c r="B30" s="28" t="s">
        <v>66</v>
      </c>
      <c r="C30" s="29" t="s">
        <v>122</v>
      </c>
      <c r="D30" s="56" t="s">
        <v>590</v>
      </c>
      <c r="E30" s="33" t="s">
        <v>69</v>
      </c>
      <c r="F30" s="30" t="s">
        <v>70</v>
      </c>
      <c r="G30" s="15" t="s">
        <v>105</v>
      </c>
      <c r="H30" s="16" t="s">
        <v>124</v>
      </c>
      <c r="I30" s="55" t="s">
        <v>26</v>
      </c>
      <c r="J30" s="55" t="s">
        <v>26</v>
      </c>
      <c r="K30" s="55" t="s">
        <v>80</v>
      </c>
      <c r="L30" s="50"/>
      <c r="M30" s="55" t="s">
        <v>28</v>
      </c>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 r="D212" s="52" t="s">
        <v>304</v>
      </c>
      <c r="E212" s="8" t="s">
        <v>305</v>
      </c>
      <c r="F212" s="2"/>
      <c r="G212" s="8">
        <v>1</v>
      </c>
      <c r="H212" s="49" t="s">
        <v>307</v>
      </c>
      <c r="I212" s="2"/>
      <c r="J212" s="2"/>
      <c r="K212" s="2"/>
      <c r="L212" s="2"/>
      <c r="M212" s="2"/>
      <c r="N212" s="2"/>
    </row>
    <row r="213" spans="2:14" hidden="1">
      <c r="D213" s="52" t="s">
        <v>295</v>
      </c>
      <c r="E213" s="8" t="s">
        <v>296</v>
      </c>
      <c r="F213" s="2"/>
      <c r="G213" s="8">
        <v>9.1300000000000008</v>
      </c>
      <c r="H213" s="49" t="s">
        <v>140</v>
      </c>
      <c r="I213" s="2"/>
      <c r="J213" s="2"/>
      <c r="K213" s="2"/>
      <c r="L213" s="2"/>
      <c r="M213" s="2"/>
      <c r="N213" s="2"/>
    </row>
    <row r="214" spans="2:14">
      <c r="C214" s="1"/>
      <c r="D214" s="57" t="s">
        <v>297</v>
      </c>
      <c r="E214" s="58" t="s">
        <v>69</v>
      </c>
      <c r="H214" t="s">
        <v>124</v>
      </c>
      <c r="I214" s="55" t="s">
        <v>26</v>
      </c>
      <c r="J214" s="55" t="s">
        <v>26</v>
      </c>
      <c r="K214" s="55" t="s">
        <v>80</v>
      </c>
      <c r="M214" s="55" t="s">
        <v>28</v>
      </c>
    </row>
    <row r="215" spans="2:14">
      <c r="C215" s="54"/>
    </row>
    <row r="216" spans="2:14">
      <c r="C216" s="54"/>
    </row>
    <row r="217" spans="2:14" ht="16.149999999999999" customHeight="1"/>
    <row r="220" spans="2:14" ht="16.149999999999999" customHeight="1"/>
  </sheetData>
  <autoFilter ref="B2:N213" xr:uid="{00000000-0009-0000-0000-00000B000000}">
    <filterColumn colId="6">
      <filters>
        <filter val="PF"/>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6">
    <tabColor theme="9" tint="0.79998168889431442"/>
  </sheetPr>
  <dimension ref="B1:T212"/>
  <sheetViews>
    <sheetView workbookViewId="0"/>
  </sheetViews>
  <sheetFormatPr defaultColWidth="9.140625" defaultRowHeight="15"/>
  <cols>
    <col min="1" max="1" width="2.7109375" customWidth="1"/>
    <col min="2" max="2" width="15.85546875" hidden="1" customWidth="1"/>
    <col min="3" max="3" width="61.85546875" hidden="1" customWidth="1"/>
    <col min="4" max="4" width="52.140625" customWidth="1"/>
    <col min="5" max="5" width="14.7109375" style="5" customWidth="1"/>
    <col min="6" max="6" width="21" hidden="1" customWidth="1"/>
    <col min="7" max="7" width="15.7109375" style="5" hidden="1" customWidth="1"/>
    <col min="8" max="8" width="13.42578125" customWidth="1"/>
    <col min="9" max="9" width="26.85546875" hidden="1" customWidth="1"/>
    <col min="10" max="10" width="25.28515625" hidden="1" customWidth="1"/>
    <col min="11" max="11" width="28.7109375" hidden="1" customWidth="1"/>
    <col min="12" max="12" width="16" hidden="1" customWidth="1"/>
    <col min="13" max="13" width="14.5703125" hidden="1" customWidth="1"/>
    <col min="14" max="14" width="41.28515625" hidden="1" customWidth="1"/>
    <col min="18" max="18" width="0" hidden="1" customWidth="1"/>
  </cols>
  <sheetData>
    <row r="1" spans="2:14" ht="15.75" thickBot="1">
      <c r="B1" s="247"/>
      <c r="C1" s="247"/>
      <c r="D1" s="248"/>
    </row>
    <row r="2" spans="2:14" ht="76.5" customHeight="1"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c r="B3" s="28" t="s">
        <v>66</v>
      </c>
      <c r="C3" s="29" t="s">
        <v>67</v>
      </c>
      <c r="D3" s="30" t="s">
        <v>68</v>
      </c>
      <c r="E3" s="31" t="s">
        <v>69</v>
      </c>
      <c r="F3" s="30" t="s">
        <v>70</v>
      </c>
      <c r="G3" s="14">
        <v>15</v>
      </c>
      <c r="H3" s="49" t="s">
        <v>71</v>
      </c>
      <c r="I3" s="2"/>
      <c r="J3" s="2"/>
      <c r="K3" s="2"/>
      <c r="L3" s="2"/>
      <c r="M3" s="2"/>
      <c r="N3" s="2"/>
    </row>
    <row r="4" spans="2:14">
      <c r="B4" s="28" t="s">
        <v>66</v>
      </c>
      <c r="C4" s="29" t="s">
        <v>67</v>
      </c>
      <c r="D4" s="32" t="s">
        <v>75</v>
      </c>
      <c r="E4" s="33" t="s">
        <v>69</v>
      </c>
      <c r="F4" s="30" t="s">
        <v>70</v>
      </c>
      <c r="G4" s="15">
        <v>15</v>
      </c>
      <c r="H4" s="49" t="s">
        <v>71</v>
      </c>
      <c r="I4" s="2"/>
      <c r="J4" s="2"/>
      <c r="K4" s="2"/>
      <c r="L4" s="2"/>
      <c r="M4" s="2"/>
      <c r="N4" s="2"/>
    </row>
    <row r="5" spans="2:14" ht="15" customHeight="1">
      <c r="B5" s="28" t="s">
        <v>66</v>
      </c>
      <c r="C5" s="29" t="s">
        <v>77</v>
      </c>
      <c r="D5" s="32" t="s">
        <v>78</v>
      </c>
      <c r="E5" s="33" t="s">
        <v>69</v>
      </c>
      <c r="F5" s="30" t="s">
        <v>70</v>
      </c>
      <c r="G5" s="17" t="s">
        <v>499</v>
      </c>
      <c r="H5" s="49" t="s">
        <v>79</v>
      </c>
      <c r="I5" s="2"/>
      <c r="J5" s="2"/>
      <c r="K5" s="2"/>
      <c r="L5" s="2"/>
      <c r="M5" s="2"/>
      <c r="N5" s="2"/>
    </row>
    <row r="6" spans="2:14" ht="28.15" customHeight="1">
      <c r="B6" s="28" t="s">
        <v>66</v>
      </c>
      <c r="C6" s="29" t="s">
        <v>77</v>
      </c>
      <c r="D6" s="32" t="s">
        <v>82</v>
      </c>
      <c r="E6" s="33" t="s">
        <v>69</v>
      </c>
      <c r="F6" s="30" t="s">
        <v>70</v>
      </c>
      <c r="G6" s="17" t="s">
        <v>499</v>
      </c>
      <c r="H6" s="49" t="s">
        <v>79</v>
      </c>
      <c r="I6" s="2"/>
      <c r="J6" s="2"/>
      <c r="K6" s="2"/>
      <c r="L6" s="2"/>
      <c r="M6" s="2"/>
      <c r="N6" s="2"/>
    </row>
    <row r="7" spans="2:14" ht="28.15" customHeight="1">
      <c r="B7" s="28" t="s">
        <v>66</v>
      </c>
      <c r="C7" s="29" t="s">
        <v>77</v>
      </c>
      <c r="D7" s="32" t="s">
        <v>83</v>
      </c>
      <c r="E7" s="33" t="s">
        <v>69</v>
      </c>
      <c r="F7" s="30" t="s">
        <v>70</v>
      </c>
      <c r="G7" s="17" t="s">
        <v>499</v>
      </c>
      <c r="H7" s="49" t="s">
        <v>79</v>
      </c>
      <c r="I7" s="2"/>
      <c r="J7" s="2"/>
      <c r="K7" s="2"/>
      <c r="L7" s="2"/>
      <c r="M7" s="2"/>
      <c r="N7" s="2"/>
    </row>
    <row r="8" spans="2:14" ht="15" customHeight="1">
      <c r="B8" s="28" t="s">
        <v>66</v>
      </c>
      <c r="C8" s="29" t="s">
        <v>77</v>
      </c>
      <c r="D8" s="32" t="s">
        <v>84</v>
      </c>
      <c r="E8" s="33" t="s">
        <v>69</v>
      </c>
      <c r="F8" s="30" t="s">
        <v>70</v>
      </c>
      <c r="G8" s="17" t="s">
        <v>499</v>
      </c>
      <c r="H8" s="49" t="s">
        <v>79</v>
      </c>
      <c r="I8" s="2"/>
      <c r="J8" s="2"/>
      <c r="K8" s="2"/>
      <c r="L8" s="2"/>
      <c r="M8" s="2"/>
      <c r="N8" s="2"/>
    </row>
    <row r="9" spans="2:14" ht="28.15" customHeight="1">
      <c r="B9" s="28" t="s">
        <v>66</v>
      </c>
      <c r="C9" s="29" t="s">
        <v>77</v>
      </c>
      <c r="D9" s="32" t="s">
        <v>85</v>
      </c>
      <c r="E9" s="33" t="s">
        <v>69</v>
      </c>
      <c r="F9" s="30" t="s">
        <v>70</v>
      </c>
      <c r="G9" s="17" t="s">
        <v>499</v>
      </c>
      <c r="H9" s="49" t="s">
        <v>79</v>
      </c>
      <c r="I9" s="2"/>
      <c r="J9" s="2"/>
      <c r="K9" s="2"/>
      <c r="L9" s="2"/>
      <c r="M9" s="2"/>
      <c r="N9" s="2"/>
    </row>
    <row r="10" spans="2:14">
      <c r="B10" s="34"/>
      <c r="C10" s="35"/>
      <c r="D10" s="32" t="s">
        <v>86</v>
      </c>
      <c r="E10" s="18" t="s">
        <v>87</v>
      </c>
      <c r="F10" s="16" t="s">
        <v>88</v>
      </c>
      <c r="G10" s="17">
        <v>8.9</v>
      </c>
      <c r="H10" s="49" t="s">
        <v>79</v>
      </c>
      <c r="I10" s="2"/>
      <c r="J10" s="2"/>
      <c r="K10" s="2"/>
      <c r="L10" s="2"/>
      <c r="M10" s="2"/>
      <c r="N10" s="2"/>
    </row>
    <row r="11" spans="2:14" ht="15" customHeight="1">
      <c r="B11" s="28" t="s">
        <v>66</v>
      </c>
      <c r="C11" s="29" t="s">
        <v>77</v>
      </c>
      <c r="D11" s="32" t="s">
        <v>89</v>
      </c>
      <c r="E11" s="33" t="s">
        <v>69</v>
      </c>
      <c r="F11" s="30" t="s">
        <v>70</v>
      </c>
      <c r="G11" s="17">
        <v>10</v>
      </c>
      <c r="H11" s="49" t="s">
        <v>79</v>
      </c>
      <c r="I11" s="2"/>
      <c r="J11" s="2"/>
      <c r="K11" s="2"/>
      <c r="L11" s="2"/>
      <c r="M11" s="2"/>
      <c r="N11" s="2"/>
    </row>
    <row r="12" spans="2:14" ht="15" customHeight="1">
      <c r="B12" s="28" t="s">
        <v>66</v>
      </c>
      <c r="C12" s="29" t="s">
        <v>77</v>
      </c>
      <c r="D12" s="32" t="s">
        <v>90</v>
      </c>
      <c r="E12" s="33" t="s">
        <v>69</v>
      </c>
      <c r="F12" s="30" t="s">
        <v>70</v>
      </c>
      <c r="G12" s="17">
        <v>11</v>
      </c>
      <c r="H12" s="49" t="s">
        <v>91</v>
      </c>
      <c r="I12" s="2"/>
      <c r="J12" s="2"/>
      <c r="K12" s="2"/>
      <c r="L12" s="2"/>
      <c r="M12" s="2"/>
      <c r="N12" s="2"/>
    </row>
    <row r="13" spans="2:14" ht="28.15" customHeight="1">
      <c r="B13" s="28" t="s">
        <v>66</v>
      </c>
      <c r="C13" s="29" t="s">
        <v>92</v>
      </c>
      <c r="D13" s="32" t="s">
        <v>93</v>
      </c>
      <c r="E13" s="33" t="s">
        <v>69</v>
      </c>
      <c r="F13" s="30" t="s">
        <v>70</v>
      </c>
      <c r="G13" s="15">
        <v>8.9</v>
      </c>
      <c r="H13" s="16" t="s">
        <v>91</v>
      </c>
      <c r="I13" s="2"/>
      <c r="J13" s="2"/>
      <c r="K13" s="2"/>
      <c r="L13" s="2"/>
      <c r="M13" s="2"/>
      <c r="N13" s="2"/>
    </row>
    <row r="14" spans="2:14" ht="28.15" customHeight="1">
      <c r="B14" s="28" t="s">
        <v>66</v>
      </c>
      <c r="C14" s="29" t="s">
        <v>92</v>
      </c>
      <c r="D14" s="32" t="s">
        <v>94</v>
      </c>
      <c r="E14" s="33" t="s">
        <v>69</v>
      </c>
      <c r="F14" s="30" t="s">
        <v>70</v>
      </c>
      <c r="G14" s="15">
        <v>8.9</v>
      </c>
      <c r="H14" s="49" t="s">
        <v>79</v>
      </c>
      <c r="I14" s="2"/>
      <c r="J14" s="2"/>
      <c r="K14" s="2"/>
      <c r="L14" s="2"/>
      <c r="M14" s="2"/>
      <c r="N14" s="2"/>
    </row>
    <row r="15" spans="2:14" ht="28.15" customHeight="1">
      <c r="B15" s="28" t="s">
        <v>66</v>
      </c>
      <c r="C15" s="29" t="s">
        <v>92</v>
      </c>
      <c r="D15" s="32" t="s">
        <v>95</v>
      </c>
      <c r="E15" s="33" t="s">
        <v>69</v>
      </c>
      <c r="F15" s="30" t="s">
        <v>70</v>
      </c>
      <c r="G15" s="15">
        <v>8.9</v>
      </c>
      <c r="H15" s="16" t="s">
        <v>91</v>
      </c>
      <c r="I15" s="2"/>
      <c r="J15" s="2"/>
      <c r="K15" s="2"/>
      <c r="L15" s="2"/>
      <c r="M15" s="2"/>
      <c r="N15" s="2"/>
    </row>
    <row r="16" spans="2:14" ht="28.15" customHeight="1">
      <c r="B16" s="28" t="s">
        <v>66</v>
      </c>
      <c r="C16" s="29" t="s">
        <v>96</v>
      </c>
      <c r="D16" s="32" t="s">
        <v>97</v>
      </c>
      <c r="E16" s="33" t="s">
        <v>69</v>
      </c>
      <c r="F16" s="30" t="s">
        <v>70</v>
      </c>
      <c r="G16" s="17" t="s">
        <v>98</v>
      </c>
      <c r="H16" s="49" t="s">
        <v>99</v>
      </c>
      <c r="I16" s="2"/>
      <c r="J16" s="2"/>
      <c r="K16" s="2"/>
      <c r="L16" s="2"/>
      <c r="M16" s="2"/>
      <c r="N16" s="2"/>
    </row>
    <row r="17" spans="2:14" ht="15" customHeight="1">
      <c r="B17" s="28" t="s">
        <v>66</v>
      </c>
      <c r="C17" s="29" t="s">
        <v>96</v>
      </c>
      <c r="D17" s="32" t="s">
        <v>100</v>
      </c>
      <c r="E17" s="33" t="s">
        <v>69</v>
      </c>
      <c r="F17" s="30" t="s">
        <v>70</v>
      </c>
      <c r="G17" s="17">
        <v>10</v>
      </c>
      <c r="H17" s="49" t="s">
        <v>101</v>
      </c>
      <c r="I17" s="2"/>
      <c r="J17" s="2"/>
      <c r="K17" s="2"/>
      <c r="L17" s="2"/>
      <c r="M17" s="2"/>
      <c r="N17" s="2"/>
    </row>
    <row r="18" spans="2:14" ht="45">
      <c r="B18" s="28" t="s">
        <v>66</v>
      </c>
      <c r="C18" s="29" t="s">
        <v>96</v>
      </c>
      <c r="D18" s="32" t="s">
        <v>102</v>
      </c>
      <c r="E18" s="33" t="s">
        <v>69</v>
      </c>
      <c r="F18" s="30" t="s">
        <v>70</v>
      </c>
      <c r="G18" s="17">
        <v>10</v>
      </c>
      <c r="H18" s="49" t="s">
        <v>103</v>
      </c>
      <c r="I18" s="2"/>
      <c r="J18" s="2"/>
      <c r="K18" s="2"/>
      <c r="L18" s="2"/>
      <c r="M18" s="2"/>
      <c r="N18" s="2"/>
    </row>
    <row r="19" spans="2:14" ht="15" customHeight="1">
      <c r="B19" s="28" t="s">
        <v>66</v>
      </c>
      <c r="C19" s="29" t="s">
        <v>96</v>
      </c>
      <c r="D19" s="32" t="s">
        <v>104</v>
      </c>
      <c r="E19" s="33" t="s">
        <v>69</v>
      </c>
      <c r="F19" s="30" t="s">
        <v>70</v>
      </c>
      <c r="G19" s="17" t="s">
        <v>105</v>
      </c>
      <c r="H19" s="49" t="s">
        <v>91</v>
      </c>
      <c r="I19" s="2"/>
      <c r="J19" s="2"/>
      <c r="K19" s="2"/>
      <c r="L19" s="2"/>
      <c r="M19" s="2"/>
      <c r="N19" s="2"/>
    </row>
    <row r="20" spans="2:14" ht="28.15" customHeight="1">
      <c r="B20" s="28" t="s">
        <v>66</v>
      </c>
      <c r="C20" s="29" t="s">
        <v>106</v>
      </c>
      <c r="D20" s="32" t="s">
        <v>107</v>
      </c>
      <c r="E20" s="33" t="s">
        <v>69</v>
      </c>
      <c r="F20" s="30" t="s">
        <v>70</v>
      </c>
      <c r="G20" s="15">
        <v>10</v>
      </c>
      <c r="H20" s="16" t="s">
        <v>101</v>
      </c>
      <c r="I20" s="2"/>
      <c r="J20" s="2"/>
      <c r="K20" s="2"/>
      <c r="L20" s="2"/>
      <c r="M20" s="2"/>
      <c r="N20" s="2"/>
    </row>
    <row r="21" spans="2:14" ht="23.45" customHeight="1">
      <c r="B21" s="28" t="s">
        <v>66</v>
      </c>
      <c r="C21" s="29" t="s">
        <v>106</v>
      </c>
      <c r="D21" s="32" t="s">
        <v>108</v>
      </c>
      <c r="E21" s="33" t="s">
        <v>69</v>
      </c>
      <c r="F21" s="30" t="s">
        <v>70</v>
      </c>
      <c r="G21" s="15">
        <v>10.130000000000001</v>
      </c>
      <c r="H21" s="16" t="s">
        <v>101</v>
      </c>
      <c r="I21" s="2"/>
      <c r="J21" s="2"/>
      <c r="K21" s="2"/>
      <c r="L21" s="2"/>
      <c r="M21" s="2"/>
      <c r="N21" s="2"/>
    </row>
    <row r="22" spans="2:14" ht="28.15" customHeight="1">
      <c r="B22" s="28" t="s">
        <v>66</v>
      </c>
      <c r="C22" s="29" t="s">
        <v>106</v>
      </c>
      <c r="D22" s="32" t="s">
        <v>109</v>
      </c>
      <c r="E22" s="33" t="s">
        <v>69</v>
      </c>
      <c r="F22" s="30" t="s">
        <v>70</v>
      </c>
      <c r="G22" s="15">
        <v>13</v>
      </c>
      <c r="H22" s="16" t="s">
        <v>110</v>
      </c>
      <c r="I22" s="2"/>
      <c r="J22" s="2"/>
      <c r="K22" s="2"/>
      <c r="L22" s="2"/>
      <c r="M22" s="2"/>
      <c r="N22" s="2"/>
    </row>
    <row r="23" spans="2:14" ht="28.15" customHeight="1">
      <c r="B23" s="28" t="s">
        <v>66</v>
      </c>
      <c r="C23" s="29" t="s">
        <v>111</v>
      </c>
      <c r="D23" s="32" t="s">
        <v>112</v>
      </c>
      <c r="E23" s="33" t="s">
        <v>69</v>
      </c>
      <c r="F23" s="30" t="s">
        <v>70</v>
      </c>
      <c r="G23" s="17">
        <v>10</v>
      </c>
      <c r="H23" s="49" t="s">
        <v>113</v>
      </c>
      <c r="I23" s="2"/>
      <c r="J23" s="2"/>
      <c r="K23" s="2"/>
      <c r="L23" s="2"/>
      <c r="M23" s="2"/>
      <c r="N23" s="2"/>
    </row>
    <row r="24" spans="2:14">
      <c r="B24" s="28" t="s">
        <v>66</v>
      </c>
      <c r="C24" s="29" t="s">
        <v>111</v>
      </c>
      <c r="D24" s="32" t="s">
        <v>114</v>
      </c>
      <c r="E24" s="33" t="s">
        <v>69</v>
      </c>
      <c r="F24" s="30" t="s">
        <v>70</v>
      </c>
      <c r="G24" s="17">
        <v>9.1</v>
      </c>
      <c r="H24" s="49" t="s">
        <v>113</v>
      </c>
      <c r="I24" s="2"/>
      <c r="J24" s="2"/>
      <c r="K24" s="2"/>
      <c r="L24" s="2"/>
      <c r="M24" s="2"/>
      <c r="N24" s="2"/>
    </row>
    <row r="25" spans="2:14" ht="28.15" customHeight="1">
      <c r="B25" s="28" t="s">
        <v>66</v>
      </c>
      <c r="C25" s="29" t="s">
        <v>111</v>
      </c>
      <c r="D25" s="32" t="s">
        <v>115</v>
      </c>
      <c r="E25" s="33" t="s">
        <v>69</v>
      </c>
      <c r="F25" s="30" t="s">
        <v>70</v>
      </c>
      <c r="G25" s="17">
        <v>10.11</v>
      </c>
      <c r="H25" s="49" t="s">
        <v>113</v>
      </c>
      <c r="I25" s="2"/>
      <c r="J25" s="2"/>
      <c r="K25" s="2"/>
      <c r="L25" s="2"/>
      <c r="M25" s="2"/>
      <c r="N25" s="2"/>
    </row>
    <row r="26" spans="2:14" ht="28.15" customHeight="1">
      <c r="B26" s="28" t="s">
        <v>66</v>
      </c>
      <c r="C26" s="29" t="s">
        <v>111</v>
      </c>
      <c r="D26" s="32" t="s">
        <v>116</v>
      </c>
      <c r="E26" s="33" t="s">
        <v>69</v>
      </c>
      <c r="F26" s="30" t="s">
        <v>70</v>
      </c>
      <c r="G26" s="17">
        <v>10.11</v>
      </c>
      <c r="H26" s="49" t="s">
        <v>101</v>
      </c>
      <c r="I26" s="2"/>
      <c r="J26" s="2"/>
      <c r="K26" s="2"/>
      <c r="L26" s="2"/>
      <c r="M26" s="2"/>
      <c r="N26" s="2"/>
    </row>
    <row r="27" spans="2:14" ht="28.15" customHeight="1">
      <c r="B27" s="28" t="s">
        <v>66</v>
      </c>
      <c r="C27" s="29" t="s">
        <v>111</v>
      </c>
      <c r="D27" s="32" t="s">
        <v>117</v>
      </c>
      <c r="E27" s="33" t="s">
        <v>69</v>
      </c>
      <c r="F27" s="30" t="s">
        <v>70</v>
      </c>
      <c r="G27" s="17">
        <v>10.11</v>
      </c>
      <c r="H27" s="49" t="s">
        <v>118</v>
      </c>
      <c r="I27" s="2"/>
      <c r="J27" s="2"/>
      <c r="K27" s="2"/>
      <c r="L27" s="2"/>
      <c r="M27" s="2"/>
      <c r="N27" s="2"/>
    </row>
    <row r="28" spans="2:14" ht="28.15" customHeight="1">
      <c r="B28" s="34"/>
      <c r="C28" s="35"/>
      <c r="D28" s="36" t="s">
        <v>119</v>
      </c>
      <c r="E28" s="18" t="s">
        <v>87</v>
      </c>
      <c r="F28" s="19" t="s">
        <v>120</v>
      </c>
      <c r="G28" s="17">
        <v>10</v>
      </c>
      <c r="H28" s="49" t="s">
        <v>113</v>
      </c>
      <c r="I28" s="2"/>
      <c r="J28" s="2"/>
      <c r="K28" s="2"/>
      <c r="L28" s="2"/>
      <c r="M28" s="2"/>
      <c r="N28" s="2"/>
    </row>
    <row r="29" spans="2:14" ht="28.15" customHeight="1">
      <c r="B29" s="28" t="s">
        <v>66</v>
      </c>
      <c r="C29" s="29" t="s">
        <v>122</v>
      </c>
      <c r="D29" s="32" t="s">
        <v>123</v>
      </c>
      <c r="E29" s="33" t="s">
        <v>69</v>
      </c>
      <c r="F29" s="30" t="s">
        <v>70</v>
      </c>
      <c r="G29" s="15" t="s">
        <v>105</v>
      </c>
      <c r="H29" s="16" t="s">
        <v>124</v>
      </c>
      <c r="I29" s="2"/>
      <c r="J29" s="2"/>
      <c r="K29" s="2"/>
      <c r="L29" s="2"/>
      <c r="M29" s="2"/>
      <c r="N29" s="2"/>
    </row>
    <row r="30" spans="2:14" ht="28.15" customHeight="1">
      <c r="B30" s="28" t="s">
        <v>66</v>
      </c>
      <c r="C30" s="29" t="s">
        <v>122</v>
      </c>
      <c r="D30" s="32" t="s">
        <v>125</v>
      </c>
      <c r="E30" s="33" t="s">
        <v>69</v>
      </c>
      <c r="F30" s="30" t="s">
        <v>70</v>
      </c>
      <c r="G30" s="15" t="s">
        <v>105</v>
      </c>
      <c r="H30" s="16" t="s">
        <v>124</v>
      </c>
      <c r="I30" s="2"/>
      <c r="J30" s="2"/>
      <c r="K30" s="2"/>
      <c r="L30" s="2"/>
      <c r="M30" s="2"/>
      <c r="N30" s="2"/>
    </row>
    <row r="31" spans="2:14" ht="15" customHeight="1">
      <c r="B31" s="37" t="s">
        <v>126</v>
      </c>
      <c r="C31" s="38" t="s">
        <v>127</v>
      </c>
      <c r="D31" s="39" t="s">
        <v>128</v>
      </c>
      <c r="E31" s="15" t="s">
        <v>69</v>
      </c>
      <c r="F31" s="30" t="s">
        <v>70</v>
      </c>
      <c r="G31" s="17">
        <v>12</v>
      </c>
      <c r="H31" s="49" t="s">
        <v>71</v>
      </c>
      <c r="I31" s="2"/>
      <c r="J31" s="2"/>
      <c r="K31" s="2"/>
      <c r="L31" s="2"/>
      <c r="M31" s="2"/>
      <c r="N31" s="2"/>
    </row>
    <row r="32" spans="2:14"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ht="30">
      <c r="B54" s="37"/>
      <c r="C54" s="21"/>
      <c r="D54" s="22" t="s">
        <v>515</v>
      </c>
      <c r="E54" s="15" t="s">
        <v>145</v>
      </c>
      <c r="F54" s="16" t="s">
        <v>146</v>
      </c>
      <c r="G54" s="15">
        <v>13</v>
      </c>
      <c r="H54" s="16" t="s">
        <v>140</v>
      </c>
      <c r="I54" s="2"/>
      <c r="J54" s="2"/>
      <c r="K54" s="2"/>
      <c r="L54" s="2"/>
      <c r="M54" s="2"/>
      <c r="N54" s="2"/>
    </row>
    <row r="55" spans="2:14" ht="30">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ht="30">
      <c r="B58" s="37"/>
      <c r="C58" s="21"/>
      <c r="D58" s="22" t="s">
        <v>519</v>
      </c>
      <c r="E58" s="15" t="s">
        <v>145</v>
      </c>
      <c r="F58" s="16" t="s">
        <v>146</v>
      </c>
      <c r="G58" s="15">
        <v>13</v>
      </c>
      <c r="H58" s="16" t="s">
        <v>140</v>
      </c>
      <c r="I58" s="2"/>
      <c r="J58" s="2"/>
      <c r="K58" s="2"/>
      <c r="L58" s="2"/>
      <c r="M58" s="2"/>
      <c r="N58" s="2"/>
    </row>
    <row r="59" spans="2:14" ht="30">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ht="30">
      <c r="B62" s="41"/>
      <c r="C62" s="21"/>
      <c r="D62" s="20" t="s">
        <v>147</v>
      </c>
      <c r="E62" s="18" t="s">
        <v>134</v>
      </c>
      <c r="F62" s="16" t="s">
        <v>88</v>
      </c>
      <c r="G62" s="15" t="s">
        <v>148</v>
      </c>
      <c r="H62" s="16" t="s">
        <v>140</v>
      </c>
      <c r="I62" s="2"/>
      <c r="J62" s="2"/>
      <c r="K62" s="2"/>
      <c r="L62" s="2"/>
      <c r="M62" s="2"/>
      <c r="N62" s="2"/>
    </row>
    <row r="63" spans="2:14" ht="30">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4" ht="15" customHeight="1">
      <c r="B65" s="37" t="s">
        <v>126</v>
      </c>
      <c r="C65" s="38" t="s">
        <v>150</v>
      </c>
      <c r="D65" s="39" t="s">
        <v>152</v>
      </c>
      <c r="E65" s="15" t="s">
        <v>69</v>
      </c>
      <c r="F65" s="30" t="s">
        <v>70</v>
      </c>
      <c r="G65" s="17">
        <v>13</v>
      </c>
      <c r="H65" s="49" t="s">
        <v>140</v>
      </c>
      <c r="I65" s="2"/>
      <c r="J65" s="2"/>
      <c r="K65" s="2"/>
      <c r="L65" s="2"/>
      <c r="M65" s="2"/>
      <c r="N65" s="2"/>
    </row>
    <row r="66" spans="2:14" ht="15" customHeight="1">
      <c r="B66" s="37" t="s">
        <v>126</v>
      </c>
      <c r="C66" s="38" t="s">
        <v>150</v>
      </c>
      <c r="D66" s="39" t="s">
        <v>153</v>
      </c>
      <c r="E66" s="15" t="s">
        <v>69</v>
      </c>
      <c r="F66" s="30" t="s">
        <v>70</v>
      </c>
      <c r="G66" s="17">
        <v>13</v>
      </c>
      <c r="H66" s="49" t="s">
        <v>71</v>
      </c>
      <c r="I66" s="2"/>
      <c r="J66" s="2"/>
      <c r="K66" s="2"/>
      <c r="L66" s="2"/>
      <c r="M66" s="2"/>
      <c r="N66" s="2"/>
    </row>
    <row r="67" spans="2:14" ht="15" customHeight="1">
      <c r="B67" s="37" t="s">
        <v>126</v>
      </c>
      <c r="C67" s="38" t="s">
        <v>150</v>
      </c>
      <c r="D67" s="39" t="s">
        <v>154</v>
      </c>
      <c r="E67" s="15" t="s">
        <v>69</v>
      </c>
      <c r="F67" s="30" t="s">
        <v>70</v>
      </c>
      <c r="G67" s="17">
        <v>13</v>
      </c>
      <c r="H67" s="49" t="s">
        <v>140</v>
      </c>
      <c r="I67" s="2"/>
      <c r="J67" s="2"/>
      <c r="K67" s="2"/>
      <c r="L67" s="2"/>
      <c r="M67" s="2"/>
      <c r="N67" s="2"/>
    </row>
    <row r="68" spans="2:14" ht="15" customHeight="1">
      <c r="B68" s="34"/>
      <c r="C68" s="51"/>
      <c r="D68" s="20" t="s">
        <v>155</v>
      </c>
      <c r="E68" s="18" t="s">
        <v>134</v>
      </c>
      <c r="F68" s="16" t="s">
        <v>88</v>
      </c>
      <c r="G68" s="15">
        <v>11.13</v>
      </c>
      <c r="H68" s="16" t="s">
        <v>110</v>
      </c>
      <c r="I68" s="2"/>
      <c r="J68" s="2"/>
      <c r="K68" s="2"/>
      <c r="L68" s="2"/>
      <c r="M68" s="2"/>
      <c r="N68" s="2"/>
    </row>
    <row r="69" spans="2:14" ht="15" customHeight="1">
      <c r="B69" s="37" t="s">
        <v>126</v>
      </c>
      <c r="C69" s="38" t="s">
        <v>156</v>
      </c>
      <c r="D69" s="39" t="s">
        <v>157</v>
      </c>
      <c r="E69" s="15" t="s">
        <v>69</v>
      </c>
      <c r="F69" s="30" t="s">
        <v>70</v>
      </c>
      <c r="G69" s="15">
        <v>9.15</v>
      </c>
      <c r="H69" s="16" t="s">
        <v>71</v>
      </c>
      <c r="I69" s="2"/>
      <c r="J69" s="2"/>
      <c r="K69" s="2"/>
      <c r="L69" s="2"/>
      <c r="M69" s="2"/>
      <c r="N69" s="2"/>
    </row>
    <row r="70" spans="2:14" ht="165">
      <c r="B70" s="37" t="s">
        <v>126</v>
      </c>
      <c r="C70" s="38" t="s">
        <v>156</v>
      </c>
      <c r="D70" s="39" t="s">
        <v>158</v>
      </c>
      <c r="E70" s="15" t="s">
        <v>69</v>
      </c>
      <c r="F70" s="30" t="s">
        <v>70</v>
      </c>
      <c r="G70" s="15">
        <v>9.15</v>
      </c>
      <c r="H70" s="16" t="s">
        <v>71</v>
      </c>
      <c r="I70" s="2"/>
      <c r="J70" s="2"/>
      <c r="K70" s="2"/>
      <c r="L70" s="2"/>
      <c r="M70" s="2"/>
      <c r="N70" s="2"/>
    </row>
    <row r="71" spans="2:14" ht="15" customHeight="1">
      <c r="B71" s="37" t="s">
        <v>126</v>
      </c>
      <c r="C71" s="38" t="s">
        <v>156</v>
      </c>
      <c r="D71" s="39" t="s">
        <v>159</v>
      </c>
      <c r="E71" s="15" t="s">
        <v>69</v>
      </c>
      <c r="F71" s="30" t="s">
        <v>70</v>
      </c>
      <c r="G71" s="15">
        <v>9.15</v>
      </c>
      <c r="H71" s="16" t="s">
        <v>71</v>
      </c>
      <c r="I71" s="2"/>
      <c r="J71" s="2"/>
      <c r="K71" s="2"/>
      <c r="L71" s="2"/>
      <c r="M71" s="2"/>
      <c r="N71" s="2"/>
    </row>
    <row r="72" spans="2:14" ht="15" customHeight="1">
      <c r="B72" s="37" t="s">
        <v>126</v>
      </c>
      <c r="C72" s="38" t="s">
        <v>156</v>
      </c>
      <c r="D72" s="39" t="s">
        <v>160</v>
      </c>
      <c r="E72" s="15" t="s">
        <v>69</v>
      </c>
      <c r="F72" s="30" t="s">
        <v>70</v>
      </c>
      <c r="G72" s="15">
        <v>9.15</v>
      </c>
      <c r="H72" s="16" t="s">
        <v>71</v>
      </c>
      <c r="I72" s="2"/>
      <c r="J72" s="2"/>
      <c r="K72" s="2"/>
      <c r="L72" s="2"/>
      <c r="M72" s="2"/>
      <c r="N72" s="2"/>
    </row>
    <row r="73" spans="2:14" ht="15" customHeight="1">
      <c r="B73" s="37" t="s">
        <v>126</v>
      </c>
      <c r="C73" s="38" t="s">
        <v>156</v>
      </c>
      <c r="D73" s="39" t="s">
        <v>161</v>
      </c>
      <c r="E73" s="15" t="s">
        <v>69</v>
      </c>
      <c r="F73" s="30" t="s">
        <v>70</v>
      </c>
      <c r="G73" s="15">
        <v>9.15</v>
      </c>
      <c r="H73" s="16" t="s">
        <v>71</v>
      </c>
      <c r="I73" s="2"/>
      <c r="J73" s="2"/>
      <c r="K73" s="2"/>
      <c r="L73" s="2"/>
      <c r="M73" s="2"/>
      <c r="N73" s="2"/>
    </row>
    <row r="74" spans="2:14" ht="15" customHeight="1">
      <c r="B74" s="37" t="s">
        <v>126</v>
      </c>
      <c r="C74" s="38" t="s">
        <v>156</v>
      </c>
      <c r="D74" s="39" t="s">
        <v>162</v>
      </c>
      <c r="E74" s="15" t="s">
        <v>69</v>
      </c>
      <c r="F74" s="30" t="s">
        <v>70</v>
      </c>
      <c r="G74" s="15">
        <v>9.15</v>
      </c>
      <c r="H74" s="16" t="s">
        <v>101</v>
      </c>
      <c r="I74" s="2"/>
      <c r="J74" s="2"/>
      <c r="K74" s="2"/>
      <c r="L74" s="2"/>
      <c r="M74" s="2"/>
      <c r="N74" s="2"/>
    </row>
    <row r="75" spans="2:14" ht="15" customHeight="1">
      <c r="B75" s="37" t="s">
        <v>126</v>
      </c>
      <c r="C75" s="38" t="s">
        <v>163</v>
      </c>
      <c r="D75" s="39" t="s">
        <v>525</v>
      </c>
      <c r="E75" s="15" t="s">
        <v>69</v>
      </c>
      <c r="F75" s="30" t="s">
        <v>70</v>
      </c>
      <c r="G75" s="17">
        <v>9.15</v>
      </c>
      <c r="H75" s="49" t="s">
        <v>71</v>
      </c>
      <c r="I75" s="2"/>
      <c r="J75" s="2"/>
      <c r="K75" s="2"/>
      <c r="L75" s="2"/>
      <c r="M75" s="2"/>
      <c r="N75" s="2"/>
    </row>
    <row r="76" spans="2:14" ht="15" customHeight="1">
      <c r="B76" s="37" t="s">
        <v>126</v>
      </c>
      <c r="C76" s="38" t="s">
        <v>163</v>
      </c>
      <c r="D76" s="39" t="s">
        <v>526</v>
      </c>
      <c r="E76" s="15" t="s">
        <v>69</v>
      </c>
      <c r="F76" s="30" t="s">
        <v>70</v>
      </c>
      <c r="G76" s="17">
        <v>9.15</v>
      </c>
      <c r="H76" s="49" t="s">
        <v>71</v>
      </c>
      <c r="I76" s="2"/>
      <c r="J76" s="2"/>
      <c r="K76" s="2"/>
      <c r="L76" s="2"/>
      <c r="M76" s="2"/>
      <c r="N76" s="2"/>
    </row>
    <row r="77" spans="2:14" ht="15" customHeight="1">
      <c r="B77" s="37" t="s">
        <v>126</v>
      </c>
      <c r="C77" s="38" t="s">
        <v>163</v>
      </c>
      <c r="D77" s="39" t="s">
        <v>164</v>
      </c>
      <c r="E77" s="15" t="s">
        <v>69</v>
      </c>
      <c r="F77" s="30" t="s">
        <v>70</v>
      </c>
      <c r="G77" s="17">
        <v>9.15</v>
      </c>
      <c r="H77" s="49" t="s">
        <v>71</v>
      </c>
      <c r="I77" s="2"/>
      <c r="J77" s="2"/>
      <c r="K77" s="2"/>
      <c r="L77" s="2"/>
      <c r="M77" s="2"/>
      <c r="N77" s="2"/>
    </row>
    <row r="78" spans="2:14" ht="15" customHeight="1">
      <c r="B78" s="37" t="s">
        <v>126</v>
      </c>
      <c r="C78" s="38" t="s">
        <v>163</v>
      </c>
      <c r="D78" s="39" t="s">
        <v>165</v>
      </c>
      <c r="E78" s="15" t="s">
        <v>69</v>
      </c>
      <c r="F78" s="30" t="s">
        <v>70</v>
      </c>
      <c r="G78" s="17">
        <v>9.15</v>
      </c>
      <c r="H78" s="49" t="s">
        <v>71</v>
      </c>
      <c r="I78" s="2"/>
      <c r="J78" s="2"/>
      <c r="K78" s="2"/>
      <c r="L78" s="2"/>
      <c r="M78" s="2"/>
      <c r="N78" s="2"/>
    </row>
    <row r="79" spans="2:14" ht="15" customHeight="1">
      <c r="B79" s="37" t="s">
        <v>126</v>
      </c>
      <c r="C79" s="38" t="s">
        <v>163</v>
      </c>
      <c r="D79" s="39" t="s">
        <v>166</v>
      </c>
      <c r="E79" s="15" t="s">
        <v>69</v>
      </c>
      <c r="F79" s="30" t="s">
        <v>70</v>
      </c>
      <c r="G79" s="17">
        <v>9.15</v>
      </c>
      <c r="H79" s="49" t="s">
        <v>71</v>
      </c>
      <c r="I79" s="2"/>
      <c r="J79" s="2"/>
      <c r="K79" s="2"/>
      <c r="L79" s="2"/>
      <c r="M79" s="2"/>
      <c r="N79" s="2"/>
    </row>
    <row r="80" spans="2:14"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39" t="s">
        <v>175</v>
      </c>
      <c r="E85" s="15" t="s">
        <v>69</v>
      </c>
      <c r="F85" s="30" t="s">
        <v>70</v>
      </c>
      <c r="G85" s="17">
        <v>5.1100000000000003</v>
      </c>
      <c r="H85" s="49" t="s">
        <v>176</v>
      </c>
      <c r="I85" s="2"/>
      <c r="J85" s="2"/>
      <c r="K85" s="2"/>
      <c r="L85" s="2"/>
      <c r="M85" s="2"/>
      <c r="N85" s="2"/>
    </row>
    <row r="86" spans="2:14" ht="33.6" customHeight="1">
      <c r="B86" s="42" t="s">
        <v>173</v>
      </c>
      <c r="C86" s="43" t="s">
        <v>174</v>
      </c>
      <c r="D86" s="39" t="s">
        <v>177</v>
      </c>
      <c r="E86" s="15" t="s">
        <v>69</v>
      </c>
      <c r="F86" s="30" t="s">
        <v>70</v>
      </c>
      <c r="G86" s="17" t="s">
        <v>203</v>
      </c>
      <c r="H86" s="49" t="s">
        <v>176</v>
      </c>
      <c r="I86" s="2"/>
      <c r="J86" s="2"/>
      <c r="K86" s="2"/>
      <c r="L86" s="2"/>
      <c r="M86" s="2"/>
      <c r="N86" s="2"/>
    </row>
    <row r="87" spans="2:14" ht="33.6"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ht="30">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20" ht="15" customHeight="1">
      <c r="B97" s="45"/>
      <c r="C97" s="25"/>
      <c r="D97" s="22" t="s">
        <v>540</v>
      </c>
      <c r="E97" s="15" t="s">
        <v>87</v>
      </c>
      <c r="F97" s="16" t="s">
        <v>533</v>
      </c>
      <c r="G97" s="15" t="s">
        <v>541</v>
      </c>
      <c r="H97" s="16" t="s">
        <v>183</v>
      </c>
      <c r="I97" s="2"/>
      <c r="J97" s="2"/>
      <c r="K97" s="2"/>
      <c r="L97" s="2"/>
      <c r="M97" s="2"/>
      <c r="N97" s="2"/>
    </row>
    <row r="98" spans="2:20" ht="15" customHeight="1">
      <c r="B98" s="45"/>
      <c r="C98" s="25"/>
      <c r="D98" s="22" t="s">
        <v>542</v>
      </c>
      <c r="E98" s="15" t="s">
        <v>87</v>
      </c>
      <c r="F98" s="16" t="s">
        <v>533</v>
      </c>
      <c r="G98" s="15" t="s">
        <v>543</v>
      </c>
      <c r="H98" s="16" t="s">
        <v>183</v>
      </c>
      <c r="I98" s="2"/>
      <c r="J98" s="2"/>
      <c r="K98" s="2"/>
      <c r="L98" s="2"/>
      <c r="M98" s="2"/>
      <c r="N98" s="2"/>
    </row>
    <row r="99" spans="2:20" ht="15" customHeight="1">
      <c r="B99" s="45"/>
      <c r="C99" s="25"/>
      <c r="D99" s="22" t="s">
        <v>544</v>
      </c>
      <c r="E99" s="15" t="s">
        <v>87</v>
      </c>
      <c r="F99" s="16" t="s">
        <v>533</v>
      </c>
      <c r="G99" s="15" t="s">
        <v>545</v>
      </c>
      <c r="H99" s="16" t="s">
        <v>183</v>
      </c>
      <c r="I99" s="2"/>
      <c r="J99" s="2"/>
      <c r="K99" s="2"/>
      <c r="L99" s="2"/>
      <c r="M99" s="2"/>
      <c r="N99" s="2"/>
    </row>
    <row r="100" spans="2:20" ht="15" customHeight="1">
      <c r="B100" s="45"/>
      <c r="C100" s="25"/>
      <c r="D100" s="22" t="s">
        <v>546</v>
      </c>
      <c r="E100" s="15" t="s">
        <v>87</v>
      </c>
      <c r="F100" s="16" t="s">
        <v>533</v>
      </c>
      <c r="G100" s="15" t="s">
        <v>547</v>
      </c>
      <c r="H100" s="16" t="s">
        <v>183</v>
      </c>
      <c r="I100" s="2"/>
      <c r="J100" s="2"/>
      <c r="K100" s="2"/>
      <c r="L100" s="2"/>
      <c r="M100" s="2"/>
      <c r="N100" s="2"/>
    </row>
    <row r="101" spans="2:20" ht="30">
      <c r="B101" s="45"/>
      <c r="C101" s="25"/>
      <c r="D101" s="22" t="s">
        <v>548</v>
      </c>
      <c r="E101" s="15" t="s">
        <v>87</v>
      </c>
      <c r="F101" s="16" t="s">
        <v>533</v>
      </c>
      <c r="G101" s="15" t="s">
        <v>549</v>
      </c>
      <c r="H101" s="16" t="s">
        <v>183</v>
      </c>
      <c r="I101" s="2"/>
      <c r="J101" s="2"/>
      <c r="K101" s="2"/>
      <c r="L101" s="2"/>
      <c r="M101" s="2"/>
      <c r="N101" s="2"/>
    </row>
    <row r="102" spans="2:20" ht="15" customHeight="1">
      <c r="B102" s="45"/>
      <c r="C102" s="25"/>
      <c r="D102" s="22" t="s">
        <v>550</v>
      </c>
      <c r="E102" s="15" t="s">
        <v>87</v>
      </c>
      <c r="F102" s="16" t="s">
        <v>533</v>
      </c>
      <c r="G102" s="15" t="s">
        <v>551</v>
      </c>
      <c r="H102" s="16" t="s">
        <v>183</v>
      </c>
      <c r="I102" s="2"/>
      <c r="J102" s="2"/>
      <c r="K102" s="2"/>
      <c r="L102" s="2"/>
      <c r="M102" s="2"/>
      <c r="N102" s="2"/>
    </row>
    <row r="103" spans="2:20" ht="15" customHeight="1">
      <c r="B103" s="45"/>
      <c r="C103" s="25"/>
      <c r="D103" s="22" t="s">
        <v>552</v>
      </c>
      <c r="E103" s="15" t="s">
        <v>87</v>
      </c>
      <c r="F103" s="16" t="s">
        <v>533</v>
      </c>
      <c r="G103" s="15" t="s">
        <v>553</v>
      </c>
      <c r="H103" s="16" t="s">
        <v>183</v>
      </c>
      <c r="I103" s="2"/>
      <c r="J103" s="2"/>
      <c r="K103" s="2"/>
      <c r="L103" s="2"/>
      <c r="M103" s="2"/>
      <c r="N103" s="2"/>
    </row>
    <row r="104" spans="2:20" ht="15" customHeight="1">
      <c r="B104" s="45"/>
      <c r="C104" s="25"/>
      <c r="D104" s="22" t="s">
        <v>554</v>
      </c>
      <c r="E104" s="15" t="s">
        <v>87</v>
      </c>
      <c r="F104" s="16" t="s">
        <v>533</v>
      </c>
      <c r="G104" s="15" t="s">
        <v>555</v>
      </c>
      <c r="H104" s="16" t="s">
        <v>183</v>
      </c>
      <c r="I104" s="2"/>
      <c r="J104" s="2"/>
      <c r="K104" s="2"/>
      <c r="L104" s="2"/>
      <c r="M104" s="2"/>
      <c r="N104" s="2"/>
    </row>
    <row r="105" spans="2:20" ht="15" customHeight="1">
      <c r="B105" s="45"/>
      <c r="C105" s="25"/>
      <c r="D105" s="22" t="s">
        <v>556</v>
      </c>
      <c r="E105" s="15" t="s">
        <v>87</v>
      </c>
      <c r="F105" s="16" t="s">
        <v>533</v>
      </c>
      <c r="G105" s="15" t="s">
        <v>557</v>
      </c>
      <c r="H105" s="16" t="s">
        <v>183</v>
      </c>
      <c r="I105" s="2"/>
      <c r="J105" s="2"/>
      <c r="K105" s="2"/>
      <c r="L105" s="2"/>
      <c r="M105" s="2"/>
      <c r="N105" s="2"/>
    </row>
    <row r="106" spans="2:20" ht="30">
      <c r="B106" s="42" t="s">
        <v>173</v>
      </c>
      <c r="C106" s="43" t="s">
        <v>188</v>
      </c>
      <c r="D106" s="39" t="s">
        <v>189</v>
      </c>
      <c r="E106" s="15" t="s">
        <v>69</v>
      </c>
      <c r="F106" s="30" t="s">
        <v>70</v>
      </c>
      <c r="G106" s="17">
        <v>2</v>
      </c>
      <c r="H106" s="49" t="s">
        <v>190</v>
      </c>
      <c r="I106" s="2" t="s">
        <v>19</v>
      </c>
      <c r="J106" s="2" t="s">
        <v>26</v>
      </c>
      <c r="K106" s="2" t="s">
        <v>23</v>
      </c>
      <c r="L106" s="50"/>
      <c r="M106" s="2" t="s">
        <v>28</v>
      </c>
      <c r="N106" s="2" t="s">
        <v>81</v>
      </c>
      <c r="O106" t="str">
        <f>LEFT(I106,1)</f>
        <v>2</v>
      </c>
      <c r="P106" t="str">
        <f t="shared" ref="P106:T106" si="0">LEFT(J106,1)</f>
        <v>3</v>
      </c>
      <c r="Q106" t="str">
        <f t="shared" si="0"/>
        <v>3</v>
      </c>
      <c r="R106" t="str">
        <f t="shared" si="0"/>
        <v/>
      </c>
      <c r="S106" t="str">
        <f t="shared" si="0"/>
        <v>3</v>
      </c>
      <c r="T106" t="str">
        <f t="shared" si="0"/>
        <v>2</v>
      </c>
    </row>
    <row r="107" spans="2:20" ht="30">
      <c r="B107" s="46"/>
      <c r="C107" s="26"/>
      <c r="D107" s="78" t="s">
        <v>191</v>
      </c>
      <c r="E107" s="79" t="s">
        <v>134</v>
      </c>
      <c r="F107" s="16" t="s">
        <v>88</v>
      </c>
      <c r="G107" s="80">
        <v>2</v>
      </c>
      <c r="H107" s="81" t="s">
        <v>190</v>
      </c>
      <c r="I107" s="82" t="s">
        <v>19</v>
      </c>
      <c r="J107" s="82" t="s">
        <v>26</v>
      </c>
      <c r="K107" s="82" t="s">
        <v>23</v>
      </c>
      <c r="L107" s="83"/>
      <c r="M107" s="82" t="s">
        <v>21</v>
      </c>
      <c r="N107" s="82" t="s">
        <v>81</v>
      </c>
      <c r="O107" t="str">
        <f t="shared" ref="O107:O110" si="1">LEFT(I107,1)</f>
        <v>2</v>
      </c>
      <c r="P107" t="str">
        <f t="shared" ref="P107:P110" si="2">LEFT(J107,1)</f>
        <v>3</v>
      </c>
      <c r="Q107" t="str">
        <f t="shared" ref="Q107:Q110" si="3">LEFT(K107,1)</f>
        <v>3</v>
      </c>
      <c r="S107" t="str">
        <f t="shared" ref="S107:S110" si="4">LEFT(M107,1)</f>
        <v>2</v>
      </c>
      <c r="T107" t="str">
        <f t="shared" ref="T107:T110" si="5">LEFT(N107,1)</f>
        <v>2</v>
      </c>
    </row>
    <row r="108" spans="2:20" ht="39" customHeight="1">
      <c r="B108" s="42" t="s">
        <v>173</v>
      </c>
      <c r="C108" s="43" t="s">
        <v>188</v>
      </c>
      <c r="D108" s="39" t="s">
        <v>300</v>
      </c>
      <c r="E108" s="15" t="s">
        <v>69</v>
      </c>
      <c r="F108" s="84" t="s">
        <v>70</v>
      </c>
      <c r="G108" s="17">
        <v>3</v>
      </c>
      <c r="H108" s="49" t="s">
        <v>301</v>
      </c>
      <c r="I108" s="2" t="s">
        <v>19</v>
      </c>
      <c r="J108" s="2" t="s">
        <v>26</v>
      </c>
      <c r="K108" s="85" t="s">
        <v>80</v>
      </c>
      <c r="L108" s="50"/>
      <c r="M108" s="2" t="s">
        <v>28</v>
      </c>
      <c r="N108" s="2" t="s">
        <v>81</v>
      </c>
      <c r="O108" s="57" t="str">
        <f t="shared" si="1"/>
        <v>2</v>
      </c>
      <c r="P108" s="57" t="str">
        <f t="shared" si="2"/>
        <v>3</v>
      </c>
      <c r="Q108" s="57" t="str">
        <f t="shared" si="3"/>
        <v>2</v>
      </c>
      <c r="S108" s="57" t="str">
        <f t="shared" si="4"/>
        <v>3</v>
      </c>
      <c r="T108" t="str">
        <f t="shared" si="5"/>
        <v>2</v>
      </c>
    </row>
    <row r="109" spans="2:20" ht="36.6" customHeight="1">
      <c r="B109" s="42" t="s">
        <v>173</v>
      </c>
      <c r="C109" s="43" t="s">
        <v>188</v>
      </c>
      <c r="D109" s="39" t="s">
        <v>302</v>
      </c>
      <c r="E109" s="15" t="s">
        <v>69</v>
      </c>
      <c r="F109" s="84" t="s">
        <v>70</v>
      </c>
      <c r="G109" s="17">
        <v>3</v>
      </c>
      <c r="H109" s="49" t="s">
        <v>301</v>
      </c>
      <c r="I109" s="2" t="s">
        <v>19</v>
      </c>
      <c r="J109" s="2" t="s">
        <v>26</v>
      </c>
      <c r="K109" s="85" t="s">
        <v>80</v>
      </c>
      <c r="L109" s="50"/>
      <c r="M109" s="2" t="s">
        <v>28</v>
      </c>
      <c r="N109" s="2" t="s">
        <v>81</v>
      </c>
      <c r="O109" s="57" t="str">
        <f t="shared" si="1"/>
        <v>2</v>
      </c>
      <c r="P109" s="57" t="str">
        <f t="shared" si="2"/>
        <v>3</v>
      </c>
      <c r="Q109" s="57" t="str">
        <f t="shared" si="3"/>
        <v>2</v>
      </c>
      <c r="S109" s="57" t="str">
        <f t="shared" si="4"/>
        <v>3</v>
      </c>
      <c r="T109" t="str">
        <f t="shared" si="5"/>
        <v>2</v>
      </c>
    </row>
    <row r="110" spans="2:20" ht="40.15" customHeight="1">
      <c r="B110" s="42" t="s">
        <v>173</v>
      </c>
      <c r="C110" s="43" t="s">
        <v>188</v>
      </c>
      <c r="D110" s="39" t="s">
        <v>303</v>
      </c>
      <c r="E110" s="15" t="s">
        <v>69</v>
      </c>
      <c r="F110" s="84" t="s">
        <v>70</v>
      </c>
      <c r="G110" s="17">
        <v>5</v>
      </c>
      <c r="H110" s="49" t="s">
        <v>301</v>
      </c>
      <c r="I110" s="2" t="s">
        <v>19</v>
      </c>
      <c r="J110" s="2" t="s">
        <v>26</v>
      </c>
      <c r="K110" s="85" t="s">
        <v>72</v>
      </c>
      <c r="L110" s="50"/>
      <c r="M110" s="2" t="s">
        <v>28</v>
      </c>
      <c r="N110" s="2" t="s">
        <v>81</v>
      </c>
      <c r="O110" s="57" t="str">
        <f t="shared" si="1"/>
        <v>2</v>
      </c>
      <c r="P110" s="57" t="str">
        <f t="shared" si="2"/>
        <v>3</v>
      </c>
      <c r="Q110" s="57" t="str">
        <f t="shared" si="3"/>
        <v>1</v>
      </c>
      <c r="S110" s="57" t="str">
        <f t="shared" si="4"/>
        <v>3</v>
      </c>
      <c r="T110" t="str">
        <f t="shared" si="5"/>
        <v>2</v>
      </c>
    </row>
    <row r="111" spans="2:20" ht="15" customHeight="1">
      <c r="B111" s="44"/>
      <c r="C111" s="24"/>
      <c r="D111" s="86" t="s">
        <v>192</v>
      </c>
      <c r="E111" s="87" t="s">
        <v>134</v>
      </c>
      <c r="F111" s="16" t="s">
        <v>88</v>
      </c>
      <c r="G111" s="88" t="s">
        <v>558</v>
      </c>
      <c r="H111" s="89" t="s">
        <v>118</v>
      </c>
      <c r="I111" s="76"/>
      <c r="J111" s="76"/>
      <c r="K111" s="76"/>
      <c r="L111" s="76"/>
      <c r="M111" s="76"/>
      <c r="N111" s="76"/>
    </row>
    <row r="112" spans="2:20" ht="28.15" customHeight="1">
      <c r="B112" s="44"/>
      <c r="C112" s="24"/>
      <c r="D112" s="52" t="s">
        <v>194</v>
      </c>
      <c r="E112" s="18" t="s">
        <v>134</v>
      </c>
      <c r="F112" s="16" t="s">
        <v>88</v>
      </c>
      <c r="G112" s="17">
        <v>4.1399999999999997</v>
      </c>
      <c r="H112" s="49" t="s">
        <v>195</v>
      </c>
      <c r="I112" s="2"/>
      <c r="J112" s="2"/>
      <c r="K112" s="2"/>
      <c r="L112" s="2"/>
      <c r="M112" s="2"/>
      <c r="N112" s="2"/>
    </row>
    <row r="113" spans="2:20" ht="15" customHeight="1">
      <c r="B113" s="44"/>
      <c r="C113" s="24"/>
      <c r="D113" s="52" t="s">
        <v>196</v>
      </c>
      <c r="E113" s="18" t="s">
        <v>134</v>
      </c>
      <c r="F113" s="16" t="s">
        <v>88</v>
      </c>
      <c r="G113" s="17">
        <v>4.5</v>
      </c>
      <c r="H113" s="49" t="s">
        <v>195</v>
      </c>
      <c r="I113" s="2"/>
      <c r="J113" s="2"/>
      <c r="K113" s="2"/>
      <c r="L113" s="2"/>
      <c r="M113" s="2"/>
      <c r="N113" s="2"/>
    </row>
    <row r="114" spans="2:20" ht="28.15" customHeight="1">
      <c r="B114" s="44"/>
      <c r="C114" s="24"/>
      <c r="D114" s="52" t="s">
        <v>197</v>
      </c>
      <c r="E114" s="18" t="s">
        <v>134</v>
      </c>
      <c r="F114" s="16" t="s">
        <v>88</v>
      </c>
      <c r="G114" s="17">
        <v>4.5</v>
      </c>
      <c r="H114" s="49" t="s">
        <v>195</v>
      </c>
      <c r="I114" s="2"/>
      <c r="J114" s="2"/>
      <c r="K114" s="2"/>
      <c r="L114" s="2"/>
      <c r="M114" s="2"/>
      <c r="N114" s="2"/>
    </row>
    <row r="115" spans="2:20" ht="24.6" customHeight="1">
      <c r="B115" s="44"/>
      <c r="C115" s="24"/>
      <c r="D115" s="52" t="s">
        <v>198</v>
      </c>
      <c r="E115" s="18" t="s">
        <v>134</v>
      </c>
      <c r="F115" s="16" t="s">
        <v>88</v>
      </c>
      <c r="G115" s="17">
        <v>4.5</v>
      </c>
      <c r="H115" s="49" t="s">
        <v>195</v>
      </c>
      <c r="I115" s="2"/>
      <c r="J115" s="2"/>
      <c r="K115" s="2"/>
      <c r="L115" s="2"/>
      <c r="M115" s="2"/>
      <c r="N115" s="2"/>
    </row>
    <row r="116" spans="2:20" ht="24.6" customHeight="1">
      <c r="B116" s="44"/>
      <c r="C116" s="24"/>
      <c r="D116" s="52" t="s">
        <v>199</v>
      </c>
      <c r="E116" s="18" t="s">
        <v>134</v>
      </c>
      <c r="F116" s="16" t="s">
        <v>88</v>
      </c>
      <c r="G116" s="17">
        <v>5.9</v>
      </c>
      <c r="H116" s="49" t="s">
        <v>190</v>
      </c>
      <c r="I116" s="2" t="s">
        <v>19</v>
      </c>
      <c r="J116" s="82" t="s">
        <v>26</v>
      </c>
      <c r="K116" s="2" t="s">
        <v>72</v>
      </c>
      <c r="L116" s="50"/>
      <c r="M116" s="2" t="s">
        <v>28</v>
      </c>
      <c r="N116" s="2" t="s">
        <v>81</v>
      </c>
      <c r="O116" t="str">
        <f>LEFT(I116,1)</f>
        <v>2</v>
      </c>
      <c r="P116" t="str">
        <f t="shared" ref="P116" si="6">LEFT(J116,1)</f>
        <v>3</v>
      </c>
      <c r="Q116" t="str">
        <f t="shared" ref="Q116" si="7">LEFT(K116,1)</f>
        <v>1</v>
      </c>
      <c r="S116" t="str">
        <f t="shared" ref="S116" si="8">LEFT(M116,1)</f>
        <v>3</v>
      </c>
      <c r="T116" t="str">
        <f t="shared" ref="T116" si="9">LEFT(N116,1)</f>
        <v>2</v>
      </c>
    </row>
    <row r="117" spans="2:20" ht="27" customHeight="1">
      <c r="B117" s="44"/>
      <c r="C117" s="24"/>
      <c r="D117" s="52" t="s">
        <v>200</v>
      </c>
      <c r="E117" s="18" t="s">
        <v>134</v>
      </c>
      <c r="F117" s="16" t="s">
        <v>88</v>
      </c>
      <c r="G117" s="17">
        <v>5.9</v>
      </c>
      <c r="H117" s="49" t="s">
        <v>118</v>
      </c>
      <c r="I117" s="2"/>
      <c r="J117" s="2"/>
      <c r="K117" s="2"/>
      <c r="L117" s="2"/>
      <c r="M117" s="2"/>
      <c r="N117" s="2"/>
    </row>
    <row r="118" spans="2:20" ht="42" customHeight="1">
      <c r="B118" s="44"/>
      <c r="C118" s="24"/>
      <c r="D118" s="52" t="s">
        <v>201</v>
      </c>
      <c r="E118" s="18" t="s">
        <v>134</v>
      </c>
      <c r="F118" s="16" t="s">
        <v>88</v>
      </c>
      <c r="G118" s="17">
        <v>2</v>
      </c>
      <c r="H118" s="49" t="s">
        <v>118</v>
      </c>
      <c r="I118" s="2"/>
      <c r="J118" s="2"/>
      <c r="K118" s="2"/>
      <c r="L118" s="2"/>
      <c r="M118" s="2"/>
      <c r="N118" s="2"/>
    </row>
    <row r="119" spans="2:20" ht="28.15" customHeight="1">
      <c r="B119" s="44"/>
      <c r="C119" s="24"/>
      <c r="D119" s="52" t="s">
        <v>202</v>
      </c>
      <c r="E119" s="18" t="s">
        <v>134</v>
      </c>
      <c r="F119" s="16" t="s">
        <v>88</v>
      </c>
      <c r="G119" s="17" t="s">
        <v>203</v>
      </c>
      <c r="H119" s="49" t="s">
        <v>190</v>
      </c>
      <c r="I119" s="2" t="s">
        <v>19</v>
      </c>
      <c r="J119" s="82" t="s">
        <v>26</v>
      </c>
      <c r="K119" s="2" t="s">
        <v>23</v>
      </c>
      <c r="L119" s="50"/>
      <c r="M119" s="2" t="s">
        <v>28</v>
      </c>
      <c r="N119" s="2" t="s">
        <v>81</v>
      </c>
      <c r="O119" t="str">
        <f t="shared" ref="O119:O151" si="10">LEFT(I119,1)</f>
        <v>2</v>
      </c>
      <c r="P119" t="str">
        <f t="shared" ref="P119:P151" si="11">LEFT(J119,1)</f>
        <v>3</v>
      </c>
      <c r="Q119" t="str">
        <f t="shared" ref="Q119:Q151" si="12">LEFT(K119,1)</f>
        <v>3</v>
      </c>
      <c r="S119" t="str">
        <f t="shared" ref="S119:S151" si="13">LEFT(M119,1)</f>
        <v>3</v>
      </c>
      <c r="T119" t="str">
        <f t="shared" ref="T119:T151" si="14">LEFT(N119,1)</f>
        <v>2</v>
      </c>
    </row>
    <row r="120" spans="2:20" ht="15" customHeight="1">
      <c r="B120" s="47"/>
      <c r="C120" s="25"/>
      <c r="D120" s="52" t="s">
        <v>204</v>
      </c>
      <c r="E120" s="17" t="s">
        <v>205</v>
      </c>
      <c r="F120" s="16" t="s">
        <v>146</v>
      </c>
      <c r="G120" s="17">
        <v>1</v>
      </c>
      <c r="H120" s="49" t="s">
        <v>190</v>
      </c>
      <c r="I120" s="2" t="s">
        <v>12</v>
      </c>
      <c r="J120" s="82" t="s">
        <v>26</v>
      </c>
      <c r="K120" s="2" t="s">
        <v>23</v>
      </c>
      <c r="L120" s="50"/>
      <c r="M120" s="2" t="s">
        <v>28</v>
      </c>
      <c r="N120" s="2" t="s">
        <v>81</v>
      </c>
      <c r="O120" t="str">
        <f t="shared" si="10"/>
        <v>1</v>
      </c>
      <c r="P120" t="str">
        <f t="shared" si="11"/>
        <v>3</v>
      </c>
      <c r="Q120" t="str">
        <f t="shared" si="12"/>
        <v>3</v>
      </c>
      <c r="S120" t="str">
        <f t="shared" si="13"/>
        <v>3</v>
      </c>
      <c r="T120" t="str">
        <f t="shared" si="14"/>
        <v>2</v>
      </c>
    </row>
    <row r="121" spans="2:20" ht="15" customHeight="1">
      <c r="B121" s="47"/>
      <c r="C121" s="25"/>
      <c r="D121" s="52" t="s">
        <v>206</v>
      </c>
      <c r="E121" s="17" t="s">
        <v>205</v>
      </c>
      <c r="F121" s="16" t="s">
        <v>146</v>
      </c>
      <c r="G121" s="17">
        <v>1</v>
      </c>
      <c r="H121" s="49" t="s">
        <v>190</v>
      </c>
      <c r="I121" s="2" t="s">
        <v>12</v>
      </c>
      <c r="J121" s="82" t="s">
        <v>26</v>
      </c>
      <c r="K121" s="2" t="s">
        <v>23</v>
      </c>
      <c r="L121" s="50"/>
      <c r="M121" s="2" t="s">
        <v>28</v>
      </c>
      <c r="N121" s="2" t="s">
        <v>81</v>
      </c>
      <c r="O121" t="str">
        <f t="shared" si="10"/>
        <v>1</v>
      </c>
      <c r="P121" t="str">
        <f t="shared" si="11"/>
        <v>3</v>
      </c>
      <c r="Q121" t="str">
        <f t="shared" si="12"/>
        <v>3</v>
      </c>
      <c r="S121" t="str">
        <f t="shared" si="13"/>
        <v>3</v>
      </c>
      <c r="T121" t="str">
        <f t="shared" si="14"/>
        <v>2</v>
      </c>
    </row>
    <row r="122" spans="2:20" ht="15" customHeight="1">
      <c r="B122" s="47"/>
      <c r="C122" s="25"/>
      <c r="D122" s="52" t="s">
        <v>207</v>
      </c>
      <c r="E122" s="17" t="s">
        <v>205</v>
      </c>
      <c r="F122" s="16" t="s">
        <v>146</v>
      </c>
      <c r="G122" s="17">
        <v>1</v>
      </c>
      <c r="H122" s="49" t="s">
        <v>190</v>
      </c>
      <c r="I122" s="2" t="s">
        <v>12</v>
      </c>
      <c r="J122" s="82" t="s">
        <v>26</v>
      </c>
      <c r="K122" s="2" t="s">
        <v>23</v>
      </c>
      <c r="L122" s="50"/>
      <c r="M122" s="2" t="s">
        <v>28</v>
      </c>
      <c r="N122" s="2" t="s">
        <v>76</v>
      </c>
      <c r="O122" t="str">
        <f t="shared" si="10"/>
        <v>1</v>
      </c>
      <c r="P122" t="str">
        <f t="shared" si="11"/>
        <v>3</v>
      </c>
      <c r="Q122" t="str">
        <f t="shared" si="12"/>
        <v>3</v>
      </c>
      <c r="S122" t="str">
        <f t="shared" si="13"/>
        <v>3</v>
      </c>
      <c r="T122" t="str">
        <f t="shared" si="14"/>
        <v>3</v>
      </c>
    </row>
    <row r="123" spans="2:20" ht="15" customHeight="1">
      <c r="B123" s="47"/>
      <c r="C123" s="25"/>
      <c r="D123" s="52" t="s">
        <v>208</v>
      </c>
      <c r="E123" s="17" t="s">
        <v>205</v>
      </c>
      <c r="F123" s="16" t="s">
        <v>146</v>
      </c>
      <c r="G123" s="17">
        <v>1</v>
      </c>
      <c r="H123" s="49" t="s">
        <v>190</v>
      </c>
      <c r="I123" s="2" t="s">
        <v>12</v>
      </c>
      <c r="J123" s="82" t="s">
        <v>26</v>
      </c>
      <c r="K123" s="2" t="s">
        <v>23</v>
      </c>
      <c r="L123" s="50"/>
      <c r="M123" s="2" t="s">
        <v>28</v>
      </c>
      <c r="N123" s="2" t="s">
        <v>76</v>
      </c>
      <c r="O123" t="str">
        <f t="shared" si="10"/>
        <v>1</v>
      </c>
      <c r="P123" t="str">
        <f t="shared" si="11"/>
        <v>3</v>
      </c>
      <c r="Q123" t="str">
        <f t="shared" si="12"/>
        <v>3</v>
      </c>
      <c r="S123" t="str">
        <f t="shared" si="13"/>
        <v>3</v>
      </c>
      <c r="T123" t="str">
        <f t="shared" si="14"/>
        <v>3</v>
      </c>
    </row>
    <row r="124" spans="2:20" ht="15" customHeight="1">
      <c r="B124" s="47"/>
      <c r="C124" s="25"/>
      <c r="D124" s="52" t="s">
        <v>209</v>
      </c>
      <c r="E124" s="17" t="s">
        <v>205</v>
      </c>
      <c r="F124" s="16" t="s">
        <v>146</v>
      </c>
      <c r="G124" s="17">
        <v>1</v>
      </c>
      <c r="H124" s="49" t="s">
        <v>190</v>
      </c>
      <c r="I124" s="2" t="s">
        <v>12</v>
      </c>
      <c r="J124" s="82" t="s">
        <v>26</v>
      </c>
      <c r="K124" s="2" t="s">
        <v>23</v>
      </c>
      <c r="L124" s="50"/>
      <c r="M124" s="2" t="s">
        <v>28</v>
      </c>
      <c r="N124" s="2" t="s">
        <v>76</v>
      </c>
      <c r="O124" t="str">
        <f t="shared" si="10"/>
        <v>1</v>
      </c>
      <c r="P124" t="str">
        <f t="shared" si="11"/>
        <v>3</v>
      </c>
      <c r="Q124" t="str">
        <f t="shared" si="12"/>
        <v>3</v>
      </c>
      <c r="S124" t="str">
        <f t="shared" si="13"/>
        <v>3</v>
      </c>
      <c r="T124" t="str">
        <f t="shared" si="14"/>
        <v>3</v>
      </c>
    </row>
    <row r="125" spans="2:20" ht="15" customHeight="1">
      <c r="B125" s="47"/>
      <c r="C125" s="25"/>
      <c r="D125" s="52" t="s">
        <v>211</v>
      </c>
      <c r="E125" s="17" t="s">
        <v>205</v>
      </c>
      <c r="F125" s="16" t="s">
        <v>146</v>
      </c>
      <c r="G125" s="17">
        <v>1</v>
      </c>
      <c r="H125" s="49" t="s">
        <v>190</v>
      </c>
      <c r="I125" s="2" t="s">
        <v>12</v>
      </c>
      <c r="J125" s="82" t="s">
        <v>26</v>
      </c>
      <c r="K125" s="2" t="s">
        <v>23</v>
      </c>
      <c r="L125" s="50"/>
      <c r="M125" s="2" t="s">
        <v>28</v>
      </c>
      <c r="N125" s="2" t="s">
        <v>76</v>
      </c>
      <c r="O125" t="str">
        <f t="shared" si="10"/>
        <v>1</v>
      </c>
      <c r="P125" t="str">
        <f t="shared" si="11"/>
        <v>3</v>
      </c>
      <c r="Q125" t="str">
        <f t="shared" si="12"/>
        <v>3</v>
      </c>
      <c r="S125" t="str">
        <f t="shared" si="13"/>
        <v>3</v>
      </c>
      <c r="T125" t="str">
        <f t="shared" si="14"/>
        <v>3</v>
      </c>
    </row>
    <row r="126" spans="2:20" ht="14.45" customHeight="1">
      <c r="B126" s="47"/>
      <c r="C126" s="25"/>
      <c r="D126" s="52" t="s">
        <v>212</v>
      </c>
      <c r="E126" s="17" t="s">
        <v>205</v>
      </c>
      <c r="F126" s="16" t="s">
        <v>146</v>
      </c>
      <c r="G126" s="17">
        <v>1</v>
      </c>
      <c r="H126" s="53" t="s">
        <v>190</v>
      </c>
      <c r="I126" s="2" t="s">
        <v>12</v>
      </c>
      <c r="J126" s="82" t="s">
        <v>26</v>
      </c>
      <c r="K126" s="2" t="s">
        <v>23</v>
      </c>
      <c r="L126" s="50"/>
      <c r="M126" s="2" t="s">
        <v>28</v>
      </c>
      <c r="N126" s="2" t="s">
        <v>76</v>
      </c>
      <c r="O126" t="str">
        <f t="shared" si="10"/>
        <v>1</v>
      </c>
      <c r="P126" t="str">
        <f t="shared" si="11"/>
        <v>3</v>
      </c>
      <c r="Q126" t="str">
        <f t="shared" si="12"/>
        <v>3</v>
      </c>
      <c r="S126" t="str">
        <f t="shared" si="13"/>
        <v>3</v>
      </c>
      <c r="T126" t="str">
        <f t="shared" si="14"/>
        <v>3</v>
      </c>
    </row>
    <row r="127" spans="2:20" ht="15" customHeight="1">
      <c r="B127" s="47"/>
      <c r="C127" s="25"/>
      <c r="D127" s="90" t="s">
        <v>213</v>
      </c>
      <c r="E127" s="9" t="s">
        <v>87</v>
      </c>
      <c r="F127" s="16" t="s">
        <v>146</v>
      </c>
      <c r="G127" s="17">
        <v>1</v>
      </c>
      <c r="H127" s="53" t="s">
        <v>190</v>
      </c>
      <c r="I127" s="2" t="s">
        <v>12</v>
      </c>
      <c r="J127" s="82" t="s">
        <v>26</v>
      </c>
      <c r="K127" s="2" t="s">
        <v>23</v>
      </c>
      <c r="L127" s="50"/>
      <c r="M127" s="2" t="s">
        <v>21</v>
      </c>
      <c r="N127" s="2" t="s">
        <v>76</v>
      </c>
      <c r="O127" t="str">
        <f t="shared" si="10"/>
        <v>1</v>
      </c>
      <c r="P127" t="str">
        <f t="shared" si="11"/>
        <v>3</v>
      </c>
      <c r="Q127" t="str">
        <f t="shared" si="12"/>
        <v>3</v>
      </c>
      <c r="S127" t="str">
        <f t="shared" si="13"/>
        <v>2</v>
      </c>
      <c r="T127" t="str">
        <f t="shared" si="14"/>
        <v>3</v>
      </c>
    </row>
    <row r="128" spans="2:20" ht="15" customHeight="1">
      <c r="B128" s="47"/>
      <c r="C128" s="25"/>
      <c r="D128" s="52" t="s">
        <v>214</v>
      </c>
      <c r="E128" s="17" t="s">
        <v>205</v>
      </c>
      <c r="F128" s="16" t="s">
        <v>146</v>
      </c>
      <c r="G128" s="17">
        <v>1</v>
      </c>
      <c r="H128" s="49" t="s">
        <v>190</v>
      </c>
      <c r="I128" s="2" t="s">
        <v>12</v>
      </c>
      <c r="J128" s="82" t="s">
        <v>26</v>
      </c>
      <c r="K128" s="2" t="s">
        <v>23</v>
      </c>
      <c r="L128" s="50"/>
      <c r="M128" s="2" t="s">
        <v>21</v>
      </c>
      <c r="N128" s="2" t="s">
        <v>76</v>
      </c>
      <c r="O128" t="str">
        <f t="shared" si="10"/>
        <v>1</v>
      </c>
      <c r="P128" t="str">
        <f t="shared" si="11"/>
        <v>3</v>
      </c>
      <c r="Q128" t="str">
        <f t="shared" si="12"/>
        <v>3</v>
      </c>
      <c r="S128" t="str">
        <f t="shared" si="13"/>
        <v>2</v>
      </c>
      <c r="T128" t="str">
        <f t="shared" si="14"/>
        <v>3</v>
      </c>
    </row>
    <row r="129" spans="2:20" ht="15" customHeight="1">
      <c r="B129" s="47"/>
      <c r="C129" s="25"/>
      <c r="D129" s="52" t="s">
        <v>215</v>
      </c>
      <c r="E129" s="17" t="s">
        <v>205</v>
      </c>
      <c r="F129" s="16" t="s">
        <v>146</v>
      </c>
      <c r="G129" s="17">
        <v>1</v>
      </c>
      <c r="H129" s="49" t="s">
        <v>190</v>
      </c>
      <c r="I129" s="2" t="s">
        <v>12</v>
      </c>
      <c r="J129" s="82" t="s">
        <v>26</v>
      </c>
      <c r="K129" s="2" t="s">
        <v>23</v>
      </c>
      <c r="L129" s="50"/>
      <c r="M129" s="2" t="s">
        <v>28</v>
      </c>
      <c r="N129" s="2" t="s">
        <v>76</v>
      </c>
      <c r="O129" t="str">
        <f t="shared" si="10"/>
        <v>1</v>
      </c>
      <c r="P129" t="str">
        <f t="shared" si="11"/>
        <v>3</v>
      </c>
      <c r="Q129" t="str">
        <f t="shared" si="12"/>
        <v>3</v>
      </c>
      <c r="S129" t="str">
        <f t="shared" si="13"/>
        <v>3</v>
      </c>
      <c r="T129" t="str">
        <f t="shared" si="14"/>
        <v>3</v>
      </c>
    </row>
    <row r="130" spans="2:20" ht="15" customHeight="1">
      <c r="B130" s="47"/>
      <c r="C130" s="25"/>
      <c r="D130" s="90" t="s">
        <v>591</v>
      </c>
      <c r="E130" s="9" t="s">
        <v>205</v>
      </c>
      <c r="F130" s="16" t="s">
        <v>146</v>
      </c>
      <c r="G130" s="17">
        <v>1</v>
      </c>
      <c r="H130" s="49" t="s">
        <v>190</v>
      </c>
      <c r="I130" s="2" t="s">
        <v>12</v>
      </c>
      <c r="J130" s="82" t="s">
        <v>26</v>
      </c>
      <c r="K130" s="2" t="s">
        <v>23</v>
      </c>
      <c r="L130" s="50"/>
      <c r="M130" s="2" t="s">
        <v>21</v>
      </c>
      <c r="N130" s="2" t="s">
        <v>81</v>
      </c>
      <c r="O130" t="str">
        <f t="shared" si="10"/>
        <v>1</v>
      </c>
      <c r="P130" t="str">
        <f t="shared" si="11"/>
        <v>3</v>
      </c>
      <c r="Q130" t="str">
        <f t="shared" si="12"/>
        <v>3</v>
      </c>
      <c r="S130" t="str">
        <f t="shared" si="13"/>
        <v>2</v>
      </c>
      <c r="T130" t="str">
        <f t="shared" si="14"/>
        <v>2</v>
      </c>
    </row>
    <row r="131" spans="2:20" ht="15" customHeight="1">
      <c r="B131" s="47"/>
      <c r="C131" s="25"/>
      <c r="D131" s="90" t="s">
        <v>217</v>
      </c>
      <c r="E131" s="9" t="s">
        <v>219</v>
      </c>
      <c r="F131" s="16" t="s">
        <v>146</v>
      </c>
      <c r="G131" s="17">
        <v>1</v>
      </c>
      <c r="H131" s="49" t="s">
        <v>190</v>
      </c>
      <c r="I131" s="2" t="s">
        <v>12</v>
      </c>
      <c r="J131" s="82" t="s">
        <v>26</v>
      </c>
      <c r="K131" s="2" t="s">
        <v>23</v>
      </c>
      <c r="L131" s="50"/>
      <c r="M131" s="2" t="s">
        <v>21</v>
      </c>
      <c r="N131" s="2" t="s">
        <v>81</v>
      </c>
      <c r="O131" t="str">
        <f t="shared" si="10"/>
        <v>1</v>
      </c>
      <c r="P131" t="str">
        <f t="shared" si="11"/>
        <v>3</v>
      </c>
      <c r="Q131" t="str">
        <f t="shared" si="12"/>
        <v>3</v>
      </c>
      <c r="S131" t="str">
        <f t="shared" si="13"/>
        <v>2</v>
      </c>
      <c r="T131" t="str">
        <f t="shared" si="14"/>
        <v>2</v>
      </c>
    </row>
    <row r="132" spans="2:20" ht="15" customHeight="1">
      <c r="B132" s="47"/>
      <c r="C132" s="25"/>
      <c r="D132" s="90" t="s">
        <v>218</v>
      </c>
      <c r="E132" s="9" t="s">
        <v>219</v>
      </c>
      <c r="F132" s="16" t="s">
        <v>146</v>
      </c>
      <c r="G132" s="17">
        <v>1</v>
      </c>
      <c r="H132" s="49" t="s">
        <v>190</v>
      </c>
      <c r="I132" s="2" t="s">
        <v>12</v>
      </c>
      <c r="J132" s="82" t="s">
        <v>26</v>
      </c>
      <c r="K132" s="2" t="s">
        <v>23</v>
      </c>
      <c r="L132" s="50"/>
      <c r="M132" s="2" t="s">
        <v>21</v>
      </c>
      <c r="N132" s="2" t="s">
        <v>81</v>
      </c>
      <c r="O132" t="str">
        <f t="shared" si="10"/>
        <v>1</v>
      </c>
      <c r="P132" t="str">
        <f t="shared" si="11"/>
        <v>3</v>
      </c>
      <c r="Q132" t="str">
        <f t="shared" si="12"/>
        <v>3</v>
      </c>
      <c r="S132" t="str">
        <f t="shared" si="13"/>
        <v>2</v>
      </c>
      <c r="T132" t="str">
        <f t="shared" si="14"/>
        <v>2</v>
      </c>
    </row>
    <row r="133" spans="2:20" ht="15" customHeight="1">
      <c r="B133" s="47"/>
      <c r="C133" s="25"/>
      <c r="D133" s="90" t="s">
        <v>220</v>
      </c>
      <c r="E133" s="9" t="s">
        <v>219</v>
      </c>
      <c r="F133" s="16" t="s">
        <v>146</v>
      </c>
      <c r="G133" s="17">
        <v>1</v>
      </c>
      <c r="H133" s="49" t="s">
        <v>190</v>
      </c>
      <c r="I133" s="2" t="s">
        <v>12</v>
      </c>
      <c r="J133" s="82" t="s">
        <v>26</v>
      </c>
      <c r="K133" s="2" t="s">
        <v>23</v>
      </c>
      <c r="L133" s="50"/>
      <c r="M133" s="2" t="s">
        <v>21</v>
      </c>
      <c r="N133" s="2" t="s">
        <v>81</v>
      </c>
      <c r="O133" t="str">
        <f t="shared" si="10"/>
        <v>1</v>
      </c>
      <c r="P133" t="str">
        <f t="shared" si="11"/>
        <v>3</v>
      </c>
      <c r="Q133" t="str">
        <f t="shared" si="12"/>
        <v>3</v>
      </c>
      <c r="S133" t="str">
        <f t="shared" si="13"/>
        <v>2</v>
      </c>
      <c r="T133" t="str">
        <f t="shared" si="14"/>
        <v>2</v>
      </c>
    </row>
    <row r="134" spans="2:20" ht="15" customHeight="1">
      <c r="B134" s="47"/>
      <c r="C134" s="25"/>
      <c r="D134" s="90" t="s">
        <v>221</v>
      </c>
      <c r="E134" s="9" t="s">
        <v>219</v>
      </c>
      <c r="F134" s="16" t="s">
        <v>146</v>
      </c>
      <c r="G134" s="17">
        <v>1</v>
      </c>
      <c r="H134" s="49" t="s">
        <v>190</v>
      </c>
      <c r="I134" s="2" t="s">
        <v>12</v>
      </c>
      <c r="J134" s="82" t="s">
        <v>26</v>
      </c>
      <c r="K134" s="2" t="s">
        <v>23</v>
      </c>
      <c r="L134" s="50"/>
      <c r="M134" s="2" t="s">
        <v>21</v>
      </c>
      <c r="N134" s="2" t="s">
        <v>81</v>
      </c>
      <c r="O134" t="str">
        <f t="shared" si="10"/>
        <v>1</v>
      </c>
      <c r="P134" t="str">
        <f t="shared" si="11"/>
        <v>3</v>
      </c>
      <c r="Q134" t="str">
        <f t="shared" si="12"/>
        <v>3</v>
      </c>
      <c r="S134" t="str">
        <f t="shared" si="13"/>
        <v>2</v>
      </c>
      <c r="T134" t="str">
        <f t="shared" si="14"/>
        <v>2</v>
      </c>
    </row>
    <row r="135" spans="2:20" ht="15" customHeight="1">
      <c r="B135" s="47"/>
      <c r="C135" s="25"/>
      <c r="D135" s="90" t="s">
        <v>226</v>
      </c>
      <c r="E135" s="9" t="s">
        <v>219</v>
      </c>
      <c r="F135" s="16" t="s">
        <v>146</v>
      </c>
      <c r="G135" s="17">
        <v>1</v>
      </c>
      <c r="H135" s="49" t="s">
        <v>190</v>
      </c>
      <c r="I135" s="2" t="s">
        <v>12</v>
      </c>
      <c r="J135" s="82" t="s">
        <v>26</v>
      </c>
      <c r="K135" s="2" t="s">
        <v>23</v>
      </c>
      <c r="L135" s="50"/>
      <c r="M135" s="2" t="s">
        <v>21</v>
      </c>
      <c r="N135" s="2" t="s">
        <v>76</v>
      </c>
      <c r="O135" t="str">
        <f t="shared" si="10"/>
        <v>1</v>
      </c>
      <c r="P135" t="str">
        <f t="shared" si="11"/>
        <v>3</v>
      </c>
      <c r="Q135" t="str">
        <f t="shared" si="12"/>
        <v>3</v>
      </c>
      <c r="S135" t="str">
        <f t="shared" si="13"/>
        <v>2</v>
      </c>
      <c r="T135" t="str">
        <f t="shared" si="14"/>
        <v>3</v>
      </c>
    </row>
    <row r="136" spans="2:20" ht="15" customHeight="1">
      <c r="B136" s="47"/>
      <c r="C136" s="25"/>
      <c r="D136" s="90" t="s">
        <v>227</v>
      </c>
      <c r="E136" s="9" t="s">
        <v>219</v>
      </c>
      <c r="F136" s="16" t="s">
        <v>146</v>
      </c>
      <c r="G136" s="17">
        <v>1</v>
      </c>
      <c r="H136" s="49" t="s">
        <v>190</v>
      </c>
      <c r="I136" s="2" t="s">
        <v>12</v>
      </c>
      <c r="J136" s="82" t="s">
        <v>26</v>
      </c>
      <c r="K136" s="2" t="s">
        <v>23</v>
      </c>
      <c r="L136" s="50"/>
      <c r="M136" s="2" t="s">
        <v>21</v>
      </c>
      <c r="N136" s="2" t="s">
        <v>81</v>
      </c>
      <c r="O136" t="str">
        <f t="shared" si="10"/>
        <v>1</v>
      </c>
      <c r="P136" t="str">
        <f t="shared" si="11"/>
        <v>3</v>
      </c>
      <c r="Q136" t="str">
        <f t="shared" si="12"/>
        <v>3</v>
      </c>
      <c r="S136" t="str">
        <f t="shared" si="13"/>
        <v>2</v>
      </c>
      <c r="T136" t="str">
        <f t="shared" si="14"/>
        <v>2</v>
      </c>
    </row>
    <row r="137" spans="2:20" ht="15" customHeight="1">
      <c r="B137" s="47"/>
      <c r="C137" s="25"/>
      <c r="D137" s="90" t="s">
        <v>228</v>
      </c>
      <c r="E137" s="9" t="s">
        <v>219</v>
      </c>
      <c r="F137" s="16" t="s">
        <v>146</v>
      </c>
      <c r="G137" s="17">
        <v>1</v>
      </c>
      <c r="H137" s="49" t="s">
        <v>190</v>
      </c>
      <c r="I137" s="2" t="s">
        <v>12</v>
      </c>
      <c r="J137" s="82" t="s">
        <v>26</v>
      </c>
      <c r="K137" s="2" t="s">
        <v>23</v>
      </c>
      <c r="L137" s="50"/>
      <c r="M137" s="2" t="s">
        <v>21</v>
      </c>
      <c r="N137" s="2" t="s">
        <v>81</v>
      </c>
      <c r="O137" t="str">
        <f t="shared" si="10"/>
        <v>1</v>
      </c>
      <c r="P137" t="str">
        <f t="shared" si="11"/>
        <v>3</v>
      </c>
      <c r="Q137" t="str">
        <f t="shared" si="12"/>
        <v>3</v>
      </c>
      <c r="S137" t="str">
        <f t="shared" si="13"/>
        <v>2</v>
      </c>
      <c r="T137" t="str">
        <f t="shared" si="14"/>
        <v>2</v>
      </c>
    </row>
    <row r="138" spans="2:20" ht="15" customHeight="1">
      <c r="B138" s="47"/>
      <c r="C138" s="25"/>
      <c r="D138" s="90" t="s">
        <v>229</v>
      </c>
      <c r="E138" s="9" t="s">
        <v>219</v>
      </c>
      <c r="F138" s="16" t="s">
        <v>146</v>
      </c>
      <c r="G138" s="17">
        <v>1</v>
      </c>
      <c r="H138" s="49" t="s">
        <v>190</v>
      </c>
      <c r="I138" s="2" t="s">
        <v>12</v>
      </c>
      <c r="J138" s="82" t="s">
        <v>26</v>
      </c>
      <c r="K138" s="2" t="s">
        <v>23</v>
      </c>
      <c r="L138" s="50"/>
      <c r="M138" s="2" t="s">
        <v>21</v>
      </c>
      <c r="N138" s="2" t="s">
        <v>76</v>
      </c>
      <c r="O138" t="str">
        <f t="shared" si="10"/>
        <v>1</v>
      </c>
      <c r="P138" t="str">
        <f t="shared" si="11"/>
        <v>3</v>
      </c>
      <c r="Q138" t="str">
        <f t="shared" si="12"/>
        <v>3</v>
      </c>
      <c r="S138" t="str">
        <f t="shared" si="13"/>
        <v>2</v>
      </c>
      <c r="T138" t="str">
        <f t="shared" si="14"/>
        <v>3</v>
      </c>
    </row>
    <row r="139" spans="2:20" ht="15" customHeight="1">
      <c r="B139" s="47"/>
      <c r="C139" s="25"/>
      <c r="D139" s="90" t="s">
        <v>561</v>
      </c>
      <c r="E139" s="9" t="s">
        <v>219</v>
      </c>
      <c r="F139" s="16" t="s">
        <v>146</v>
      </c>
      <c r="G139" s="17">
        <v>1</v>
      </c>
      <c r="H139" s="49" t="s">
        <v>190</v>
      </c>
      <c r="I139" s="2" t="s">
        <v>12</v>
      </c>
      <c r="J139" s="82" t="s">
        <v>26</v>
      </c>
      <c r="K139" s="2" t="s">
        <v>23</v>
      </c>
      <c r="L139" s="50"/>
      <c r="M139" s="2" t="s">
        <v>21</v>
      </c>
      <c r="N139" s="2" t="s">
        <v>76</v>
      </c>
      <c r="O139" t="str">
        <f t="shared" si="10"/>
        <v>1</v>
      </c>
      <c r="P139" t="str">
        <f t="shared" si="11"/>
        <v>3</v>
      </c>
      <c r="Q139" t="str">
        <f t="shared" si="12"/>
        <v>3</v>
      </c>
      <c r="S139" t="str">
        <f t="shared" si="13"/>
        <v>2</v>
      </c>
      <c r="T139" t="str">
        <f t="shared" si="14"/>
        <v>3</v>
      </c>
    </row>
    <row r="140" spans="2:20" ht="15" customHeight="1">
      <c r="B140" s="47"/>
      <c r="C140" s="25"/>
      <c r="D140" s="90" t="s">
        <v>231</v>
      </c>
      <c r="E140" s="9" t="s">
        <v>219</v>
      </c>
      <c r="F140" s="16" t="s">
        <v>146</v>
      </c>
      <c r="G140" s="17">
        <v>1</v>
      </c>
      <c r="H140" s="49" t="s">
        <v>190</v>
      </c>
      <c r="I140" s="2" t="s">
        <v>12</v>
      </c>
      <c r="J140" s="82" t="s">
        <v>26</v>
      </c>
      <c r="K140" s="2" t="s">
        <v>23</v>
      </c>
      <c r="L140" s="50"/>
      <c r="M140" s="2" t="s">
        <v>21</v>
      </c>
      <c r="N140" s="2" t="s">
        <v>76</v>
      </c>
      <c r="O140" t="str">
        <f t="shared" si="10"/>
        <v>1</v>
      </c>
      <c r="P140" t="str">
        <f t="shared" si="11"/>
        <v>3</v>
      </c>
      <c r="Q140" t="str">
        <f t="shared" si="12"/>
        <v>3</v>
      </c>
      <c r="S140" t="str">
        <f t="shared" si="13"/>
        <v>2</v>
      </c>
      <c r="T140" t="str">
        <f t="shared" si="14"/>
        <v>3</v>
      </c>
    </row>
    <row r="141" spans="2:20" ht="15" customHeight="1">
      <c r="B141" s="47"/>
      <c r="C141" s="25"/>
      <c r="D141" s="90" t="s">
        <v>232</v>
      </c>
      <c r="E141" s="9" t="s">
        <v>219</v>
      </c>
      <c r="F141" s="16" t="s">
        <v>146</v>
      </c>
      <c r="G141" s="17">
        <v>1</v>
      </c>
      <c r="H141" s="49" t="s">
        <v>190</v>
      </c>
      <c r="I141" s="2" t="s">
        <v>12</v>
      </c>
      <c r="J141" s="82" t="s">
        <v>26</v>
      </c>
      <c r="K141" s="2" t="s">
        <v>23</v>
      </c>
      <c r="L141" s="50"/>
      <c r="M141" s="2" t="s">
        <v>21</v>
      </c>
      <c r="N141" s="2" t="s">
        <v>76</v>
      </c>
      <c r="O141" t="str">
        <f t="shared" si="10"/>
        <v>1</v>
      </c>
      <c r="P141" t="str">
        <f t="shared" si="11"/>
        <v>3</v>
      </c>
      <c r="Q141" t="str">
        <f t="shared" si="12"/>
        <v>3</v>
      </c>
      <c r="S141" t="str">
        <f t="shared" si="13"/>
        <v>2</v>
      </c>
      <c r="T141" t="str">
        <f t="shared" si="14"/>
        <v>3</v>
      </c>
    </row>
    <row r="142" spans="2:20" ht="15" customHeight="1">
      <c r="B142" s="47"/>
      <c r="C142" s="25"/>
      <c r="D142" s="90" t="s">
        <v>233</v>
      </c>
      <c r="E142" s="9" t="s">
        <v>219</v>
      </c>
      <c r="F142" s="16" t="s">
        <v>146</v>
      </c>
      <c r="G142" s="17">
        <v>1</v>
      </c>
      <c r="H142" s="49" t="s">
        <v>190</v>
      </c>
      <c r="I142" s="2" t="s">
        <v>12</v>
      </c>
      <c r="J142" s="82" t="s">
        <v>26</v>
      </c>
      <c r="K142" s="2" t="s">
        <v>23</v>
      </c>
      <c r="L142" s="50"/>
      <c r="M142" s="2" t="s">
        <v>21</v>
      </c>
      <c r="N142" s="2" t="s">
        <v>76</v>
      </c>
      <c r="O142" t="str">
        <f t="shared" si="10"/>
        <v>1</v>
      </c>
      <c r="P142" t="str">
        <f t="shared" si="11"/>
        <v>3</v>
      </c>
      <c r="Q142" t="str">
        <f t="shared" si="12"/>
        <v>3</v>
      </c>
      <c r="S142" t="str">
        <f t="shared" si="13"/>
        <v>2</v>
      </c>
      <c r="T142" t="str">
        <f t="shared" si="14"/>
        <v>3</v>
      </c>
    </row>
    <row r="143" spans="2:20" ht="15" customHeight="1">
      <c r="B143" s="47"/>
      <c r="C143" s="25"/>
      <c r="D143" s="90" t="s">
        <v>234</v>
      </c>
      <c r="E143" s="9" t="s">
        <v>219</v>
      </c>
      <c r="F143" s="16" t="s">
        <v>146</v>
      </c>
      <c r="G143" s="17">
        <v>1</v>
      </c>
      <c r="H143" s="49" t="s">
        <v>190</v>
      </c>
      <c r="I143" s="2" t="s">
        <v>12</v>
      </c>
      <c r="J143" s="82" t="s">
        <v>26</v>
      </c>
      <c r="K143" s="2" t="s">
        <v>23</v>
      </c>
      <c r="L143" s="50"/>
      <c r="M143" s="2" t="s">
        <v>21</v>
      </c>
      <c r="N143" s="2" t="s">
        <v>76</v>
      </c>
      <c r="O143" t="str">
        <f t="shared" si="10"/>
        <v>1</v>
      </c>
      <c r="P143" t="str">
        <f t="shared" si="11"/>
        <v>3</v>
      </c>
      <c r="Q143" t="str">
        <f t="shared" si="12"/>
        <v>3</v>
      </c>
      <c r="S143" t="str">
        <f t="shared" si="13"/>
        <v>2</v>
      </c>
      <c r="T143" t="str">
        <f t="shared" si="14"/>
        <v>3</v>
      </c>
    </row>
    <row r="144" spans="2:20" ht="15" customHeight="1">
      <c r="B144" s="47"/>
      <c r="C144" s="25"/>
      <c r="D144" s="90" t="s">
        <v>235</v>
      </c>
      <c r="E144" s="9" t="s">
        <v>205</v>
      </c>
      <c r="F144" s="16" t="s">
        <v>146</v>
      </c>
      <c r="G144" s="17">
        <v>1</v>
      </c>
      <c r="H144" s="49" t="s">
        <v>190</v>
      </c>
      <c r="I144" s="2" t="s">
        <v>12</v>
      </c>
      <c r="J144" s="82" t="s">
        <v>26</v>
      </c>
      <c r="K144" s="2" t="s">
        <v>23</v>
      </c>
      <c r="L144" s="50"/>
      <c r="M144" s="2" t="s">
        <v>21</v>
      </c>
      <c r="N144" s="2" t="s">
        <v>76</v>
      </c>
      <c r="O144" t="str">
        <f t="shared" si="10"/>
        <v>1</v>
      </c>
      <c r="P144" t="str">
        <f t="shared" si="11"/>
        <v>3</v>
      </c>
      <c r="Q144" t="str">
        <f t="shared" si="12"/>
        <v>3</v>
      </c>
      <c r="S144" t="str">
        <f t="shared" si="13"/>
        <v>2</v>
      </c>
      <c r="T144" t="str">
        <f t="shared" si="14"/>
        <v>3</v>
      </c>
    </row>
    <row r="145" spans="2:20" ht="15" customHeight="1">
      <c r="B145" s="47"/>
      <c r="C145" s="25"/>
      <c r="D145" s="90" t="s">
        <v>236</v>
      </c>
      <c r="E145" s="9" t="s">
        <v>205</v>
      </c>
      <c r="F145" s="16" t="s">
        <v>146</v>
      </c>
      <c r="G145" s="17">
        <v>1</v>
      </c>
      <c r="H145" s="49" t="s">
        <v>190</v>
      </c>
      <c r="I145" s="2" t="s">
        <v>12</v>
      </c>
      <c r="J145" s="82" t="s">
        <v>26</v>
      </c>
      <c r="K145" s="2" t="s">
        <v>23</v>
      </c>
      <c r="L145" s="50"/>
      <c r="M145" s="2" t="s">
        <v>21</v>
      </c>
      <c r="N145" s="2" t="s">
        <v>76</v>
      </c>
      <c r="O145" t="str">
        <f t="shared" si="10"/>
        <v>1</v>
      </c>
      <c r="P145" t="str">
        <f t="shared" si="11"/>
        <v>3</v>
      </c>
      <c r="Q145" t="str">
        <f t="shared" si="12"/>
        <v>3</v>
      </c>
      <c r="S145" t="str">
        <f t="shared" si="13"/>
        <v>2</v>
      </c>
      <c r="T145" t="str">
        <f t="shared" si="14"/>
        <v>3</v>
      </c>
    </row>
    <row r="146" spans="2:20" ht="15" customHeight="1">
      <c r="B146" s="47"/>
      <c r="C146" s="25"/>
      <c r="D146" s="90" t="s">
        <v>592</v>
      </c>
      <c r="E146" s="9" t="s">
        <v>205</v>
      </c>
      <c r="F146" s="16" t="s">
        <v>146</v>
      </c>
      <c r="G146" s="17">
        <v>1</v>
      </c>
      <c r="H146" s="49" t="s">
        <v>190</v>
      </c>
      <c r="I146" s="2" t="s">
        <v>12</v>
      </c>
      <c r="J146" s="82" t="s">
        <v>26</v>
      </c>
      <c r="K146" s="2" t="s">
        <v>23</v>
      </c>
      <c r="L146" s="50"/>
      <c r="M146" s="2" t="s">
        <v>21</v>
      </c>
      <c r="N146" s="2" t="s">
        <v>76</v>
      </c>
      <c r="O146" t="str">
        <f t="shared" si="10"/>
        <v>1</v>
      </c>
      <c r="P146" t="str">
        <f t="shared" si="11"/>
        <v>3</v>
      </c>
      <c r="Q146" t="str">
        <f t="shared" si="12"/>
        <v>3</v>
      </c>
      <c r="S146" t="str">
        <f t="shared" si="13"/>
        <v>2</v>
      </c>
      <c r="T146" t="str">
        <f t="shared" si="14"/>
        <v>3</v>
      </c>
    </row>
    <row r="147" spans="2:20" ht="15" customHeight="1">
      <c r="B147" s="47"/>
      <c r="C147" s="25"/>
      <c r="D147" s="90" t="s">
        <v>238</v>
      </c>
      <c r="E147" s="9" t="s">
        <v>219</v>
      </c>
      <c r="F147" s="16" t="s">
        <v>146</v>
      </c>
      <c r="G147" s="17">
        <v>1</v>
      </c>
      <c r="H147" s="49" t="s">
        <v>190</v>
      </c>
      <c r="I147" s="2" t="s">
        <v>12</v>
      </c>
      <c r="J147" s="82" t="s">
        <v>26</v>
      </c>
      <c r="K147" s="2" t="s">
        <v>23</v>
      </c>
      <c r="L147" s="50"/>
      <c r="M147" s="2" t="s">
        <v>21</v>
      </c>
      <c r="N147" s="2" t="s">
        <v>76</v>
      </c>
      <c r="O147" t="str">
        <f t="shared" si="10"/>
        <v>1</v>
      </c>
      <c r="P147" t="str">
        <f t="shared" si="11"/>
        <v>3</v>
      </c>
      <c r="Q147" t="str">
        <f t="shared" si="12"/>
        <v>3</v>
      </c>
      <c r="S147" t="str">
        <f t="shared" si="13"/>
        <v>2</v>
      </c>
      <c r="T147" t="str">
        <f t="shared" si="14"/>
        <v>3</v>
      </c>
    </row>
    <row r="148" spans="2:20" ht="15" customHeight="1">
      <c r="B148" s="47"/>
      <c r="C148" s="25"/>
      <c r="D148" s="90" t="s">
        <v>239</v>
      </c>
      <c r="E148" s="9" t="s">
        <v>219</v>
      </c>
      <c r="F148" s="16" t="s">
        <v>146</v>
      </c>
      <c r="G148" s="17">
        <v>1</v>
      </c>
      <c r="H148" s="49" t="s">
        <v>190</v>
      </c>
      <c r="I148" s="2" t="s">
        <v>12</v>
      </c>
      <c r="J148" s="82" t="s">
        <v>26</v>
      </c>
      <c r="K148" s="2" t="s">
        <v>23</v>
      </c>
      <c r="L148" s="50"/>
      <c r="M148" s="2" t="s">
        <v>21</v>
      </c>
      <c r="N148" s="2" t="s">
        <v>76</v>
      </c>
      <c r="O148" t="str">
        <f t="shared" si="10"/>
        <v>1</v>
      </c>
      <c r="P148" t="str">
        <f t="shared" si="11"/>
        <v>3</v>
      </c>
      <c r="Q148" t="str">
        <f t="shared" si="12"/>
        <v>3</v>
      </c>
      <c r="S148" t="str">
        <f t="shared" si="13"/>
        <v>2</v>
      </c>
      <c r="T148" t="str">
        <f t="shared" si="14"/>
        <v>3</v>
      </c>
    </row>
    <row r="149" spans="2:20" ht="15" customHeight="1">
      <c r="B149" s="47"/>
      <c r="C149" s="25"/>
      <c r="D149" s="90" t="s">
        <v>240</v>
      </c>
      <c r="E149" s="9" t="s">
        <v>219</v>
      </c>
      <c r="F149" s="16" t="s">
        <v>146</v>
      </c>
      <c r="G149" s="17">
        <v>1</v>
      </c>
      <c r="H149" s="49" t="s">
        <v>190</v>
      </c>
      <c r="I149" s="2" t="s">
        <v>12</v>
      </c>
      <c r="J149" s="82" t="s">
        <v>26</v>
      </c>
      <c r="K149" s="2" t="s">
        <v>23</v>
      </c>
      <c r="L149" s="50"/>
      <c r="M149" s="2" t="s">
        <v>21</v>
      </c>
      <c r="N149" s="2" t="s">
        <v>76</v>
      </c>
      <c r="O149" t="str">
        <f t="shared" si="10"/>
        <v>1</v>
      </c>
      <c r="P149" t="str">
        <f t="shared" si="11"/>
        <v>3</v>
      </c>
      <c r="Q149" t="str">
        <f t="shared" si="12"/>
        <v>3</v>
      </c>
      <c r="S149" t="str">
        <f t="shared" si="13"/>
        <v>2</v>
      </c>
      <c r="T149" t="str">
        <f t="shared" si="14"/>
        <v>3</v>
      </c>
    </row>
    <row r="150" spans="2:20" ht="15" customHeight="1">
      <c r="B150" s="47"/>
      <c r="C150" s="25"/>
      <c r="D150" s="90" t="s">
        <v>241</v>
      </c>
      <c r="E150" s="9" t="s">
        <v>242</v>
      </c>
      <c r="F150" s="16" t="s">
        <v>146</v>
      </c>
      <c r="G150" s="17">
        <v>1</v>
      </c>
      <c r="H150" s="49" t="s">
        <v>190</v>
      </c>
      <c r="I150" s="2" t="s">
        <v>12</v>
      </c>
      <c r="J150" s="82" t="s">
        <v>26</v>
      </c>
      <c r="K150" s="2" t="s">
        <v>23</v>
      </c>
      <c r="L150" s="50"/>
      <c r="M150" s="2" t="s">
        <v>21</v>
      </c>
      <c r="N150" s="2" t="s">
        <v>76</v>
      </c>
      <c r="O150" t="str">
        <f t="shared" si="10"/>
        <v>1</v>
      </c>
      <c r="P150" t="str">
        <f t="shared" si="11"/>
        <v>3</v>
      </c>
      <c r="Q150" t="str">
        <f t="shared" si="12"/>
        <v>3</v>
      </c>
      <c r="S150" t="str">
        <f t="shared" si="13"/>
        <v>2</v>
      </c>
      <c r="T150" t="str">
        <f t="shared" si="14"/>
        <v>3</v>
      </c>
    </row>
    <row r="151" spans="2:20" ht="15" customHeight="1">
      <c r="B151" s="47"/>
      <c r="C151" s="25"/>
      <c r="D151" s="90" t="s">
        <v>243</v>
      </c>
      <c r="E151" s="9" t="s">
        <v>205</v>
      </c>
      <c r="F151" s="16" t="s">
        <v>146</v>
      </c>
      <c r="G151" s="17">
        <v>1</v>
      </c>
      <c r="H151" s="49" t="s">
        <v>190</v>
      </c>
      <c r="I151" s="2" t="s">
        <v>12</v>
      </c>
      <c r="J151" s="82" t="s">
        <v>26</v>
      </c>
      <c r="K151" s="2" t="s">
        <v>23</v>
      </c>
      <c r="L151" s="50"/>
      <c r="M151" s="2" t="s">
        <v>21</v>
      </c>
      <c r="N151" s="2" t="s">
        <v>81</v>
      </c>
      <c r="O151" t="str">
        <f t="shared" si="10"/>
        <v>1</v>
      </c>
      <c r="P151" t="str">
        <f t="shared" si="11"/>
        <v>3</v>
      </c>
      <c r="Q151" t="str">
        <f t="shared" si="12"/>
        <v>3</v>
      </c>
      <c r="S151" t="str">
        <f t="shared" si="13"/>
        <v>2</v>
      </c>
      <c r="T151" t="str">
        <f t="shared" si="14"/>
        <v>2</v>
      </c>
    </row>
    <row r="152" spans="2:20" ht="27" customHeight="1">
      <c r="B152" s="47"/>
      <c r="C152" s="25"/>
      <c r="D152" s="91" t="s">
        <v>593</v>
      </c>
      <c r="E152" s="9"/>
      <c r="F152" s="16" t="s">
        <v>146</v>
      </c>
      <c r="G152" s="17"/>
      <c r="H152" s="49"/>
      <c r="I152" s="2"/>
      <c r="J152" s="2"/>
      <c r="K152" s="2"/>
      <c r="L152" s="50"/>
      <c r="M152" s="2"/>
      <c r="N152" s="2"/>
    </row>
    <row r="153" spans="2:20" ht="15" customHeight="1">
      <c r="B153" s="47"/>
      <c r="C153" s="25"/>
      <c r="D153" s="90" t="s">
        <v>244</v>
      </c>
      <c r="E153" s="9" t="s">
        <v>205</v>
      </c>
      <c r="F153" s="16" t="s">
        <v>146</v>
      </c>
      <c r="G153" s="17">
        <v>1</v>
      </c>
      <c r="H153" s="49" t="s">
        <v>190</v>
      </c>
      <c r="I153" s="2" t="s">
        <v>12</v>
      </c>
      <c r="J153" s="82" t="s">
        <v>26</v>
      </c>
      <c r="K153" s="2" t="s">
        <v>23</v>
      </c>
      <c r="L153" s="50"/>
      <c r="M153" s="2" t="s">
        <v>21</v>
      </c>
      <c r="N153" s="2" t="s">
        <v>81</v>
      </c>
      <c r="O153" t="str">
        <f t="shared" ref="O153:O154" si="15">LEFT(I153,1)</f>
        <v>1</v>
      </c>
      <c r="P153" t="str">
        <f t="shared" ref="P153:P154" si="16">LEFT(J153,1)</f>
        <v>3</v>
      </c>
      <c r="Q153" t="str">
        <f t="shared" ref="Q153:Q154" si="17">LEFT(K153,1)</f>
        <v>3</v>
      </c>
      <c r="S153" t="str">
        <f t="shared" ref="S153:S154" si="18">LEFT(M153,1)</f>
        <v>2</v>
      </c>
      <c r="T153" t="str">
        <f t="shared" ref="T153:T154" si="19">LEFT(N153,1)</f>
        <v>2</v>
      </c>
    </row>
    <row r="154" spans="2:20" ht="15" customHeight="1">
      <c r="B154" s="47"/>
      <c r="C154" s="25"/>
      <c r="D154" s="52" t="s">
        <v>245</v>
      </c>
      <c r="E154" s="17" t="s">
        <v>205</v>
      </c>
      <c r="F154" s="16" t="s">
        <v>146</v>
      </c>
      <c r="G154" s="17">
        <v>1</v>
      </c>
      <c r="H154" s="49" t="s">
        <v>190</v>
      </c>
      <c r="I154" s="2" t="s">
        <v>12</v>
      </c>
      <c r="J154" s="82" t="s">
        <v>26</v>
      </c>
      <c r="K154" s="2" t="s">
        <v>23</v>
      </c>
      <c r="L154" s="50"/>
      <c r="M154" s="2" t="s">
        <v>21</v>
      </c>
      <c r="N154" s="2" t="s">
        <v>81</v>
      </c>
      <c r="O154" t="str">
        <f t="shared" si="15"/>
        <v>1</v>
      </c>
      <c r="P154" t="str">
        <f t="shared" si="16"/>
        <v>3</v>
      </c>
      <c r="Q154" t="str">
        <f t="shared" si="17"/>
        <v>3</v>
      </c>
      <c r="S154" t="str">
        <f t="shared" si="18"/>
        <v>2</v>
      </c>
      <c r="T154" t="str">
        <f t="shared" si="19"/>
        <v>2</v>
      </c>
    </row>
    <row r="155" spans="2:20" ht="15" customHeight="1">
      <c r="B155" s="47"/>
      <c r="C155" s="25"/>
      <c r="D155" s="52" t="s">
        <v>248</v>
      </c>
      <c r="E155" s="17" t="s">
        <v>205</v>
      </c>
      <c r="F155" s="16" t="s">
        <v>146</v>
      </c>
      <c r="G155" s="17">
        <v>1</v>
      </c>
      <c r="H155" s="49" t="s">
        <v>118</v>
      </c>
      <c r="I155" s="2"/>
      <c r="J155" s="2"/>
      <c r="K155" s="2"/>
      <c r="L155" s="2"/>
      <c r="M155" s="2"/>
      <c r="N155" s="2"/>
    </row>
    <row r="156" spans="2:20" ht="15" customHeight="1">
      <c r="B156" s="47"/>
      <c r="C156" s="25"/>
      <c r="D156" s="52" t="s">
        <v>249</v>
      </c>
      <c r="E156" s="17" t="s">
        <v>250</v>
      </c>
      <c r="F156" s="16" t="s">
        <v>146</v>
      </c>
      <c r="G156" s="17">
        <v>1</v>
      </c>
      <c r="H156" s="49" t="s">
        <v>118</v>
      </c>
      <c r="I156" s="2"/>
      <c r="J156" s="2"/>
      <c r="K156" s="2"/>
      <c r="L156" s="2"/>
      <c r="M156" s="2"/>
      <c r="N156" s="2"/>
    </row>
    <row r="157" spans="2:20" ht="15" customHeight="1">
      <c r="B157" s="47"/>
      <c r="C157" s="25"/>
      <c r="D157" s="52" t="s">
        <v>251</v>
      </c>
      <c r="E157" s="17" t="s">
        <v>205</v>
      </c>
      <c r="F157" s="16" t="s">
        <v>146</v>
      </c>
      <c r="G157" s="17">
        <v>1</v>
      </c>
      <c r="H157" s="49" t="s">
        <v>118</v>
      </c>
      <c r="I157" s="2"/>
      <c r="J157" s="2"/>
      <c r="K157" s="2"/>
      <c r="L157" s="2"/>
      <c r="M157" s="2"/>
      <c r="N157" s="2"/>
    </row>
    <row r="158" spans="2:20" ht="15" customHeight="1">
      <c r="B158" s="45"/>
      <c r="C158" s="25"/>
      <c r="D158" s="52" t="s">
        <v>252</v>
      </c>
      <c r="E158" s="15" t="s">
        <v>87</v>
      </c>
      <c r="F158" s="16" t="s">
        <v>146</v>
      </c>
      <c r="G158" s="17">
        <v>1</v>
      </c>
      <c r="H158" s="49" t="s">
        <v>118</v>
      </c>
      <c r="I158" s="2"/>
      <c r="J158" s="2"/>
      <c r="K158" s="2"/>
      <c r="L158" s="2"/>
      <c r="M158" s="2"/>
      <c r="N158" s="2"/>
    </row>
    <row r="159" spans="2:20" ht="15" customHeight="1">
      <c r="B159" s="47"/>
      <c r="C159" s="25"/>
      <c r="D159" s="52" t="s">
        <v>253</v>
      </c>
      <c r="E159" s="17" t="s">
        <v>205</v>
      </c>
      <c r="F159" s="16" t="s">
        <v>146</v>
      </c>
      <c r="G159" s="17">
        <v>1</v>
      </c>
      <c r="H159" s="49" t="s">
        <v>118</v>
      </c>
      <c r="I159" s="2"/>
      <c r="J159" s="2"/>
      <c r="K159" s="2"/>
      <c r="L159" s="2"/>
      <c r="M159" s="2"/>
      <c r="N159" s="2"/>
    </row>
    <row r="160" spans="2:20" ht="15" customHeight="1">
      <c r="B160" s="47"/>
      <c r="C160" s="25"/>
      <c r="D160" s="52" t="s">
        <v>565</v>
      </c>
      <c r="E160" s="17" t="s">
        <v>560</v>
      </c>
      <c r="F160" s="16" t="s">
        <v>146</v>
      </c>
      <c r="G160" s="17">
        <v>1</v>
      </c>
      <c r="H160" s="49" t="s">
        <v>118</v>
      </c>
      <c r="I160" s="2"/>
      <c r="J160" s="2"/>
      <c r="K160" s="2"/>
      <c r="L160" s="2"/>
      <c r="M160" s="2"/>
      <c r="N160" s="2"/>
    </row>
    <row r="161" spans="2:14" ht="15" customHeight="1">
      <c r="B161" s="45"/>
      <c r="C161" s="25"/>
      <c r="D161" s="52" t="s">
        <v>255</v>
      </c>
      <c r="E161" s="15" t="s">
        <v>87</v>
      </c>
      <c r="F161" s="16" t="s">
        <v>146</v>
      </c>
      <c r="G161" s="17">
        <v>1</v>
      </c>
      <c r="H161" s="49" t="s">
        <v>118</v>
      </c>
      <c r="I161" s="2"/>
      <c r="J161" s="2"/>
      <c r="K161" s="2"/>
      <c r="L161" s="2"/>
      <c r="M161" s="2"/>
      <c r="N161" s="2"/>
    </row>
    <row r="162" spans="2:14" ht="15" customHeight="1">
      <c r="B162" s="47"/>
      <c r="C162" s="25"/>
      <c r="D162" s="52" t="s">
        <v>256</v>
      </c>
      <c r="E162" s="17" t="s">
        <v>205</v>
      </c>
      <c r="F162" s="16" t="s">
        <v>146</v>
      </c>
      <c r="G162" s="17">
        <v>1</v>
      </c>
      <c r="H162" s="49" t="s">
        <v>118</v>
      </c>
      <c r="I162" s="2"/>
      <c r="J162" s="2"/>
      <c r="K162" s="2"/>
      <c r="L162" s="2"/>
      <c r="M162" s="2"/>
      <c r="N162" s="2"/>
    </row>
    <row r="163" spans="2:14" ht="15" customHeight="1">
      <c r="B163" s="47"/>
      <c r="C163" s="25"/>
      <c r="D163" s="52" t="s">
        <v>566</v>
      </c>
      <c r="E163" s="17" t="s">
        <v>205</v>
      </c>
      <c r="F163" s="16" t="s">
        <v>146</v>
      </c>
      <c r="G163" s="17">
        <v>1</v>
      </c>
      <c r="H163" s="49" t="s">
        <v>118</v>
      </c>
      <c r="I163" s="2"/>
      <c r="J163" s="2"/>
      <c r="K163" s="2"/>
      <c r="L163" s="2"/>
      <c r="M163" s="2"/>
      <c r="N163" s="2"/>
    </row>
    <row r="164" spans="2:14" ht="15" customHeight="1">
      <c r="B164" s="47"/>
      <c r="C164" s="25"/>
      <c r="D164" s="52" t="s">
        <v>567</v>
      </c>
      <c r="E164" s="17" t="s">
        <v>250</v>
      </c>
      <c r="F164" s="16" t="s">
        <v>146</v>
      </c>
      <c r="G164" s="17">
        <v>1</v>
      </c>
      <c r="H164" s="49" t="s">
        <v>118</v>
      </c>
      <c r="I164" s="2"/>
      <c r="J164" s="2"/>
      <c r="K164" s="2"/>
      <c r="L164" s="2"/>
      <c r="M164" s="2"/>
      <c r="N164" s="2"/>
    </row>
    <row r="165" spans="2:14" ht="15" customHeight="1">
      <c r="B165" s="47"/>
      <c r="C165" s="25"/>
      <c r="D165" s="52" t="s">
        <v>259</v>
      </c>
      <c r="E165" s="17" t="s">
        <v>205</v>
      </c>
      <c r="F165" s="16" t="s">
        <v>146</v>
      </c>
      <c r="G165" s="17">
        <v>1</v>
      </c>
      <c r="H165" s="49" t="s">
        <v>118</v>
      </c>
      <c r="I165" s="2"/>
      <c r="J165" s="2"/>
      <c r="K165" s="2"/>
      <c r="L165" s="2"/>
      <c r="M165" s="2"/>
      <c r="N165" s="2"/>
    </row>
    <row r="166" spans="2:14" ht="15" customHeight="1">
      <c r="B166" s="45"/>
      <c r="C166" s="25"/>
      <c r="D166" s="52" t="s">
        <v>261</v>
      </c>
      <c r="E166" s="15" t="s">
        <v>87</v>
      </c>
      <c r="F166" s="16" t="s">
        <v>146</v>
      </c>
      <c r="G166" s="17">
        <v>1</v>
      </c>
      <c r="H166" s="49" t="s">
        <v>118</v>
      </c>
      <c r="I166" s="2"/>
      <c r="J166" s="2"/>
      <c r="K166" s="2"/>
      <c r="L166" s="2"/>
      <c r="M166" s="2"/>
      <c r="N166" s="2"/>
    </row>
    <row r="167" spans="2:14" ht="15" customHeight="1">
      <c r="B167" s="47"/>
      <c r="C167" s="25"/>
      <c r="D167" s="52" t="s">
        <v>262</v>
      </c>
      <c r="E167" s="17" t="s">
        <v>205</v>
      </c>
      <c r="F167" s="16" t="s">
        <v>146</v>
      </c>
      <c r="G167" s="17">
        <v>1</v>
      </c>
      <c r="H167" s="49" t="s">
        <v>118</v>
      </c>
      <c r="I167" s="2"/>
      <c r="J167" s="2"/>
      <c r="K167" s="2"/>
      <c r="L167" s="2"/>
      <c r="M167" s="2"/>
      <c r="N167" s="2"/>
    </row>
    <row r="168" spans="2:14" ht="15" customHeight="1">
      <c r="B168" s="47"/>
      <c r="C168" s="25"/>
      <c r="D168" s="52" t="s">
        <v>568</v>
      </c>
      <c r="E168" s="17" t="s">
        <v>205</v>
      </c>
      <c r="F168" s="16" t="s">
        <v>146</v>
      </c>
      <c r="G168" s="17">
        <v>1</v>
      </c>
      <c r="H168" s="49" t="s">
        <v>118</v>
      </c>
      <c r="I168" s="2"/>
      <c r="J168" s="2"/>
      <c r="K168" s="2"/>
      <c r="L168" s="2"/>
      <c r="M168" s="2"/>
      <c r="N168" s="2"/>
    </row>
    <row r="169" spans="2:14" ht="15" customHeight="1">
      <c r="B169" s="47"/>
      <c r="C169" s="25"/>
      <c r="D169" s="52" t="s">
        <v>263</v>
      </c>
      <c r="E169" s="17" t="s">
        <v>205</v>
      </c>
      <c r="F169" s="16" t="s">
        <v>146</v>
      </c>
      <c r="G169" s="17">
        <v>1</v>
      </c>
      <c r="H169" s="49" t="s">
        <v>118</v>
      </c>
      <c r="I169" s="2"/>
      <c r="J169" s="2"/>
      <c r="K169" s="2"/>
      <c r="L169" s="2"/>
      <c r="M169" s="2"/>
      <c r="N169" s="2"/>
    </row>
    <row r="170" spans="2:14" ht="15" customHeight="1">
      <c r="B170" s="45"/>
      <c r="C170" s="25"/>
      <c r="D170" s="52" t="s">
        <v>264</v>
      </c>
      <c r="E170" s="15" t="s">
        <v>87</v>
      </c>
      <c r="F170" s="16" t="s">
        <v>146</v>
      </c>
      <c r="G170" s="17">
        <v>1</v>
      </c>
      <c r="H170" s="49" t="s">
        <v>118</v>
      </c>
      <c r="I170" s="2"/>
      <c r="J170" s="2"/>
      <c r="K170" s="2"/>
      <c r="L170" s="2"/>
      <c r="M170" s="2"/>
      <c r="N170" s="2"/>
    </row>
    <row r="171" spans="2:14" ht="15" customHeight="1">
      <c r="B171" s="47"/>
      <c r="C171" s="25"/>
      <c r="D171" s="52" t="s">
        <v>569</v>
      </c>
      <c r="E171" s="17" t="s">
        <v>205</v>
      </c>
      <c r="F171" s="16" t="s">
        <v>146</v>
      </c>
      <c r="G171" s="17">
        <v>1</v>
      </c>
      <c r="H171" s="49" t="s">
        <v>118</v>
      </c>
      <c r="I171" s="2"/>
      <c r="J171" s="2"/>
      <c r="K171" s="2"/>
      <c r="L171" s="2"/>
      <c r="M171" s="2"/>
      <c r="N171" s="2"/>
    </row>
    <row r="172" spans="2:14" ht="15" customHeight="1">
      <c r="B172" s="47"/>
      <c r="C172" s="25"/>
      <c r="D172" s="52" t="s">
        <v>570</v>
      </c>
      <c r="E172" s="17" t="s">
        <v>205</v>
      </c>
      <c r="F172" s="16" t="s">
        <v>146</v>
      </c>
      <c r="G172" s="17">
        <v>1</v>
      </c>
      <c r="H172" s="49" t="s">
        <v>118</v>
      </c>
      <c r="I172" s="2"/>
      <c r="J172" s="2"/>
      <c r="K172" s="2"/>
      <c r="L172" s="2"/>
      <c r="M172" s="2"/>
      <c r="N172" s="2"/>
    </row>
    <row r="173" spans="2:14" ht="15" customHeight="1">
      <c r="B173" s="45"/>
      <c r="C173" s="25"/>
      <c r="D173" s="52" t="s">
        <v>265</v>
      </c>
      <c r="E173" s="15" t="s">
        <v>87</v>
      </c>
      <c r="F173" s="16" t="s">
        <v>146</v>
      </c>
      <c r="G173" s="17">
        <v>1</v>
      </c>
      <c r="H173" s="49" t="s">
        <v>118</v>
      </c>
      <c r="I173" s="2"/>
      <c r="J173" s="2"/>
      <c r="K173" s="2"/>
      <c r="L173" s="2"/>
      <c r="M173" s="2"/>
      <c r="N173" s="2"/>
    </row>
    <row r="174" spans="2:14" ht="15" customHeight="1">
      <c r="B174" s="47"/>
      <c r="C174" s="25"/>
      <c r="D174" s="52" t="s">
        <v>571</v>
      </c>
      <c r="E174" s="17" t="s">
        <v>560</v>
      </c>
      <c r="F174" s="16" t="s">
        <v>146</v>
      </c>
      <c r="G174" s="17">
        <v>1</v>
      </c>
      <c r="H174" s="49" t="s">
        <v>118</v>
      </c>
      <c r="I174" s="2"/>
      <c r="J174" s="2"/>
      <c r="K174" s="2"/>
      <c r="L174" s="2"/>
      <c r="M174" s="2"/>
      <c r="N174" s="2"/>
    </row>
    <row r="175" spans="2:14" ht="15" customHeight="1">
      <c r="B175" s="47"/>
      <c r="C175" s="25"/>
      <c r="D175" s="52" t="s">
        <v>572</v>
      </c>
      <c r="E175" s="17" t="s">
        <v>205</v>
      </c>
      <c r="F175" s="16" t="s">
        <v>146</v>
      </c>
      <c r="G175" s="17">
        <v>1</v>
      </c>
      <c r="H175" s="49" t="s">
        <v>118</v>
      </c>
      <c r="I175" s="2"/>
      <c r="J175" s="2"/>
      <c r="K175" s="2"/>
      <c r="L175" s="2"/>
      <c r="M175" s="2"/>
      <c r="N175" s="2"/>
    </row>
    <row r="176" spans="2:14" ht="15" customHeight="1">
      <c r="B176" s="47"/>
      <c r="C176" s="25"/>
      <c r="D176" s="52" t="s">
        <v>573</v>
      </c>
      <c r="E176" s="17" t="s">
        <v>560</v>
      </c>
      <c r="F176" s="16" t="s">
        <v>146</v>
      </c>
      <c r="G176" s="17">
        <v>1</v>
      </c>
      <c r="H176" s="49" t="s">
        <v>118</v>
      </c>
      <c r="I176" s="2"/>
      <c r="J176" s="2"/>
      <c r="K176" s="2"/>
      <c r="L176" s="2"/>
      <c r="M176" s="2"/>
      <c r="N176" s="2"/>
    </row>
    <row r="177" spans="2:14" ht="15" customHeight="1">
      <c r="B177" s="47"/>
      <c r="C177" s="25"/>
      <c r="D177" s="52" t="s">
        <v>574</v>
      </c>
      <c r="E177" s="17" t="s">
        <v>560</v>
      </c>
      <c r="F177" s="16" t="s">
        <v>146</v>
      </c>
      <c r="G177" s="17">
        <v>1</v>
      </c>
      <c r="H177" s="49" t="s">
        <v>118</v>
      </c>
      <c r="I177" s="2"/>
      <c r="J177" s="2"/>
      <c r="K177" s="2"/>
      <c r="L177" s="2"/>
      <c r="M177" s="2"/>
      <c r="N177" s="2"/>
    </row>
    <row r="178" spans="2:14" ht="15" customHeight="1">
      <c r="B178" s="47"/>
      <c r="C178" s="25"/>
      <c r="D178" s="52" t="s">
        <v>270</v>
      </c>
      <c r="E178" s="17" t="s">
        <v>205</v>
      </c>
      <c r="F178" s="16" t="s">
        <v>146</v>
      </c>
      <c r="G178" s="17">
        <v>1</v>
      </c>
      <c r="H178" s="49" t="s">
        <v>118</v>
      </c>
      <c r="I178" s="2"/>
      <c r="J178" s="2"/>
      <c r="K178" s="2"/>
      <c r="L178" s="2"/>
      <c r="M178" s="2"/>
      <c r="N178" s="2"/>
    </row>
    <row r="179" spans="2:14" ht="15" customHeight="1">
      <c r="B179" s="47"/>
      <c r="C179" s="25"/>
      <c r="D179" s="52" t="s">
        <v>271</v>
      </c>
      <c r="E179" s="17" t="s">
        <v>205</v>
      </c>
      <c r="F179" s="16" t="s">
        <v>146</v>
      </c>
      <c r="G179" s="17">
        <v>1</v>
      </c>
      <c r="H179" s="49" t="s">
        <v>118</v>
      </c>
      <c r="I179" s="2"/>
      <c r="J179" s="2"/>
      <c r="K179" s="2"/>
      <c r="L179" s="2"/>
      <c r="M179" s="2"/>
      <c r="N179" s="2"/>
    </row>
    <row r="180" spans="2:14" ht="15" customHeight="1">
      <c r="B180" s="47"/>
      <c r="C180" s="25"/>
      <c r="D180" s="52" t="s">
        <v>272</v>
      </c>
      <c r="E180" s="17" t="s">
        <v>205</v>
      </c>
      <c r="F180" s="16" t="s">
        <v>146</v>
      </c>
      <c r="G180" s="17">
        <v>1</v>
      </c>
      <c r="H180" s="49" t="s">
        <v>118</v>
      </c>
      <c r="I180" s="2"/>
      <c r="J180" s="2"/>
      <c r="K180" s="2"/>
      <c r="L180" s="2"/>
      <c r="M180" s="2"/>
      <c r="N180" s="2"/>
    </row>
    <row r="181" spans="2:14" ht="15" customHeight="1">
      <c r="B181" s="45"/>
      <c r="C181" s="25"/>
      <c r="D181" s="52" t="s">
        <v>273</v>
      </c>
      <c r="E181" s="15" t="s">
        <v>87</v>
      </c>
      <c r="F181" s="16" t="s">
        <v>146</v>
      </c>
      <c r="G181" s="17">
        <v>1</v>
      </c>
      <c r="H181" s="49" t="s">
        <v>118</v>
      </c>
      <c r="I181" s="2"/>
      <c r="J181" s="2"/>
      <c r="K181" s="2"/>
      <c r="L181" s="2"/>
      <c r="M181" s="2"/>
      <c r="N181" s="2"/>
    </row>
    <row r="182" spans="2:14" ht="15" customHeight="1">
      <c r="B182" s="47"/>
      <c r="C182" s="25"/>
      <c r="D182" s="52" t="s">
        <v>274</v>
      </c>
      <c r="E182" s="17" t="s">
        <v>205</v>
      </c>
      <c r="F182" s="16" t="s">
        <v>146</v>
      </c>
      <c r="G182" s="17">
        <v>1</v>
      </c>
      <c r="H182" s="49" t="s">
        <v>118</v>
      </c>
      <c r="I182" s="2"/>
      <c r="J182" s="2"/>
      <c r="K182" s="2"/>
      <c r="L182" s="2"/>
      <c r="M182" s="2"/>
      <c r="N182" s="2"/>
    </row>
    <row r="183" spans="2:14" ht="15" customHeight="1">
      <c r="B183" s="47"/>
      <c r="C183" s="25"/>
      <c r="D183" s="52" t="s">
        <v>275</v>
      </c>
      <c r="E183" s="17" t="s">
        <v>205</v>
      </c>
      <c r="F183" s="16" t="s">
        <v>146</v>
      </c>
      <c r="G183" s="17">
        <v>1</v>
      </c>
      <c r="H183" s="49" t="s">
        <v>118</v>
      </c>
      <c r="I183" s="2"/>
      <c r="J183" s="2"/>
      <c r="K183" s="2"/>
      <c r="L183" s="2"/>
      <c r="M183" s="2"/>
      <c r="N183" s="2"/>
    </row>
    <row r="184" spans="2:14" ht="15" customHeight="1">
      <c r="B184" s="47"/>
      <c r="C184" s="25"/>
      <c r="D184" s="52" t="s">
        <v>276</v>
      </c>
      <c r="E184" s="17" t="s">
        <v>205</v>
      </c>
      <c r="F184" s="16" t="s">
        <v>146</v>
      </c>
      <c r="G184" s="17">
        <v>1</v>
      </c>
      <c r="H184" s="49" t="s">
        <v>118</v>
      </c>
      <c r="I184" s="2"/>
      <c r="J184" s="2"/>
      <c r="K184" s="2"/>
      <c r="L184" s="2"/>
      <c r="M184" s="2"/>
      <c r="N184" s="2"/>
    </row>
    <row r="185" spans="2:14" ht="15" customHeight="1">
      <c r="B185" s="47"/>
      <c r="C185" s="25"/>
      <c r="D185" s="52" t="s">
        <v>575</v>
      </c>
      <c r="E185" s="17" t="s">
        <v>205</v>
      </c>
      <c r="F185" s="16" t="s">
        <v>146</v>
      </c>
      <c r="G185" s="17">
        <v>1</v>
      </c>
      <c r="H185" s="49" t="s">
        <v>118</v>
      </c>
      <c r="I185" s="2"/>
      <c r="J185" s="2"/>
      <c r="K185" s="2"/>
      <c r="L185" s="2"/>
      <c r="M185" s="2"/>
      <c r="N185" s="2"/>
    </row>
    <row r="186" spans="2:14" ht="15" customHeight="1">
      <c r="B186" s="47"/>
      <c r="C186" s="25"/>
      <c r="D186" s="52" t="s">
        <v>277</v>
      </c>
      <c r="E186" s="17" t="s">
        <v>205</v>
      </c>
      <c r="F186" s="16" t="s">
        <v>146</v>
      </c>
      <c r="G186" s="17">
        <v>1</v>
      </c>
      <c r="H186" s="49" t="s">
        <v>118</v>
      </c>
      <c r="I186" s="2"/>
      <c r="J186" s="2"/>
      <c r="K186" s="2"/>
      <c r="L186" s="2"/>
      <c r="M186" s="2"/>
      <c r="N186" s="2"/>
    </row>
    <row r="187" spans="2:14" ht="15" customHeight="1">
      <c r="B187" s="47"/>
      <c r="C187" s="25"/>
      <c r="D187" s="52" t="s">
        <v>278</v>
      </c>
      <c r="E187" s="17" t="s">
        <v>205</v>
      </c>
      <c r="F187" s="16" t="s">
        <v>146</v>
      </c>
      <c r="G187" s="17">
        <v>1</v>
      </c>
      <c r="H187" s="49" t="s">
        <v>118</v>
      </c>
      <c r="I187" s="2"/>
      <c r="J187" s="2"/>
      <c r="K187" s="2"/>
      <c r="L187" s="2"/>
      <c r="M187" s="2"/>
      <c r="N187" s="2"/>
    </row>
    <row r="188" spans="2:14" ht="15" customHeight="1">
      <c r="B188" s="47"/>
      <c r="C188" s="25"/>
      <c r="D188" s="52" t="s">
        <v>279</v>
      </c>
      <c r="E188" s="17" t="s">
        <v>205</v>
      </c>
      <c r="F188" s="16" t="s">
        <v>146</v>
      </c>
      <c r="G188" s="17">
        <v>1</v>
      </c>
      <c r="H188" s="49" t="s">
        <v>118</v>
      </c>
      <c r="I188" s="2"/>
      <c r="J188" s="2"/>
      <c r="K188" s="2"/>
      <c r="L188" s="2"/>
      <c r="M188" s="2"/>
      <c r="N188" s="2"/>
    </row>
    <row r="189" spans="2:14" ht="15" customHeight="1">
      <c r="B189" s="47"/>
      <c r="C189" s="25"/>
      <c r="D189" s="52" t="s">
        <v>280</v>
      </c>
      <c r="E189" s="17" t="s">
        <v>205</v>
      </c>
      <c r="F189" s="16" t="s">
        <v>146</v>
      </c>
      <c r="G189" s="17">
        <v>1</v>
      </c>
      <c r="H189" s="49" t="s">
        <v>118</v>
      </c>
      <c r="I189" s="2"/>
      <c r="J189" s="2"/>
      <c r="K189" s="2"/>
      <c r="L189" s="2"/>
      <c r="M189" s="2"/>
      <c r="N189" s="2"/>
    </row>
    <row r="190" spans="2:14" ht="15" customHeight="1">
      <c r="B190" s="47"/>
      <c r="C190" s="25"/>
      <c r="D190" s="52" t="s">
        <v>281</v>
      </c>
      <c r="E190" s="17" t="s">
        <v>205</v>
      </c>
      <c r="F190" s="16" t="s">
        <v>146</v>
      </c>
      <c r="G190" s="17">
        <v>1</v>
      </c>
      <c r="H190" s="49" t="s">
        <v>118</v>
      </c>
      <c r="I190" s="2"/>
      <c r="J190" s="2"/>
      <c r="K190" s="2"/>
      <c r="L190" s="2"/>
      <c r="M190" s="2"/>
      <c r="N190" s="2"/>
    </row>
    <row r="191" spans="2:14" ht="15" customHeight="1">
      <c r="B191" s="45"/>
      <c r="C191" s="25"/>
      <c r="D191" s="52" t="s">
        <v>282</v>
      </c>
      <c r="E191" s="15" t="s">
        <v>87</v>
      </c>
      <c r="F191" s="16" t="s">
        <v>146</v>
      </c>
      <c r="G191" s="17">
        <v>1</v>
      </c>
      <c r="H191" s="49" t="s">
        <v>118</v>
      </c>
      <c r="I191" s="2"/>
      <c r="J191" s="2"/>
      <c r="K191" s="2"/>
      <c r="L191" s="2"/>
      <c r="M191" s="2"/>
      <c r="N191" s="2"/>
    </row>
    <row r="192" spans="2:14" ht="15" customHeight="1">
      <c r="B192" s="47"/>
      <c r="C192" s="25"/>
      <c r="D192" s="52" t="s">
        <v>576</v>
      </c>
      <c r="E192" s="17" t="s">
        <v>205</v>
      </c>
      <c r="F192" s="16" t="s">
        <v>146</v>
      </c>
      <c r="G192" s="17">
        <v>1</v>
      </c>
      <c r="H192" s="49" t="s">
        <v>118</v>
      </c>
      <c r="I192" s="2"/>
      <c r="J192" s="2"/>
      <c r="K192" s="2"/>
      <c r="L192" s="2"/>
      <c r="M192" s="2"/>
      <c r="N192" s="2"/>
    </row>
    <row r="193" spans="2:20" ht="15" customHeight="1">
      <c r="B193" s="47"/>
      <c r="C193" s="25"/>
      <c r="D193" s="52" t="s">
        <v>577</v>
      </c>
      <c r="E193" s="17" t="s">
        <v>560</v>
      </c>
      <c r="F193" s="16" t="s">
        <v>146</v>
      </c>
      <c r="G193" s="17">
        <v>1</v>
      </c>
      <c r="H193" s="49" t="s">
        <v>118</v>
      </c>
      <c r="I193" s="2"/>
      <c r="J193" s="2"/>
      <c r="K193" s="2"/>
      <c r="L193" s="2"/>
      <c r="M193" s="2"/>
      <c r="N193" s="2"/>
    </row>
    <row r="194" spans="2:20" ht="15" customHeight="1">
      <c r="B194" s="47"/>
      <c r="C194" s="25"/>
      <c r="D194" s="52" t="s">
        <v>283</v>
      </c>
      <c r="E194" s="17" t="s">
        <v>205</v>
      </c>
      <c r="F194" s="16" t="s">
        <v>146</v>
      </c>
      <c r="G194" s="17">
        <v>1</v>
      </c>
      <c r="H194" s="49" t="s">
        <v>118</v>
      </c>
      <c r="I194" s="2"/>
      <c r="J194" s="2"/>
      <c r="K194" s="2"/>
      <c r="L194" s="2"/>
      <c r="M194" s="2"/>
      <c r="N194" s="2"/>
    </row>
    <row r="195" spans="2:20" ht="15" customHeight="1">
      <c r="B195" s="45"/>
      <c r="C195" s="25"/>
      <c r="D195" s="52" t="s">
        <v>285</v>
      </c>
      <c r="E195" s="17" t="s">
        <v>87</v>
      </c>
      <c r="F195" s="16" t="s">
        <v>146</v>
      </c>
      <c r="G195" s="17">
        <v>1</v>
      </c>
      <c r="H195" s="49" t="s">
        <v>118</v>
      </c>
      <c r="I195" s="2"/>
      <c r="J195" s="2"/>
      <c r="K195" s="2"/>
      <c r="L195" s="2"/>
      <c r="M195" s="2"/>
      <c r="N195" s="2"/>
    </row>
    <row r="196" spans="2:20" ht="15" customHeight="1">
      <c r="B196" s="47"/>
      <c r="C196" s="25"/>
      <c r="D196" s="52" t="s">
        <v>286</v>
      </c>
      <c r="E196" s="17" t="s">
        <v>205</v>
      </c>
      <c r="F196" s="16" t="s">
        <v>146</v>
      </c>
      <c r="G196" s="17">
        <v>1.4</v>
      </c>
      <c r="H196" s="49" t="s">
        <v>287</v>
      </c>
      <c r="I196" s="2"/>
      <c r="J196" s="2"/>
      <c r="K196" s="2"/>
      <c r="L196" s="2"/>
      <c r="M196" s="2"/>
      <c r="N196" s="2"/>
    </row>
    <row r="197" spans="2:20" ht="15" customHeight="1">
      <c r="B197" s="47"/>
      <c r="C197" s="25"/>
      <c r="D197" s="52" t="s">
        <v>288</v>
      </c>
      <c r="E197" s="17" t="s">
        <v>205</v>
      </c>
      <c r="F197" s="16" t="s">
        <v>146</v>
      </c>
      <c r="G197" s="17">
        <v>1.4</v>
      </c>
      <c r="H197" s="49" t="s">
        <v>287</v>
      </c>
      <c r="I197" s="2"/>
      <c r="J197" s="2"/>
      <c r="K197" s="2"/>
      <c r="L197" s="2"/>
      <c r="M197" s="2"/>
      <c r="N197" s="2"/>
    </row>
    <row r="198" spans="2:20" ht="15" customHeight="1">
      <c r="B198" s="47"/>
      <c r="C198" s="25"/>
      <c r="D198" s="52" t="s">
        <v>578</v>
      </c>
      <c r="E198" s="17" t="s">
        <v>205</v>
      </c>
      <c r="F198" s="16" t="s">
        <v>146</v>
      </c>
      <c r="G198" s="17">
        <v>1.4</v>
      </c>
      <c r="H198" s="49" t="s">
        <v>290</v>
      </c>
      <c r="I198" s="2"/>
      <c r="J198" s="2"/>
      <c r="K198" s="2"/>
      <c r="L198" s="2"/>
      <c r="M198" s="2"/>
      <c r="N198" s="2"/>
    </row>
    <row r="199" spans="2:20" ht="15" customHeight="1">
      <c r="B199" s="47"/>
      <c r="C199" s="25"/>
      <c r="D199" s="52" t="s">
        <v>579</v>
      </c>
      <c r="E199" s="17" t="s">
        <v>205</v>
      </c>
      <c r="F199" s="16" t="s">
        <v>146</v>
      </c>
      <c r="G199" s="17">
        <v>1.4</v>
      </c>
      <c r="H199" s="49" t="s">
        <v>290</v>
      </c>
      <c r="I199" s="2"/>
      <c r="J199" s="2"/>
      <c r="K199" s="2"/>
      <c r="L199" s="2"/>
      <c r="M199" s="2"/>
      <c r="N199" s="2"/>
    </row>
    <row r="200" spans="2:20" ht="15" customHeight="1">
      <c r="B200" s="47"/>
      <c r="C200" s="25"/>
      <c r="D200" s="52" t="s">
        <v>291</v>
      </c>
      <c r="E200" s="17" t="s">
        <v>205</v>
      </c>
      <c r="F200" s="16" t="s">
        <v>146</v>
      </c>
      <c r="G200" s="17">
        <v>1.4</v>
      </c>
      <c r="H200" s="49" t="s">
        <v>290</v>
      </c>
      <c r="I200" s="2"/>
      <c r="J200" s="2"/>
      <c r="K200" s="2"/>
      <c r="L200" s="2"/>
      <c r="M200" s="2"/>
      <c r="N200" s="2"/>
    </row>
    <row r="201" spans="2:20" ht="15" customHeight="1">
      <c r="B201" s="47"/>
      <c r="C201" s="25"/>
      <c r="D201" s="52" t="s">
        <v>293</v>
      </c>
      <c r="E201" s="17" t="s">
        <v>205</v>
      </c>
      <c r="F201" s="16" t="s">
        <v>146</v>
      </c>
      <c r="G201" s="17">
        <v>1.4</v>
      </c>
      <c r="H201" s="49" t="s">
        <v>290</v>
      </c>
      <c r="I201" s="2"/>
      <c r="J201" s="2"/>
      <c r="K201" s="2"/>
      <c r="L201" s="2"/>
      <c r="M201" s="2"/>
      <c r="N201" s="2"/>
    </row>
    <row r="202" spans="2:20" ht="23.45" customHeight="1">
      <c r="B202" s="47"/>
      <c r="C202" s="25"/>
      <c r="D202" s="52" t="s">
        <v>294</v>
      </c>
      <c r="E202" s="17" t="s">
        <v>560</v>
      </c>
      <c r="F202" s="16" t="s">
        <v>146</v>
      </c>
      <c r="G202" s="17">
        <v>1.4</v>
      </c>
      <c r="H202" s="49" t="s">
        <v>290</v>
      </c>
      <c r="I202" s="2"/>
      <c r="J202" s="2"/>
      <c r="K202" s="2"/>
      <c r="L202" s="2"/>
      <c r="M202" s="2"/>
      <c r="N202" s="2"/>
    </row>
    <row r="203" spans="2:20" ht="15" customHeight="1" thickBot="1">
      <c r="B203" s="45"/>
      <c r="C203" s="27"/>
      <c r="D203" s="78" t="s">
        <v>580</v>
      </c>
      <c r="E203" s="92" t="s">
        <v>87</v>
      </c>
      <c r="F203" s="16" t="s">
        <v>146</v>
      </c>
      <c r="G203" s="80">
        <v>1.4</v>
      </c>
      <c r="H203" s="81" t="s">
        <v>290</v>
      </c>
      <c r="I203" s="82"/>
      <c r="J203" s="82"/>
      <c r="K203" s="82"/>
      <c r="L203" s="82"/>
      <c r="M203" s="82"/>
      <c r="N203" s="82"/>
    </row>
    <row r="204" spans="2:20" ht="45">
      <c r="D204" s="52" t="s">
        <v>304</v>
      </c>
      <c r="E204" s="8" t="s">
        <v>305</v>
      </c>
      <c r="F204" s="77"/>
      <c r="G204" s="8">
        <v>1</v>
      </c>
      <c r="H204" s="49" t="s">
        <v>307</v>
      </c>
      <c r="I204" s="2" t="s">
        <v>19</v>
      </c>
      <c r="J204" s="2" t="s">
        <v>26</v>
      </c>
      <c r="K204" s="85" t="s">
        <v>80</v>
      </c>
      <c r="L204" s="50"/>
      <c r="M204" s="2" t="s">
        <v>28</v>
      </c>
      <c r="N204" s="2" t="s">
        <v>76</v>
      </c>
      <c r="O204" t="str">
        <f>LEFT(I204,1)</f>
        <v>2</v>
      </c>
      <c r="P204" t="str">
        <f t="shared" ref="P204" si="20">LEFT(J204,1)</f>
        <v>3</v>
      </c>
      <c r="Q204" t="str">
        <f t="shared" ref="Q204" si="21">LEFT(K204,1)</f>
        <v>2</v>
      </c>
      <c r="S204" t="str">
        <f t="shared" ref="S204" si="22">LEFT(M204,1)</f>
        <v>3</v>
      </c>
      <c r="T204" t="str">
        <f t="shared" ref="T204" si="23">LEFT(N204,1)</f>
        <v>3</v>
      </c>
    </row>
    <row r="205" spans="2:20">
      <c r="D205" s="86" t="s">
        <v>295</v>
      </c>
      <c r="E205" s="93" t="s">
        <v>296</v>
      </c>
      <c r="F205" s="2"/>
      <c r="G205" s="93">
        <v>9.1300000000000008</v>
      </c>
      <c r="H205" s="89" t="s">
        <v>140</v>
      </c>
      <c r="I205" s="76"/>
      <c r="J205" s="76"/>
      <c r="K205" s="76"/>
      <c r="L205" s="76"/>
      <c r="M205" s="76"/>
      <c r="N205" s="76"/>
    </row>
    <row r="206" spans="2:20">
      <c r="C206" s="1"/>
    </row>
    <row r="207" spans="2:20">
      <c r="C207" s="54"/>
    </row>
    <row r="208" spans="2:20">
      <c r="C208" s="54"/>
    </row>
    <row r="209" ht="16.149999999999999" customHeight="1"/>
    <row r="212" ht="16.149999999999999" customHeight="1"/>
  </sheetData>
  <autoFilter ref="B2:N205" xr:uid="{00000000-0009-0000-0000-00000C000000}"/>
  <mergeCells count="1">
    <mergeCell ref="B1:D1"/>
  </mergeCells>
  <pageMargins left="0.511811024" right="0.511811024" top="0.78740157499999996" bottom="0.78740157499999996" header="0.31496062000000002" footer="0.314960620000000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7"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0.5703125" customWidth="1"/>
    <col min="5" max="5" width="20" style="5" customWidth="1"/>
    <col min="6" max="6" width="21" customWidth="1"/>
    <col min="7" max="7" width="17.42578125" style="5" customWidth="1"/>
    <col min="8" max="8" width="17.85546875" customWidth="1"/>
    <col min="9" max="13" width="32.28515625" hidden="1" customWidth="1"/>
    <col min="14" max="14" width="26.7109375" hidden="1" customWidth="1"/>
    <col min="18" max="18" width="0" hidden="1" customWidth="1"/>
  </cols>
  <sheetData>
    <row r="1" spans="2:14" ht="15.75" thickBot="1">
      <c r="B1" s="247"/>
      <c r="C1" s="247"/>
      <c r="D1" s="248"/>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t="30" hidden="1">
      <c r="B54" s="37"/>
      <c r="C54" s="21"/>
      <c r="D54" s="22" t="s">
        <v>515</v>
      </c>
      <c r="E54" s="15" t="s">
        <v>145</v>
      </c>
      <c r="F54" s="16" t="s">
        <v>146</v>
      </c>
      <c r="G54" s="15">
        <v>13</v>
      </c>
      <c r="H54" s="16" t="s">
        <v>140</v>
      </c>
      <c r="I54" s="2"/>
      <c r="J54" s="2"/>
      <c r="K54" s="2"/>
      <c r="L54" s="2"/>
      <c r="M54" s="2"/>
      <c r="N54" s="2"/>
    </row>
    <row r="55" spans="2:14" ht="30"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t="30"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35"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t="30"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20" ht="15" hidden="1" customHeight="1">
      <c r="B97" s="45"/>
      <c r="C97" s="25"/>
      <c r="D97" s="22" t="s">
        <v>540</v>
      </c>
      <c r="E97" s="15" t="s">
        <v>87</v>
      </c>
      <c r="F97" s="16" t="s">
        <v>533</v>
      </c>
      <c r="G97" s="15" t="s">
        <v>541</v>
      </c>
      <c r="H97" s="16" t="s">
        <v>183</v>
      </c>
      <c r="I97" s="2"/>
      <c r="J97" s="2"/>
      <c r="K97" s="2"/>
      <c r="L97" s="2"/>
      <c r="M97" s="2"/>
      <c r="N97" s="2"/>
    </row>
    <row r="98" spans="2:20" ht="15" hidden="1" customHeight="1">
      <c r="B98" s="45"/>
      <c r="C98" s="25"/>
      <c r="D98" s="22" t="s">
        <v>542</v>
      </c>
      <c r="E98" s="15" t="s">
        <v>87</v>
      </c>
      <c r="F98" s="16" t="s">
        <v>533</v>
      </c>
      <c r="G98" s="15" t="s">
        <v>543</v>
      </c>
      <c r="H98" s="16" t="s">
        <v>183</v>
      </c>
      <c r="I98" s="2"/>
      <c r="J98" s="2"/>
      <c r="K98" s="2"/>
      <c r="L98" s="2"/>
      <c r="M98" s="2"/>
      <c r="N98" s="2"/>
    </row>
    <row r="99" spans="2:20" ht="15" hidden="1" customHeight="1">
      <c r="B99" s="45"/>
      <c r="C99" s="25"/>
      <c r="D99" s="22" t="s">
        <v>544</v>
      </c>
      <c r="E99" s="15" t="s">
        <v>87</v>
      </c>
      <c r="F99" s="16" t="s">
        <v>533</v>
      </c>
      <c r="G99" s="15" t="s">
        <v>545</v>
      </c>
      <c r="H99" s="16" t="s">
        <v>183</v>
      </c>
      <c r="I99" s="2"/>
      <c r="J99" s="2"/>
      <c r="K99" s="2"/>
      <c r="L99" s="2"/>
      <c r="M99" s="2"/>
      <c r="N99" s="2"/>
    </row>
    <row r="100" spans="2:20" ht="15" hidden="1" customHeight="1">
      <c r="B100" s="45"/>
      <c r="C100" s="25"/>
      <c r="D100" s="22" t="s">
        <v>546</v>
      </c>
      <c r="E100" s="15" t="s">
        <v>87</v>
      </c>
      <c r="F100" s="16" t="s">
        <v>533</v>
      </c>
      <c r="G100" s="15" t="s">
        <v>547</v>
      </c>
      <c r="H100" s="16" t="s">
        <v>183</v>
      </c>
      <c r="I100" s="2"/>
      <c r="J100" s="2"/>
      <c r="K100" s="2"/>
      <c r="L100" s="2"/>
      <c r="M100" s="2"/>
      <c r="N100" s="2"/>
    </row>
    <row r="101" spans="2:20" ht="30" hidden="1">
      <c r="B101" s="45"/>
      <c r="C101" s="25"/>
      <c r="D101" s="22" t="s">
        <v>548</v>
      </c>
      <c r="E101" s="15" t="s">
        <v>87</v>
      </c>
      <c r="F101" s="16" t="s">
        <v>533</v>
      </c>
      <c r="G101" s="15" t="s">
        <v>549</v>
      </c>
      <c r="H101" s="16" t="s">
        <v>183</v>
      </c>
      <c r="I101" s="2"/>
      <c r="J101" s="2"/>
      <c r="K101" s="2"/>
      <c r="L101" s="2"/>
      <c r="M101" s="2"/>
      <c r="N101" s="2"/>
    </row>
    <row r="102" spans="2:20" ht="15" hidden="1" customHeight="1">
      <c r="B102" s="45"/>
      <c r="C102" s="25"/>
      <c r="D102" s="22" t="s">
        <v>550</v>
      </c>
      <c r="E102" s="15" t="s">
        <v>87</v>
      </c>
      <c r="F102" s="16" t="s">
        <v>533</v>
      </c>
      <c r="G102" s="15" t="s">
        <v>551</v>
      </c>
      <c r="H102" s="16" t="s">
        <v>183</v>
      </c>
      <c r="I102" s="2"/>
      <c r="J102" s="2"/>
      <c r="K102" s="2"/>
      <c r="L102" s="2"/>
      <c r="M102" s="2"/>
      <c r="N102" s="2"/>
    </row>
    <row r="103" spans="2:20" ht="15" hidden="1" customHeight="1">
      <c r="B103" s="45"/>
      <c r="C103" s="25"/>
      <c r="D103" s="22" t="s">
        <v>552</v>
      </c>
      <c r="E103" s="15" t="s">
        <v>87</v>
      </c>
      <c r="F103" s="16" t="s">
        <v>533</v>
      </c>
      <c r="G103" s="15" t="s">
        <v>553</v>
      </c>
      <c r="H103" s="16" t="s">
        <v>183</v>
      </c>
      <c r="I103" s="2"/>
      <c r="J103" s="2"/>
      <c r="K103" s="2"/>
      <c r="L103" s="2"/>
      <c r="M103" s="2"/>
      <c r="N103" s="2"/>
    </row>
    <row r="104" spans="2:20" ht="15" hidden="1" customHeight="1">
      <c r="B104" s="45"/>
      <c r="C104" s="25"/>
      <c r="D104" s="22" t="s">
        <v>554</v>
      </c>
      <c r="E104" s="15" t="s">
        <v>87</v>
      </c>
      <c r="F104" s="16" t="s">
        <v>533</v>
      </c>
      <c r="G104" s="15" t="s">
        <v>555</v>
      </c>
      <c r="H104" s="16" t="s">
        <v>183</v>
      </c>
      <c r="I104" s="2"/>
      <c r="J104" s="2"/>
      <c r="K104" s="2"/>
      <c r="L104" s="2"/>
      <c r="M104" s="2"/>
      <c r="N104" s="2"/>
    </row>
    <row r="105" spans="2:20" ht="15" hidden="1" customHeight="1">
      <c r="B105" s="45"/>
      <c r="C105" s="25"/>
      <c r="D105" s="22" t="s">
        <v>556</v>
      </c>
      <c r="E105" s="15" t="s">
        <v>87</v>
      </c>
      <c r="F105" s="16" t="s">
        <v>533</v>
      </c>
      <c r="G105" s="15" t="s">
        <v>557</v>
      </c>
      <c r="H105" s="16" t="s">
        <v>183</v>
      </c>
      <c r="I105" s="2"/>
      <c r="J105" s="2"/>
      <c r="K105" s="2"/>
      <c r="L105" s="2"/>
      <c r="M105" s="2"/>
      <c r="N105" s="2"/>
    </row>
    <row r="106" spans="2:20" ht="30" hidden="1">
      <c r="B106" s="42" t="s">
        <v>173</v>
      </c>
      <c r="C106" s="43" t="s">
        <v>188</v>
      </c>
      <c r="D106" s="39" t="s">
        <v>189</v>
      </c>
      <c r="E106" s="15" t="s">
        <v>69</v>
      </c>
      <c r="F106" s="30" t="s">
        <v>70</v>
      </c>
      <c r="G106" s="17">
        <v>2</v>
      </c>
      <c r="H106" s="49" t="s">
        <v>190</v>
      </c>
      <c r="I106" s="2"/>
      <c r="J106" s="2"/>
      <c r="K106" s="2"/>
      <c r="L106" s="2"/>
      <c r="M106" s="2"/>
      <c r="N106" s="2"/>
    </row>
    <row r="107" spans="2:20" ht="30" hidden="1">
      <c r="B107" s="46"/>
      <c r="C107" s="26"/>
      <c r="D107" s="52" t="s">
        <v>191</v>
      </c>
      <c r="E107" s="18" t="s">
        <v>134</v>
      </c>
      <c r="F107" s="16" t="s">
        <v>88</v>
      </c>
      <c r="G107" s="17">
        <v>2</v>
      </c>
      <c r="H107" s="49" t="s">
        <v>190</v>
      </c>
      <c r="I107" s="2"/>
      <c r="J107" s="2"/>
      <c r="K107" s="2"/>
      <c r="L107" s="2"/>
      <c r="M107" s="2"/>
      <c r="N107" s="2"/>
    </row>
    <row r="108" spans="2:20" ht="39" customHeight="1">
      <c r="B108" s="42" t="s">
        <v>173</v>
      </c>
      <c r="C108" s="43" t="s">
        <v>188</v>
      </c>
      <c r="D108" s="39" t="s">
        <v>300</v>
      </c>
      <c r="E108" s="15" t="s">
        <v>69</v>
      </c>
      <c r="F108" s="30" t="s">
        <v>70</v>
      </c>
      <c r="G108" s="17">
        <v>3</v>
      </c>
      <c r="H108" s="49" t="s">
        <v>301</v>
      </c>
      <c r="I108" s="2" t="s">
        <v>19</v>
      </c>
      <c r="J108" s="2" t="s">
        <v>26</v>
      </c>
      <c r="K108" s="2" t="s">
        <v>80</v>
      </c>
      <c r="L108" s="50"/>
      <c r="M108" s="2" t="s">
        <v>21</v>
      </c>
      <c r="N108" s="85" t="s">
        <v>81</v>
      </c>
      <c r="O108" t="str">
        <f>LEFT(I108,1)</f>
        <v>2</v>
      </c>
      <c r="P108" t="str">
        <f t="shared" ref="P108:S108" si="0">LEFT(J108,1)</f>
        <v>3</v>
      </c>
      <c r="Q108" t="str">
        <f t="shared" si="0"/>
        <v>2</v>
      </c>
      <c r="R108" t="str">
        <f t="shared" si="0"/>
        <v/>
      </c>
      <c r="S108" t="str">
        <f t="shared" si="0"/>
        <v>2</v>
      </c>
      <c r="T108" t="str">
        <f>LEFT(N108,1)</f>
        <v>2</v>
      </c>
    </row>
    <row r="109" spans="2:20" ht="27.75" customHeight="1">
      <c r="B109" s="42" t="s">
        <v>173</v>
      </c>
      <c r="C109" s="43" t="s">
        <v>188</v>
      </c>
      <c r="D109" s="39" t="s">
        <v>302</v>
      </c>
      <c r="E109" s="15" t="s">
        <v>69</v>
      </c>
      <c r="F109" s="30" t="s">
        <v>70</v>
      </c>
      <c r="G109" s="17">
        <v>3</v>
      </c>
      <c r="H109" s="49" t="s">
        <v>301</v>
      </c>
      <c r="I109" s="2" t="s">
        <v>19</v>
      </c>
      <c r="J109" s="2" t="s">
        <v>26</v>
      </c>
      <c r="K109" s="2" t="s">
        <v>72</v>
      </c>
      <c r="L109" s="50"/>
      <c r="M109" s="2" t="s">
        <v>28</v>
      </c>
      <c r="N109" s="85" t="s">
        <v>81</v>
      </c>
      <c r="O109" t="str">
        <f t="shared" ref="O109:O110" si="1">LEFT(I109,1)</f>
        <v>2</v>
      </c>
      <c r="P109" t="str">
        <f t="shared" ref="P109:P110" si="2">LEFT(J109,1)</f>
        <v>3</v>
      </c>
      <c r="Q109" t="str">
        <f t="shared" ref="Q109:Q110" si="3">LEFT(K109,1)</f>
        <v>1</v>
      </c>
      <c r="R109" t="str">
        <f t="shared" ref="R109:R110" si="4">LEFT(L109,1)</f>
        <v/>
      </c>
      <c r="S109" t="str">
        <f t="shared" ref="S109:S110" si="5">LEFT(M109,1)</f>
        <v>3</v>
      </c>
      <c r="T109" t="str">
        <f t="shared" ref="T109:T110" si="6">LEFT(N109,1)</f>
        <v>2</v>
      </c>
    </row>
    <row r="110" spans="2:20" ht="40.15" customHeight="1">
      <c r="B110" s="42" t="s">
        <v>173</v>
      </c>
      <c r="C110" s="43" t="s">
        <v>188</v>
      </c>
      <c r="D110" s="39" t="s">
        <v>303</v>
      </c>
      <c r="E110" s="15" t="s">
        <v>69</v>
      </c>
      <c r="F110" s="30" t="s">
        <v>70</v>
      </c>
      <c r="G110" s="17">
        <v>5</v>
      </c>
      <c r="H110" s="49" t="s">
        <v>301</v>
      </c>
      <c r="I110" s="2" t="s">
        <v>19</v>
      </c>
      <c r="J110" s="2" t="s">
        <v>26</v>
      </c>
      <c r="K110" s="2" t="s">
        <v>23</v>
      </c>
      <c r="L110" s="50"/>
      <c r="M110" s="2" t="s">
        <v>14</v>
      </c>
      <c r="N110" s="85" t="s">
        <v>81</v>
      </c>
      <c r="O110" t="str">
        <f t="shared" si="1"/>
        <v>2</v>
      </c>
      <c r="P110" t="str">
        <f t="shared" si="2"/>
        <v>3</v>
      </c>
      <c r="Q110" t="str">
        <f t="shared" si="3"/>
        <v>3</v>
      </c>
      <c r="R110" t="str">
        <f t="shared" si="4"/>
        <v/>
      </c>
      <c r="S110" t="str">
        <f t="shared" si="5"/>
        <v>1</v>
      </c>
      <c r="T110" t="str">
        <f t="shared" si="6"/>
        <v>2</v>
      </c>
    </row>
    <row r="111" spans="2:20" ht="15" hidden="1" customHeight="1">
      <c r="B111" s="44"/>
      <c r="C111" s="24"/>
      <c r="D111" s="52" t="s">
        <v>192</v>
      </c>
      <c r="E111" s="18" t="s">
        <v>134</v>
      </c>
      <c r="F111" s="16" t="s">
        <v>88</v>
      </c>
      <c r="G111" s="17" t="s">
        <v>558</v>
      </c>
      <c r="H111" s="49" t="s">
        <v>118</v>
      </c>
      <c r="I111" s="2"/>
      <c r="J111" s="2"/>
      <c r="K111" s="2"/>
      <c r="L111" s="2"/>
      <c r="M111" s="2"/>
      <c r="N111" s="2"/>
    </row>
    <row r="112" spans="2:20" ht="28.15" customHeight="1">
      <c r="B112" s="44"/>
      <c r="C112" s="24"/>
      <c r="D112" s="52" t="s">
        <v>194</v>
      </c>
      <c r="E112" s="18" t="s">
        <v>134</v>
      </c>
      <c r="F112" s="16" t="s">
        <v>88</v>
      </c>
      <c r="G112" s="17">
        <v>4.1399999999999997</v>
      </c>
      <c r="H112" s="49" t="s">
        <v>195</v>
      </c>
      <c r="I112" s="2" t="s">
        <v>12</v>
      </c>
      <c r="J112" s="2" t="s">
        <v>26</v>
      </c>
      <c r="K112" s="2" t="s">
        <v>80</v>
      </c>
      <c r="L112" s="50"/>
      <c r="M112" s="2"/>
      <c r="N112" s="2" t="s">
        <v>74</v>
      </c>
      <c r="O112" t="str">
        <f t="shared" ref="O112:O115" si="7">LEFT(I112,1)</f>
        <v>1</v>
      </c>
      <c r="P112" t="str">
        <f t="shared" ref="P112:P115" si="8">LEFT(J112,1)</f>
        <v>3</v>
      </c>
      <c r="Q112" t="str">
        <f t="shared" ref="Q112:Q115" si="9">LEFT(K112,1)</f>
        <v>2</v>
      </c>
      <c r="R112" t="str">
        <f t="shared" ref="R112:R115" si="10">LEFT(L112,1)</f>
        <v/>
      </c>
      <c r="S112" t="str">
        <f t="shared" ref="S112:S115" si="11">LEFT(M112,1)</f>
        <v/>
      </c>
      <c r="T112" t="str">
        <f t="shared" ref="T112:T115" si="12">LEFT(N112,1)</f>
        <v>1</v>
      </c>
    </row>
    <row r="113" spans="2:20" ht="15" customHeight="1">
      <c r="B113" s="44"/>
      <c r="C113" s="24"/>
      <c r="D113" s="52" t="s">
        <v>196</v>
      </c>
      <c r="E113" s="18" t="s">
        <v>134</v>
      </c>
      <c r="F113" s="16" t="s">
        <v>88</v>
      </c>
      <c r="G113" s="17">
        <v>4.5</v>
      </c>
      <c r="H113" s="49" t="s">
        <v>195</v>
      </c>
      <c r="I113" s="60" t="s">
        <v>19</v>
      </c>
      <c r="J113" s="60" t="s">
        <v>26</v>
      </c>
      <c r="K113" s="60" t="s">
        <v>23</v>
      </c>
      <c r="L113" s="50"/>
      <c r="M113" s="60" t="s">
        <v>21</v>
      </c>
      <c r="N113" s="60" t="s">
        <v>74</v>
      </c>
      <c r="O113" t="str">
        <f t="shared" si="7"/>
        <v>2</v>
      </c>
      <c r="P113" t="str">
        <f t="shared" si="8"/>
        <v>3</v>
      </c>
      <c r="Q113" t="str">
        <f t="shared" si="9"/>
        <v>3</v>
      </c>
      <c r="R113" t="str">
        <f t="shared" si="10"/>
        <v/>
      </c>
      <c r="S113" t="str">
        <f t="shared" si="11"/>
        <v>2</v>
      </c>
      <c r="T113" t="str">
        <f t="shared" si="12"/>
        <v>1</v>
      </c>
    </row>
    <row r="114" spans="2:20" ht="28.15" customHeight="1">
      <c r="B114" s="44"/>
      <c r="C114" s="24"/>
      <c r="D114" s="52" t="s">
        <v>197</v>
      </c>
      <c r="E114" s="18" t="s">
        <v>134</v>
      </c>
      <c r="F114" s="16" t="s">
        <v>88</v>
      </c>
      <c r="G114" s="17">
        <v>4.5</v>
      </c>
      <c r="H114" s="49" t="s">
        <v>195</v>
      </c>
      <c r="I114" s="60" t="s">
        <v>19</v>
      </c>
      <c r="J114" s="60" t="s">
        <v>26</v>
      </c>
      <c r="K114" s="60" t="s">
        <v>80</v>
      </c>
      <c r="L114" s="50"/>
      <c r="M114" s="60" t="s">
        <v>21</v>
      </c>
      <c r="N114" s="60" t="s">
        <v>74</v>
      </c>
      <c r="O114" t="str">
        <f t="shared" si="7"/>
        <v>2</v>
      </c>
      <c r="P114" t="str">
        <f t="shared" si="8"/>
        <v>3</v>
      </c>
      <c r="Q114" t="str">
        <f t="shared" si="9"/>
        <v>2</v>
      </c>
      <c r="R114" t="str">
        <f t="shared" si="10"/>
        <v/>
      </c>
      <c r="S114" t="str">
        <f t="shared" si="11"/>
        <v>2</v>
      </c>
      <c r="T114" t="str">
        <f t="shared" si="12"/>
        <v>1</v>
      </c>
    </row>
    <row r="115" spans="2:20" ht="24.6" customHeight="1">
      <c r="B115" s="44"/>
      <c r="C115" s="24"/>
      <c r="D115" s="52" t="s">
        <v>198</v>
      </c>
      <c r="E115" s="18" t="s">
        <v>134</v>
      </c>
      <c r="F115" s="16" t="s">
        <v>88</v>
      </c>
      <c r="G115" s="17">
        <v>4.5</v>
      </c>
      <c r="H115" s="49" t="s">
        <v>195</v>
      </c>
      <c r="I115" s="2" t="s">
        <v>19</v>
      </c>
      <c r="J115" s="2" t="s">
        <v>19</v>
      </c>
      <c r="K115" s="2" t="s">
        <v>80</v>
      </c>
      <c r="L115" s="50"/>
      <c r="M115" s="2" t="s">
        <v>14</v>
      </c>
      <c r="N115" s="2" t="s">
        <v>74</v>
      </c>
      <c r="O115" t="str">
        <f t="shared" si="7"/>
        <v>2</v>
      </c>
      <c r="P115" t="str">
        <f t="shared" si="8"/>
        <v>2</v>
      </c>
      <c r="Q115" t="str">
        <f t="shared" si="9"/>
        <v>2</v>
      </c>
      <c r="R115" t="str">
        <f t="shared" si="10"/>
        <v/>
      </c>
      <c r="S115" t="str">
        <f t="shared" si="11"/>
        <v>1</v>
      </c>
      <c r="T115" t="str">
        <f t="shared" si="12"/>
        <v>1</v>
      </c>
    </row>
    <row r="116" spans="2:20" ht="24.6" hidden="1" customHeight="1">
      <c r="B116" s="44"/>
      <c r="C116" s="24"/>
      <c r="D116" s="52" t="s">
        <v>199</v>
      </c>
      <c r="E116" s="18" t="s">
        <v>134</v>
      </c>
      <c r="F116" s="16" t="s">
        <v>88</v>
      </c>
      <c r="G116" s="17">
        <v>5.9</v>
      </c>
      <c r="H116" s="49" t="s">
        <v>190</v>
      </c>
      <c r="I116" s="2"/>
      <c r="J116" s="2"/>
      <c r="K116" s="2"/>
      <c r="L116" s="2"/>
      <c r="M116" s="2"/>
      <c r="N116" s="2"/>
    </row>
    <row r="117" spans="2:20" ht="27" hidden="1" customHeight="1">
      <c r="B117" s="44"/>
      <c r="C117" s="24"/>
      <c r="D117" s="52" t="s">
        <v>200</v>
      </c>
      <c r="E117" s="18" t="s">
        <v>134</v>
      </c>
      <c r="F117" s="16" t="s">
        <v>88</v>
      </c>
      <c r="G117" s="17">
        <v>5.9</v>
      </c>
      <c r="H117" s="49" t="s">
        <v>118</v>
      </c>
      <c r="I117" s="2"/>
      <c r="J117" s="2"/>
      <c r="K117" s="2"/>
      <c r="L117" s="2"/>
      <c r="M117" s="2"/>
      <c r="N117" s="2"/>
    </row>
    <row r="118" spans="2:20" ht="42" hidden="1" customHeight="1">
      <c r="B118" s="44"/>
      <c r="C118" s="24"/>
      <c r="D118" s="52" t="s">
        <v>201</v>
      </c>
      <c r="E118" s="18" t="s">
        <v>134</v>
      </c>
      <c r="F118" s="16" t="s">
        <v>88</v>
      </c>
      <c r="G118" s="17">
        <v>2</v>
      </c>
      <c r="H118" s="49" t="s">
        <v>118</v>
      </c>
      <c r="I118" s="2"/>
      <c r="J118" s="2"/>
      <c r="K118" s="2"/>
      <c r="L118" s="2"/>
      <c r="M118" s="2"/>
      <c r="N118" s="2"/>
    </row>
    <row r="119" spans="2:20" ht="28.15" hidden="1" customHeight="1">
      <c r="B119" s="44"/>
      <c r="C119" s="24"/>
      <c r="D119" s="52" t="s">
        <v>202</v>
      </c>
      <c r="E119" s="18" t="s">
        <v>134</v>
      </c>
      <c r="F119" s="16" t="s">
        <v>88</v>
      </c>
      <c r="G119" s="17" t="s">
        <v>203</v>
      </c>
      <c r="H119" s="49" t="s">
        <v>190</v>
      </c>
      <c r="I119" s="2"/>
      <c r="J119" s="2"/>
      <c r="K119" s="2"/>
      <c r="L119" s="2"/>
      <c r="M119" s="2"/>
      <c r="N119" s="2"/>
    </row>
    <row r="120" spans="2:20" ht="15" hidden="1" customHeight="1">
      <c r="B120" s="47"/>
      <c r="C120" s="25"/>
      <c r="D120" s="52" t="s">
        <v>204</v>
      </c>
      <c r="E120" s="17" t="s">
        <v>205</v>
      </c>
      <c r="F120" s="16" t="s">
        <v>146</v>
      </c>
      <c r="G120" s="17">
        <v>1</v>
      </c>
      <c r="H120" s="49" t="s">
        <v>190</v>
      </c>
      <c r="I120" s="2"/>
      <c r="J120" s="2"/>
      <c r="K120" s="2"/>
      <c r="L120" s="2"/>
      <c r="M120" s="2"/>
      <c r="N120" s="2"/>
    </row>
    <row r="121" spans="2:20" ht="15" hidden="1" customHeight="1">
      <c r="B121" s="47"/>
      <c r="C121" s="25"/>
      <c r="D121" s="52" t="s">
        <v>206</v>
      </c>
      <c r="E121" s="17" t="s">
        <v>205</v>
      </c>
      <c r="F121" s="16" t="s">
        <v>146</v>
      </c>
      <c r="G121" s="17">
        <v>1</v>
      </c>
      <c r="H121" s="49" t="s">
        <v>190</v>
      </c>
      <c r="I121" s="2"/>
      <c r="J121" s="2"/>
      <c r="K121" s="2"/>
      <c r="L121" s="2"/>
      <c r="M121" s="2"/>
      <c r="N121" s="2"/>
    </row>
    <row r="122" spans="2:20" ht="15" hidden="1" customHeight="1">
      <c r="B122" s="47"/>
      <c r="C122" s="25"/>
      <c r="D122" s="52" t="s">
        <v>207</v>
      </c>
      <c r="E122" s="17" t="s">
        <v>205</v>
      </c>
      <c r="F122" s="16" t="s">
        <v>146</v>
      </c>
      <c r="G122" s="17">
        <v>1</v>
      </c>
      <c r="H122" s="49" t="s">
        <v>190</v>
      </c>
      <c r="I122" s="2"/>
      <c r="J122" s="2"/>
      <c r="K122" s="2"/>
      <c r="L122" s="2"/>
      <c r="M122" s="2"/>
      <c r="N122" s="2"/>
    </row>
    <row r="123" spans="2:20" ht="15" hidden="1" customHeight="1">
      <c r="B123" s="47"/>
      <c r="C123" s="25"/>
      <c r="D123" s="52" t="s">
        <v>208</v>
      </c>
      <c r="E123" s="17" t="s">
        <v>205</v>
      </c>
      <c r="F123" s="16" t="s">
        <v>146</v>
      </c>
      <c r="G123" s="17">
        <v>1</v>
      </c>
      <c r="H123" s="49" t="s">
        <v>190</v>
      </c>
      <c r="I123" s="2"/>
      <c r="J123" s="2"/>
      <c r="K123" s="2"/>
      <c r="L123" s="2"/>
      <c r="M123" s="2"/>
      <c r="N123" s="2"/>
    </row>
    <row r="124" spans="2:20" ht="15" hidden="1" customHeight="1">
      <c r="B124" s="47"/>
      <c r="C124" s="25"/>
      <c r="D124" s="52" t="s">
        <v>209</v>
      </c>
      <c r="E124" s="17" t="s">
        <v>205</v>
      </c>
      <c r="F124" s="16" t="s">
        <v>146</v>
      </c>
      <c r="G124" s="17">
        <v>1</v>
      </c>
      <c r="H124" s="49" t="s">
        <v>190</v>
      </c>
      <c r="I124" s="2"/>
      <c r="J124" s="2"/>
      <c r="K124" s="2"/>
      <c r="L124" s="2"/>
      <c r="M124" s="2"/>
      <c r="N124" s="2"/>
    </row>
    <row r="125" spans="2:20" ht="15" hidden="1" customHeight="1">
      <c r="B125" s="47"/>
      <c r="C125" s="25"/>
      <c r="D125" s="52" t="s">
        <v>210</v>
      </c>
      <c r="E125" s="17" t="s">
        <v>205</v>
      </c>
      <c r="F125" s="16" t="s">
        <v>146</v>
      </c>
      <c r="G125" s="17">
        <v>1</v>
      </c>
      <c r="H125" s="49" t="s">
        <v>190</v>
      </c>
      <c r="I125" s="2"/>
      <c r="J125" s="2"/>
      <c r="K125" s="2"/>
      <c r="L125" s="2"/>
      <c r="M125" s="2"/>
      <c r="N125" s="2"/>
    </row>
    <row r="126" spans="2:20" ht="15" hidden="1" customHeight="1">
      <c r="B126" s="47"/>
      <c r="C126" s="25"/>
      <c r="D126" s="52" t="s">
        <v>211</v>
      </c>
      <c r="E126" s="17" t="s">
        <v>205</v>
      </c>
      <c r="F126" s="16" t="s">
        <v>146</v>
      </c>
      <c r="G126" s="17">
        <v>1</v>
      </c>
      <c r="H126" s="49" t="s">
        <v>190</v>
      </c>
      <c r="I126" s="2"/>
      <c r="J126" s="2"/>
      <c r="K126" s="2"/>
      <c r="L126" s="2"/>
      <c r="M126" s="2"/>
      <c r="N126" s="2"/>
    </row>
    <row r="127" spans="2:20" ht="14.45" hidden="1" customHeight="1">
      <c r="B127" s="47"/>
      <c r="C127" s="25"/>
      <c r="D127" s="52" t="s">
        <v>212</v>
      </c>
      <c r="E127" s="17" t="s">
        <v>205</v>
      </c>
      <c r="F127" s="16" t="s">
        <v>146</v>
      </c>
      <c r="G127" s="17">
        <v>1</v>
      </c>
      <c r="H127" s="53" t="s">
        <v>190</v>
      </c>
      <c r="I127" s="2"/>
      <c r="J127" s="2"/>
      <c r="K127" s="2"/>
      <c r="L127" s="2"/>
      <c r="M127" s="2"/>
      <c r="N127" s="2"/>
    </row>
    <row r="128" spans="2:20"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20" ht="15" hidden="1" customHeight="1">
      <c r="B193" s="47"/>
      <c r="C193" s="25"/>
      <c r="D193" s="52" t="s">
        <v>575</v>
      </c>
      <c r="E193" s="17" t="s">
        <v>205</v>
      </c>
      <c r="F193" s="16" t="s">
        <v>146</v>
      </c>
      <c r="G193" s="17">
        <v>1</v>
      </c>
      <c r="H193" s="49" t="s">
        <v>118</v>
      </c>
      <c r="I193" s="2"/>
      <c r="J193" s="2"/>
      <c r="K193" s="2"/>
      <c r="L193" s="2"/>
      <c r="M193" s="2"/>
      <c r="N193" s="2"/>
    </row>
    <row r="194" spans="2:20" ht="15" hidden="1" customHeight="1">
      <c r="B194" s="47"/>
      <c r="C194" s="25"/>
      <c r="D194" s="52" t="s">
        <v>277</v>
      </c>
      <c r="E194" s="17" t="s">
        <v>205</v>
      </c>
      <c r="F194" s="16" t="s">
        <v>146</v>
      </c>
      <c r="G194" s="17">
        <v>1</v>
      </c>
      <c r="H194" s="49" t="s">
        <v>118</v>
      </c>
      <c r="I194" s="2"/>
      <c r="J194" s="2"/>
      <c r="K194" s="2"/>
      <c r="L194" s="2"/>
      <c r="M194" s="2"/>
      <c r="N194" s="2"/>
    </row>
    <row r="195" spans="2:20" ht="15" hidden="1" customHeight="1">
      <c r="B195" s="47"/>
      <c r="C195" s="25"/>
      <c r="D195" s="52" t="s">
        <v>278</v>
      </c>
      <c r="E195" s="17" t="s">
        <v>205</v>
      </c>
      <c r="F195" s="16" t="s">
        <v>146</v>
      </c>
      <c r="G195" s="17">
        <v>1</v>
      </c>
      <c r="H195" s="49" t="s">
        <v>118</v>
      </c>
      <c r="I195" s="2"/>
      <c r="J195" s="2"/>
      <c r="K195" s="2"/>
      <c r="L195" s="2"/>
      <c r="M195" s="2"/>
      <c r="N195" s="2"/>
    </row>
    <row r="196" spans="2:20" ht="15" hidden="1" customHeight="1">
      <c r="B196" s="47"/>
      <c r="C196" s="25"/>
      <c r="D196" s="52" t="s">
        <v>279</v>
      </c>
      <c r="E196" s="17" t="s">
        <v>205</v>
      </c>
      <c r="F196" s="16" t="s">
        <v>146</v>
      </c>
      <c r="G196" s="17">
        <v>1</v>
      </c>
      <c r="H196" s="49" t="s">
        <v>118</v>
      </c>
      <c r="I196" s="2"/>
      <c r="J196" s="2"/>
      <c r="K196" s="2"/>
      <c r="L196" s="2"/>
      <c r="M196" s="2"/>
      <c r="N196" s="2"/>
    </row>
    <row r="197" spans="2:20" ht="15" hidden="1" customHeight="1">
      <c r="B197" s="47"/>
      <c r="C197" s="25"/>
      <c r="D197" s="52" t="s">
        <v>280</v>
      </c>
      <c r="E197" s="17" t="s">
        <v>205</v>
      </c>
      <c r="F197" s="16" t="s">
        <v>146</v>
      </c>
      <c r="G197" s="17">
        <v>1</v>
      </c>
      <c r="H197" s="49" t="s">
        <v>118</v>
      </c>
      <c r="I197" s="2"/>
      <c r="J197" s="2"/>
      <c r="K197" s="2"/>
      <c r="L197" s="2"/>
      <c r="M197" s="2"/>
      <c r="N197" s="2"/>
    </row>
    <row r="198" spans="2:20" ht="15" hidden="1" customHeight="1">
      <c r="B198" s="47"/>
      <c r="C198" s="25"/>
      <c r="D198" s="52" t="s">
        <v>281</v>
      </c>
      <c r="E198" s="17" t="s">
        <v>205</v>
      </c>
      <c r="F198" s="16" t="s">
        <v>146</v>
      </c>
      <c r="G198" s="17">
        <v>1</v>
      </c>
      <c r="H198" s="49" t="s">
        <v>118</v>
      </c>
      <c r="I198" s="2"/>
      <c r="J198" s="2"/>
      <c r="K198" s="2"/>
      <c r="L198" s="2"/>
      <c r="M198" s="2"/>
      <c r="N198" s="2"/>
    </row>
    <row r="199" spans="2:20" ht="15" hidden="1" customHeight="1">
      <c r="B199" s="45"/>
      <c r="C199" s="25"/>
      <c r="D199" s="52" t="s">
        <v>282</v>
      </c>
      <c r="E199" s="15" t="s">
        <v>87</v>
      </c>
      <c r="F199" s="16" t="s">
        <v>146</v>
      </c>
      <c r="G199" s="17">
        <v>1</v>
      </c>
      <c r="H199" s="49" t="s">
        <v>118</v>
      </c>
      <c r="I199" s="2"/>
      <c r="J199" s="2"/>
      <c r="K199" s="2"/>
      <c r="L199" s="2"/>
      <c r="M199" s="2"/>
      <c r="N199" s="2"/>
    </row>
    <row r="200" spans="2:20" ht="15" hidden="1" customHeight="1">
      <c r="B200" s="47"/>
      <c r="C200" s="25"/>
      <c r="D200" s="52" t="s">
        <v>576</v>
      </c>
      <c r="E200" s="17" t="s">
        <v>205</v>
      </c>
      <c r="F200" s="16" t="s">
        <v>146</v>
      </c>
      <c r="G200" s="17">
        <v>1</v>
      </c>
      <c r="H200" s="49" t="s">
        <v>118</v>
      </c>
      <c r="I200" s="2"/>
      <c r="J200" s="2"/>
      <c r="K200" s="2"/>
      <c r="L200" s="2"/>
      <c r="M200" s="2"/>
      <c r="N200" s="2"/>
    </row>
    <row r="201" spans="2:20" ht="15" hidden="1" customHeight="1">
      <c r="B201" s="47"/>
      <c r="C201" s="25"/>
      <c r="D201" s="52" t="s">
        <v>577</v>
      </c>
      <c r="E201" s="17" t="s">
        <v>560</v>
      </c>
      <c r="F201" s="16" t="s">
        <v>146</v>
      </c>
      <c r="G201" s="17">
        <v>1</v>
      </c>
      <c r="H201" s="49" t="s">
        <v>118</v>
      </c>
      <c r="I201" s="2"/>
      <c r="J201" s="2"/>
      <c r="K201" s="2"/>
      <c r="L201" s="2"/>
      <c r="M201" s="2"/>
      <c r="N201" s="2"/>
    </row>
    <row r="202" spans="2:20" ht="15" hidden="1" customHeight="1">
      <c r="B202" s="47"/>
      <c r="C202" s="25"/>
      <c r="D202" s="52" t="s">
        <v>283</v>
      </c>
      <c r="E202" s="17" t="s">
        <v>205</v>
      </c>
      <c r="F202" s="16" t="s">
        <v>146</v>
      </c>
      <c r="G202" s="17">
        <v>1</v>
      </c>
      <c r="H202" s="49" t="s">
        <v>118</v>
      </c>
      <c r="I202" s="2"/>
      <c r="J202" s="2"/>
      <c r="K202" s="2"/>
      <c r="L202" s="2"/>
      <c r="M202" s="2"/>
      <c r="N202" s="2"/>
    </row>
    <row r="203" spans="2:20" ht="15" hidden="1" customHeight="1">
      <c r="B203" s="45"/>
      <c r="C203" s="25"/>
      <c r="D203" s="52" t="s">
        <v>285</v>
      </c>
      <c r="E203" s="17" t="s">
        <v>87</v>
      </c>
      <c r="F203" s="16" t="s">
        <v>146</v>
      </c>
      <c r="G203" s="17">
        <v>1</v>
      </c>
      <c r="H203" s="49" t="s">
        <v>118</v>
      </c>
      <c r="I203" s="2"/>
      <c r="J203" s="2"/>
      <c r="K203" s="2"/>
      <c r="L203" s="2"/>
      <c r="M203" s="2"/>
      <c r="N203" s="2"/>
    </row>
    <row r="204" spans="2:20" ht="30">
      <c r="B204" s="47"/>
      <c r="C204" s="25"/>
      <c r="D204" s="52" t="s">
        <v>286</v>
      </c>
      <c r="E204" s="17" t="s">
        <v>205</v>
      </c>
      <c r="F204" s="16" t="s">
        <v>146</v>
      </c>
      <c r="G204" s="17">
        <v>1.4</v>
      </c>
      <c r="H204" s="49" t="s">
        <v>287</v>
      </c>
      <c r="I204" s="2" t="s">
        <v>26</v>
      </c>
      <c r="J204" s="2" t="s">
        <v>19</v>
      </c>
      <c r="K204" s="2" t="s">
        <v>23</v>
      </c>
      <c r="L204" s="50"/>
      <c r="M204" s="60" t="s">
        <v>21</v>
      </c>
      <c r="N204" s="85" t="s">
        <v>81</v>
      </c>
      <c r="O204" t="str">
        <f t="shared" ref="O204:O212" si="13">LEFT(I204,1)</f>
        <v>3</v>
      </c>
      <c r="P204" t="str">
        <f t="shared" ref="P204:P212" si="14">LEFT(J204,1)</f>
        <v>2</v>
      </c>
      <c r="Q204" t="str">
        <f t="shared" ref="Q204:Q212" si="15">LEFT(K204,1)</f>
        <v>3</v>
      </c>
      <c r="R204" t="str">
        <f t="shared" ref="R204:R212" si="16">LEFT(L204,1)</f>
        <v/>
      </c>
      <c r="S204" t="str">
        <f t="shared" ref="S204:S212" si="17">LEFT(M204,1)</f>
        <v>2</v>
      </c>
      <c r="T204" t="str">
        <f t="shared" ref="T204:T212" si="18">LEFT(N204,1)</f>
        <v>2</v>
      </c>
    </row>
    <row r="205" spans="2:20" ht="30">
      <c r="B205" s="47"/>
      <c r="C205" s="25"/>
      <c r="D205" s="52" t="s">
        <v>288</v>
      </c>
      <c r="E205" s="17" t="s">
        <v>205</v>
      </c>
      <c r="F205" s="16" t="s">
        <v>146</v>
      </c>
      <c r="G205" s="17">
        <v>1.4</v>
      </c>
      <c r="H205" s="49" t="s">
        <v>287</v>
      </c>
      <c r="I205" s="60" t="s">
        <v>19</v>
      </c>
      <c r="J205" s="60" t="s">
        <v>19</v>
      </c>
      <c r="K205" s="60" t="s">
        <v>23</v>
      </c>
      <c r="L205" s="50"/>
      <c r="M205" s="60" t="s">
        <v>21</v>
      </c>
      <c r="N205" s="85" t="s">
        <v>81</v>
      </c>
      <c r="O205" t="str">
        <f t="shared" si="13"/>
        <v>2</v>
      </c>
      <c r="P205" t="str">
        <f t="shared" si="14"/>
        <v>2</v>
      </c>
      <c r="Q205" t="str">
        <f t="shared" si="15"/>
        <v>3</v>
      </c>
      <c r="R205" t="str">
        <f t="shared" si="16"/>
        <v/>
      </c>
      <c r="S205" t="str">
        <f t="shared" si="17"/>
        <v>2</v>
      </c>
      <c r="T205" t="str">
        <f t="shared" si="18"/>
        <v>2</v>
      </c>
    </row>
    <row r="206" spans="2:20" ht="30">
      <c r="B206" s="47"/>
      <c r="C206" s="25"/>
      <c r="D206" s="52" t="s">
        <v>578</v>
      </c>
      <c r="E206" s="17" t="s">
        <v>205</v>
      </c>
      <c r="F206" s="16" t="s">
        <v>146</v>
      </c>
      <c r="G206" s="17">
        <v>1.4</v>
      </c>
      <c r="H206" s="49" t="s">
        <v>290</v>
      </c>
      <c r="I206" s="2" t="s">
        <v>12</v>
      </c>
      <c r="J206" s="2" t="s">
        <v>19</v>
      </c>
      <c r="K206" s="2" t="s">
        <v>23</v>
      </c>
      <c r="L206" s="50"/>
      <c r="M206" s="2" t="s">
        <v>21</v>
      </c>
      <c r="N206" s="85" t="s">
        <v>81</v>
      </c>
      <c r="O206" t="str">
        <f t="shared" si="13"/>
        <v>1</v>
      </c>
      <c r="P206" t="str">
        <f t="shared" si="14"/>
        <v>2</v>
      </c>
      <c r="Q206" t="str">
        <f t="shared" si="15"/>
        <v>3</v>
      </c>
      <c r="R206" t="str">
        <f t="shared" si="16"/>
        <v/>
      </c>
      <c r="S206" t="str">
        <f t="shared" si="17"/>
        <v>2</v>
      </c>
      <c r="T206" t="str">
        <f t="shared" si="18"/>
        <v>2</v>
      </c>
    </row>
    <row r="207" spans="2:20" ht="30">
      <c r="B207" s="47"/>
      <c r="C207" s="25"/>
      <c r="D207" s="52" t="s">
        <v>579</v>
      </c>
      <c r="E207" s="17" t="s">
        <v>205</v>
      </c>
      <c r="F207" s="16" t="s">
        <v>146</v>
      </c>
      <c r="G207" s="17">
        <v>1.4</v>
      </c>
      <c r="H207" s="49" t="s">
        <v>290</v>
      </c>
      <c r="I207" s="2" t="s">
        <v>12</v>
      </c>
      <c r="J207" s="2" t="s">
        <v>19</v>
      </c>
      <c r="K207" s="2" t="s">
        <v>23</v>
      </c>
      <c r="L207" s="50"/>
      <c r="M207" s="2" t="s">
        <v>21</v>
      </c>
      <c r="N207" s="85" t="s">
        <v>81</v>
      </c>
      <c r="O207" t="str">
        <f t="shared" si="13"/>
        <v>1</v>
      </c>
      <c r="P207" t="str">
        <f t="shared" si="14"/>
        <v>2</v>
      </c>
      <c r="Q207" t="str">
        <f t="shared" si="15"/>
        <v>3</v>
      </c>
      <c r="R207" t="str">
        <f t="shared" si="16"/>
        <v/>
      </c>
      <c r="S207" t="str">
        <f t="shared" si="17"/>
        <v>2</v>
      </c>
      <c r="T207" t="str">
        <f t="shared" si="18"/>
        <v>2</v>
      </c>
    </row>
    <row r="208" spans="2:20" ht="30">
      <c r="B208" s="47"/>
      <c r="C208" s="25"/>
      <c r="D208" s="52" t="s">
        <v>291</v>
      </c>
      <c r="E208" s="17" t="s">
        <v>205</v>
      </c>
      <c r="F208" s="16" t="s">
        <v>146</v>
      </c>
      <c r="G208" s="17">
        <v>1.4</v>
      </c>
      <c r="H208" s="49" t="s">
        <v>290</v>
      </c>
      <c r="I208" s="2" t="s">
        <v>12</v>
      </c>
      <c r="J208" s="2" t="s">
        <v>19</v>
      </c>
      <c r="K208" s="2" t="s">
        <v>23</v>
      </c>
      <c r="L208" s="50"/>
      <c r="M208" s="2" t="s">
        <v>21</v>
      </c>
      <c r="N208" s="85" t="s">
        <v>81</v>
      </c>
      <c r="O208" t="str">
        <f t="shared" si="13"/>
        <v>1</v>
      </c>
      <c r="P208" t="str">
        <f t="shared" si="14"/>
        <v>2</v>
      </c>
      <c r="Q208" t="str">
        <f t="shared" si="15"/>
        <v>3</v>
      </c>
      <c r="R208" t="str">
        <f t="shared" si="16"/>
        <v/>
      </c>
      <c r="S208" t="str">
        <f t="shared" si="17"/>
        <v>2</v>
      </c>
      <c r="T208" t="str">
        <f t="shared" si="18"/>
        <v>2</v>
      </c>
    </row>
    <row r="209" spans="2:20">
      <c r="B209" s="47"/>
      <c r="C209" s="25"/>
      <c r="D209" s="52" t="s">
        <v>293</v>
      </c>
      <c r="E209" s="17" t="s">
        <v>205</v>
      </c>
      <c r="F209" s="16" t="s">
        <v>146</v>
      </c>
      <c r="G209" s="17">
        <v>1.4</v>
      </c>
      <c r="H209" s="49" t="s">
        <v>290</v>
      </c>
      <c r="I209" s="60" t="s">
        <v>26</v>
      </c>
      <c r="J209" s="2" t="s">
        <v>19</v>
      </c>
      <c r="K209" s="60" t="s">
        <v>80</v>
      </c>
      <c r="L209" s="50"/>
      <c r="M209" s="2" t="s">
        <v>28</v>
      </c>
      <c r="N209" s="85" t="s">
        <v>74</v>
      </c>
      <c r="O209" t="str">
        <f t="shared" si="13"/>
        <v>3</v>
      </c>
      <c r="P209" t="str">
        <f t="shared" si="14"/>
        <v>2</v>
      </c>
      <c r="Q209" t="str">
        <f t="shared" si="15"/>
        <v>2</v>
      </c>
      <c r="R209" t="str">
        <f t="shared" si="16"/>
        <v/>
      </c>
      <c r="S209" t="str">
        <f t="shared" si="17"/>
        <v>3</v>
      </c>
      <c r="T209" t="str">
        <f t="shared" si="18"/>
        <v>1</v>
      </c>
    </row>
    <row r="210" spans="2:20" ht="30.75" customHeight="1">
      <c r="B210" s="47"/>
      <c r="C210" s="25"/>
      <c r="D210" s="52" t="s">
        <v>294</v>
      </c>
      <c r="E210" s="18" t="s">
        <v>219</v>
      </c>
      <c r="F210" s="16" t="s">
        <v>146</v>
      </c>
      <c r="G210" s="18">
        <v>1.4</v>
      </c>
      <c r="H210" s="19" t="s">
        <v>195</v>
      </c>
      <c r="I210" s="2" t="s">
        <v>12</v>
      </c>
      <c r="J210" s="2" t="s">
        <v>19</v>
      </c>
      <c r="K210" s="2" t="s">
        <v>23</v>
      </c>
      <c r="L210" s="50"/>
      <c r="M210" s="2" t="s">
        <v>28</v>
      </c>
      <c r="N210" s="85" t="s">
        <v>81</v>
      </c>
      <c r="O210" t="str">
        <f t="shared" si="13"/>
        <v>1</v>
      </c>
      <c r="P210" t="str">
        <f t="shared" si="14"/>
        <v>2</v>
      </c>
      <c r="Q210" t="str">
        <f t="shared" si="15"/>
        <v>3</v>
      </c>
      <c r="R210" t="str">
        <f t="shared" si="16"/>
        <v/>
      </c>
      <c r="S210" t="str">
        <f t="shared" si="17"/>
        <v>3</v>
      </c>
      <c r="T210" t="str">
        <f t="shared" si="18"/>
        <v>2</v>
      </c>
    </row>
    <row r="211" spans="2:20" ht="15" customHeight="1" thickBot="1">
      <c r="B211" s="45"/>
      <c r="C211" s="27"/>
      <c r="D211" s="94" t="s">
        <v>594</v>
      </c>
      <c r="E211" s="95" t="s">
        <v>87</v>
      </c>
      <c r="F211" s="16" t="s">
        <v>146</v>
      </c>
      <c r="G211" s="96">
        <v>1.4</v>
      </c>
      <c r="H211" s="97" t="s">
        <v>290</v>
      </c>
      <c r="I211" s="98"/>
      <c r="J211" s="98"/>
      <c r="K211" s="98"/>
      <c r="L211" s="98"/>
      <c r="M211" s="98"/>
      <c r="N211" s="98"/>
      <c r="O211" t="str">
        <f t="shared" si="13"/>
        <v/>
      </c>
      <c r="P211" t="str">
        <f t="shared" si="14"/>
        <v/>
      </c>
      <c r="Q211" t="str">
        <f t="shared" si="15"/>
        <v/>
      </c>
      <c r="R211" t="str">
        <f t="shared" si="16"/>
        <v/>
      </c>
      <c r="S211" t="str">
        <f t="shared" si="17"/>
        <v/>
      </c>
      <c r="T211" t="str">
        <f t="shared" si="18"/>
        <v/>
      </c>
    </row>
    <row r="212" spans="2:20" ht="30">
      <c r="D212" s="52" t="s">
        <v>304</v>
      </c>
      <c r="E212" s="8" t="s">
        <v>305</v>
      </c>
      <c r="F212" s="2"/>
      <c r="G212" s="8">
        <v>1</v>
      </c>
      <c r="H212" s="49" t="s">
        <v>307</v>
      </c>
      <c r="I212" s="2" t="s">
        <v>12</v>
      </c>
      <c r="J212" s="2" t="s">
        <v>19</v>
      </c>
      <c r="K212" s="2" t="s">
        <v>72</v>
      </c>
      <c r="L212" s="50"/>
      <c r="M212" s="2" t="s">
        <v>14</v>
      </c>
      <c r="N212" s="2" t="s">
        <v>74</v>
      </c>
      <c r="O212" t="str">
        <f t="shared" si="13"/>
        <v>1</v>
      </c>
      <c r="P212" t="str">
        <f t="shared" si="14"/>
        <v>2</v>
      </c>
      <c r="Q212" t="str">
        <f t="shared" si="15"/>
        <v>1</v>
      </c>
      <c r="R212" t="str">
        <f t="shared" si="16"/>
        <v/>
      </c>
      <c r="S212" t="str">
        <f t="shared" si="17"/>
        <v>1</v>
      </c>
      <c r="T212" t="str">
        <f t="shared" si="18"/>
        <v>1</v>
      </c>
    </row>
    <row r="213" spans="2:20" hidden="1">
      <c r="D213" s="52" t="s">
        <v>295</v>
      </c>
      <c r="E213" s="8" t="s">
        <v>296</v>
      </c>
      <c r="F213" s="2"/>
      <c r="G213" s="8">
        <v>9.1300000000000008</v>
      </c>
      <c r="H213" s="49" t="s">
        <v>140</v>
      </c>
      <c r="I213" s="2"/>
      <c r="J213" s="2"/>
      <c r="K213" s="2"/>
      <c r="L213" s="2"/>
      <c r="M213" s="2"/>
      <c r="N213" s="2"/>
    </row>
    <row r="214" spans="2:20">
      <c r="C214" s="1"/>
    </row>
    <row r="215" spans="2:20">
      <c r="C215" s="54"/>
    </row>
    <row r="216" spans="2:20">
      <c r="C216" s="54"/>
    </row>
    <row r="217" spans="2:20" ht="16.149999999999999" customHeight="1"/>
    <row r="220" spans="2:20" ht="16.149999999999999" customHeight="1"/>
  </sheetData>
  <autoFilter ref="B2:N213" xr:uid="{00000000-0009-0000-0000-00000D000000}">
    <filterColumn colId="6">
      <filters>
        <filter val="DEB"/>
        <filter val="DEB/DED"/>
        <filter val="DED"/>
        <filter val="DPB/DRI/ DEB/DED"/>
        <filter val="DPB/DRI/ DEB/DED/DAV"/>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8" filterMode="1">
    <tabColor theme="9" tint="0.79998168889431442"/>
    <pageSetUpPr fitToPage="1"/>
  </sheetPr>
  <dimension ref="B1:U147"/>
  <sheetViews>
    <sheetView workbookViewId="0"/>
  </sheetViews>
  <sheetFormatPr defaultColWidth="9.140625" defaultRowHeight="15"/>
  <cols>
    <col min="1" max="1" width="2.7109375" customWidth="1"/>
    <col min="2" max="2" width="15.85546875" hidden="1" customWidth="1"/>
    <col min="3" max="3" width="61.85546875" hidden="1" customWidth="1"/>
    <col min="4" max="4" width="62.28515625" style="99" customWidth="1"/>
    <col min="5" max="5" width="22.42578125" customWidth="1"/>
    <col min="6" max="6" width="16.42578125" style="5" customWidth="1"/>
    <col min="7" max="7" width="21" customWidth="1"/>
    <col min="8" max="8" width="23.28515625" style="5" customWidth="1"/>
    <col min="9" max="9" width="15" customWidth="1"/>
    <col min="10" max="10" width="20.5703125" customWidth="1"/>
    <col min="11" max="11" width="22" style="99" customWidth="1"/>
    <col min="12" max="12" width="29.42578125" customWidth="1"/>
    <col min="13" max="13" width="32.7109375" customWidth="1"/>
    <col min="14" max="14" width="7.85546875" customWidth="1"/>
    <col min="15" max="15" width="16.140625" style="99" customWidth="1"/>
    <col min="17" max="17" width="9.28515625" customWidth="1"/>
    <col min="19" max="19" width="9.140625" hidden="1" customWidth="1"/>
    <col min="20" max="20" width="9.140625" customWidth="1"/>
    <col min="22" max="24" width="9.140625" customWidth="1"/>
  </cols>
  <sheetData>
    <row r="1" spans="2:21" ht="15.75" thickBot="1">
      <c r="B1" s="247"/>
      <c r="C1" s="247"/>
      <c r="D1" s="248"/>
      <c r="E1" s="5"/>
    </row>
    <row r="2" spans="2:21" ht="78.75" customHeight="1" thickBot="1">
      <c r="B2" s="10" t="s">
        <v>45</v>
      </c>
      <c r="C2" s="11" t="s">
        <v>46</v>
      </c>
      <c r="D2" s="100" t="s">
        <v>37</v>
      </c>
      <c r="E2" s="101" t="s">
        <v>595</v>
      </c>
      <c r="F2" s="13" t="s">
        <v>38</v>
      </c>
      <c r="G2" s="13" t="s">
        <v>47</v>
      </c>
      <c r="H2" s="13" t="s">
        <v>323</v>
      </c>
      <c r="I2" s="13" t="s">
        <v>40</v>
      </c>
      <c r="J2" s="115" t="s">
        <v>492</v>
      </c>
      <c r="K2" s="3" t="s">
        <v>493</v>
      </c>
      <c r="L2" s="3" t="s">
        <v>494</v>
      </c>
      <c r="M2" s="48" t="s">
        <v>495</v>
      </c>
      <c r="N2" s="3" t="s">
        <v>496</v>
      </c>
      <c r="O2" s="3" t="s">
        <v>497</v>
      </c>
    </row>
    <row r="3" spans="2:21" ht="28.15" customHeight="1">
      <c r="B3" s="28" t="s">
        <v>66</v>
      </c>
      <c r="C3" s="29" t="s">
        <v>111</v>
      </c>
      <c r="D3" s="39" t="s">
        <v>117</v>
      </c>
      <c r="E3" s="32" t="s">
        <v>596</v>
      </c>
      <c r="F3" s="33" t="s">
        <v>69</v>
      </c>
      <c r="G3" s="30" t="s">
        <v>70</v>
      </c>
      <c r="H3" s="17">
        <v>14</v>
      </c>
      <c r="I3" s="49" t="s">
        <v>118</v>
      </c>
      <c r="J3" s="85" t="s">
        <v>26</v>
      </c>
      <c r="K3" s="85" t="s">
        <v>26</v>
      </c>
      <c r="L3" s="2" t="s">
        <v>23</v>
      </c>
      <c r="M3" s="50"/>
      <c r="N3" s="2" t="s">
        <v>28</v>
      </c>
      <c r="O3" s="85" t="s">
        <v>81</v>
      </c>
      <c r="P3" s="136" t="str">
        <f>LEFT(J3,1)</f>
        <v>3</v>
      </c>
      <c r="Q3" s="136" t="str">
        <f t="shared" ref="Q3:U3" si="0">LEFT(K3,1)</f>
        <v>3</v>
      </c>
      <c r="R3" s="136" t="str">
        <f t="shared" si="0"/>
        <v>3</v>
      </c>
      <c r="S3" t="str">
        <f t="shared" si="0"/>
        <v/>
      </c>
      <c r="T3" s="136" t="str">
        <f t="shared" si="0"/>
        <v>3</v>
      </c>
      <c r="U3" s="136" t="str">
        <f t="shared" si="0"/>
        <v>2</v>
      </c>
    </row>
    <row r="4" spans="2:21" ht="39" customHeight="1">
      <c r="B4" s="42" t="s">
        <v>173</v>
      </c>
      <c r="C4" s="43" t="s">
        <v>188</v>
      </c>
      <c r="D4" s="39" t="s">
        <v>300</v>
      </c>
      <c r="E4" s="32" t="s">
        <v>596</v>
      </c>
      <c r="F4" s="15" t="s">
        <v>69</v>
      </c>
      <c r="G4" s="30" t="s">
        <v>70</v>
      </c>
      <c r="H4" s="17" t="s">
        <v>269</v>
      </c>
      <c r="I4" s="49" t="s">
        <v>301</v>
      </c>
      <c r="J4" s="85" t="s">
        <v>26</v>
      </c>
      <c r="K4" s="85" t="s">
        <v>26</v>
      </c>
      <c r="L4" s="2" t="s">
        <v>23</v>
      </c>
      <c r="M4" s="50"/>
      <c r="N4" s="2" t="s">
        <v>28</v>
      </c>
      <c r="O4" s="85" t="s">
        <v>81</v>
      </c>
      <c r="P4" s="136" t="str">
        <f t="shared" ref="P4:P10" si="1">LEFT(J4,1)</f>
        <v>3</v>
      </c>
      <c r="Q4" s="136" t="str">
        <f t="shared" ref="Q4:Q10" si="2">LEFT(K4,1)</f>
        <v>3</v>
      </c>
      <c r="R4" s="136" t="str">
        <f t="shared" ref="R4:R10" si="3">LEFT(L4,1)</f>
        <v>3</v>
      </c>
      <c r="T4" s="136" t="str">
        <f t="shared" ref="T4:T10" si="4">LEFT(N4,1)</f>
        <v>3</v>
      </c>
      <c r="U4" s="136" t="str">
        <f t="shared" ref="U4:U10" si="5">LEFT(O4,1)</f>
        <v>2</v>
      </c>
    </row>
    <row r="5" spans="2:21" ht="31.9" customHeight="1">
      <c r="B5" s="42" t="s">
        <v>173</v>
      </c>
      <c r="C5" s="43" t="s">
        <v>188</v>
      </c>
      <c r="D5" s="39" t="s">
        <v>302</v>
      </c>
      <c r="E5" s="32" t="s">
        <v>596</v>
      </c>
      <c r="F5" s="15" t="s">
        <v>69</v>
      </c>
      <c r="G5" s="30" t="s">
        <v>70</v>
      </c>
      <c r="H5" s="17" t="s">
        <v>260</v>
      </c>
      <c r="I5" s="49" t="s">
        <v>301</v>
      </c>
      <c r="J5" s="85" t="s">
        <v>26</v>
      </c>
      <c r="K5" s="85" t="s">
        <v>26</v>
      </c>
      <c r="L5" s="2" t="s">
        <v>23</v>
      </c>
      <c r="M5" s="50"/>
      <c r="N5" s="2" t="s">
        <v>28</v>
      </c>
      <c r="O5" s="85" t="s">
        <v>81</v>
      </c>
      <c r="P5" s="136" t="str">
        <f t="shared" si="1"/>
        <v>3</v>
      </c>
      <c r="Q5" s="136" t="str">
        <f t="shared" si="2"/>
        <v>3</v>
      </c>
      <c r="R5" s="136" t="str">
        <f t="shared" si="3"/>
        <v>3</v>
      </c>
      <c r="T5" s="136" t="str">
        <f t="shared" si="4"/>
        <v>3</v>
      </c>
      <c r="U5" s="136" t="str">
        <f t="shared" si="5"/>
        <v>2</v>
      </c>
    </row>
    <row r="6" spans="2:21" ht="40.15" customHeight="1">
      <c r="B6" s="42" t="s">
        <v>173</v>
      </c>
      <c r="C6" s="43" t="s">
        <v>188</v>
      </c>
      <c r="D6" s="39" t="s">
        <v>303</v>
      </c>
      <c r="E6" s="32" t="s">
        <v>596</v>
      </c>
      <c r="F6" s="15" t="s">
        <v>69</v>
      </c>
      <c r="G6" s="30" t="s">
        <v>70</v>
      </c>
      <c r="H6" s="17" t="s">
        <v>597</v>
      </c>
      <c r="I6" s="49" t="s">
        <v>301</v>
      </c>
      <c r="J6" s="85" t="s">
        <v>26</v>
      </c>
      <c r="K6" s="85" t="s">
        <v>26</v>
      </c>
      <c r="L6" s="2" t="s">
        <v>23</v>
      </c>
      <c r="M6" s="50"/>
      <c r="N6" s="2" t="s">
        <v>14</v>
      </c>
      <c r="O6" s="85" t="s">
        <v>81</v>
      </c>
      <c r="P6" s="136" t="str">
        <f t="shared" si="1"/>
        <v>3</v>
      </c>
      <c r="Q6" s="136" t="str">
        <f t="shared" si="2"/>
        <v>3</v>
      </c>
      <c r="R6" s="136" t="str">
        <f t="shared" si="3"/>
        <v>3</v>
      </c>
      <c r="T6" s="136" t="str">
        <f t="shared" si="4"/>
        <v>1</v>
      </c>
      <c r="U6" s="136" t="str">
        <f t="shared" si="5"/>
        <v>2</v>
      </c>
    </row>
    <row r="7" spans="2:21" ht="15" customHeight="1">
      <c r="B7" s="44"/>
      <c r="C7" s="24"/>
      <c r="D7" s="49" t="s">
        <v>192</v>
      </c>
      <c r="E7" s="32" t="s">
        <v>596</v>
      </c>
      <c r="F7" s="18" t="s">
        <v>134</v>
      </c>
      <c r="G7" s="16" t="s">
        <v>88</v>
      </c>
      <c r="H7" s="17" t="s">
        <v>558</v>
      </c>
      <c r="I7" s="49" t="s">
        <v>118</v>
      </c>
      <c r="J7" s="85" t="s">
        <v>26</v>
      </c>
      <c r="K7" s="85" t="s">
        <v>26</v>
      </c>
      <c r="L7" s="2" t="s">
        <v>23</v>
      </c>
      <c r="M7" s="50"/>
      <c r="N7" s="2" t="s">
        <v>21</v>
      </c>
      <c r="O7" s="85" t="s">
        <v>81</v>
      </c>
      <c r="P7" s="136" t="str">
        <f t="shared" si="1"/>
        <v>3</v>
      </c>
      <c r="Q7" s="136" t="str">
        <f t="shared" si="2"/>
        <v>3</v>
      </c>
      <c r="R7" s="136" t="str">
        <f t="shared" si="3"/>
        <v>3</v>
      </c>
      <c r="T7" s="136" t="str">
        <f t="shared" si="4"/>
        <v>2</v>
      </c>
      <c r="U7" s="136" t="str">
        <f t="shared" si="5"/>
        <v>2</v>
      </c>
    </row>
    <row r="8" spans="2:21" ht="27" customHeight="1">
      <c r="B8" s="44"/>
      <c r="C8" s="24"/>
      <c r="D8" s="49" t="s">
        <v>200</v>
      </c>
      <c r="E8" s="32" t="s">
        <v>596</v>
      </c>
      <c r="F8" s="18" t="s">
        <v>134</v>
      </c>
      <c r="G8" s="16" t="s">
        <v>88</v>
      </c>
      <c r="H8" s="17" t="s">
        <v>260</v>
      </c>
      <c r="I8" s="49" t="s">
        <v>118</v>
      </c>
      <c r="J8" s="85" t="s">
        <v>26</v>
      </c>
      <c r="K8" s="85" t="s">
        <v>26</v>
      </c>
      <c r="L8" s="2" t="s">
        <v>23</v>
      </c>
      <c r="M8" s="50"/>
      <c r="N8" s="2" t="s">
        <v>21</v>
      </c>
      <c r="O8" s="85" t="s">
        <v>81</v>
      </c>
      <c r="P8" s="136" t="str">
        <f t="shared" si="1"/>
        <v>3</v>
      </c>
      <c r="Q8" s="136" t="str">
        <f t="shared" si="2"/>
        <v>3</v>
      </c>
      <c r="R8" s="136" t="str">
        <f t="shared" si="3"/>
        <v>3</v>
      </c>
      <c r="T8" s="136" t="str">
        <f t="shared" si="4"/>
        <v>2</v>
      </c>
      <c r="U8" s="136" t="str">
        <f t="shared" si="5"/>
        <v>2</v>
      </c>
    </row>
    <row r="9" spans="2:21" ht="42" customHeight="1">
      <c r="B9" s="44"/>
      <c r="C9" s="24"/>
      <c r="D9" s="49" t="s">
        <v>201</v>
      </c>
      <c r="E9" s="32" t="s">
        <v>596</v>
      </c>
      <c r="F9" s="18" t="s">
        <v>134</v>
      </c>
      <c r="G9" s="16" t="s">
        <v>88</v>
      </c>
      <c r="H9" s="17" t="s">
        <v>598</v>
      </c>
      <c r="I9" s="49" t="s">
        <v>118</v>
      </c>
      <c r="J9" s="85" t="s">
        <v>26</v>
      </c>
      <c r="K9" s="85" t="s">
        <v>26</v>
      </c>
      <c r="L9" s="2" t="s">
        <v>23</v>
      </c>
      <c r="M9" s="50"/>
      <c r="N9" s="2" t="s">
        <v>21</v>
      </c>
      <c r="O9" s="85" t="s">
        <v>81</v>
      </c>
      <c r="P9" s="136" t="str">
        <f t="shared" si="1"/>
        <v>3</v>
      </c>
      <c r="Q9" s="136" t="str">
        <f t="shared" si="2"/>
        <v>3</v>
      </c>
      <c r="R9" s="136" t="str">
        <f t="shared" si="3"/>
        <v>3</v>
      </c>
      <c r="T9" s="136" t="str">
        <f t="shared" si="4"/>
        <v>2</v>
      </c>
      <c r="U9" s="136" t="str">
        <f t="shared" si="5"/>
        <v>2</v>
      </c>
    </row>
    <row r="10" spans="2:21" ht="27.6" customHeight="1">
      <c r="B10" s="47"/>
      <c r="C10" s="25"/>
      <c r="D10" s="49" t="s">
        <v>248</v>
      </c>
      <c r="E10" s="32" t="s">
        <v>599</v>
      </c>
      <c r="F10" s="17" t="s">
        <v>205</v>
      </c>
      <c r="G10" s="16" t="s">
        <v>146</v>
      </c>
      <c r="H10" s="17">
        <v>7</v>
      </c>
      <c r="I10" s="49" t="s">
        <v>118</v>
      </c>
      <c r="J10" s="2" t="s">
        <v>26</v>
      </c>
      <c r="K10" s="85" t="s">
        <v>26</v>
      </c>
      <c r="L10" s="2" t="s">
        <v>23</v>
      </c>
      <c r="M10" s="50"/>
      <c r="N10" s="2" t="s">
        <v>28</v>
      </c>
      <c r="O10" s="85" t="s">
        <v>76</v>
      </c>
      <c r="P10" s="136" t="str">
        <f t="shared" si="1"/>
        <v>3</v>
      </c>
      <c r="Q10" s="136" t="str">
        <f t="shared" si="2"/>
        <v>3</v>
      </c>
      <c r="R10" s="136" t="str">
        <f t="shared" si="3"/>
        <v>3</v>
      </c>
      <c r="T10" s="136" t="str">
        <f t="shared" si="4"/>
        <v>3</v>
      </c>
      <c r="U10" s="136" t="str">
        <f t="shared" si="5"/>
        <v>3</v>
      </c>
    </row>
    <row r="11" spans="2:21" ht="27.6" hidden="1" customHeight="1">
      <c r="B11" s="47"/>
      <c r="C11" s="25"/>
      <c r="D11" s="72" t="s">
        <v>600</v>
      </c>
      <c r="E11" s="116" t="s">
        <v>601</v>
      </c>
      <c r="F11" s="17" t="s">
        <v>205</v>
      </c>
      <c r="G11" s="16"/>
      <c r="H11" s="17" t="s">
        <v>596</v>
      </c>
      <c r="I11" s="49" t="s">
        <v>118</v>
      </c>
      <c r="J11" s="2"/>
      <c r="K11" s="85"/>
      <c r="L11" s="2"/>
      <c r="M11" s="50"/>
      <c r="N11" s="2"/>
      <c r="O11" s="85"/>
    </row>
    <row r="12" spans="2:21" ht="27.6" hidden="1" customHeight="1">
      <c r="B12" s="47"/>
      <c r="C12" s="25"/>
      <c r="D12" s="72" t="s">
        <v>602</v>
      </c>
      <c r="E12" s="116" t="s">
        <v>601</v>
      </c>
      <c r="F12" s="17" t="s">
        <v>205</v>
      </c>
      <c r="G12" s="16"/>
      <c r="H12" s="17" t="s">
        <v>596</v>
      </c>
      <c r="I12" s="49" t="s">
        <v>118</v>
      </c>
      <c r="J12" s="2"/>
      <c r="K12" s="85"/>
      <c r="L12" s="2"/>
      <c r="M12" s="50"/>
      <c r="N12" s="2"/>
      <c r="O12" s="85"/>
    </row>
    <row r="13" spans="2:21" ht="27.6" customHeight="1">
      <c r="B13" s="47"/>
      <c r="C13" s="25"/>
      <c r="D13" s="49" t="s">
        <v>249</v>
      </c>
      <c r="E13" s="52" t="s">
        <v>603</v>
      </c>
      <c r="F13" s="17" t="s">
        <v>205</v>
      </c>
      <c r="G13" s="16" t="s">
        <v>146</v>
      </c>
      <c r="H13" s="17">
        <v>7</v>
      </c>
      <c r="I13" s="49" t="s">
        <v>118</v>
      </c>
      <c r="J13" s="2" t="s">
        <v>26</v>
      </c>
      <c r="K13" s="85" t="s">
        <v>26</v>
      </c>
      <c r="L13" s="2" t="s">
        <v>23</v>
      </c>
      <c r="M13" s="50"/>
      <c r="N13" s="2" t="s">
        <v>28</v>
      </c>
      <c r="O13" s="85" t="s">
        <v>76</v>
      </c>
      <c r="P13" s="136" t="str">
        <f t="shared" ref="P13:P17" si="6">LEFT(J13,1)</f>
        <v>3</v>
      </c>
      <c r="Q13" s="136" t="str">
        <f t="shared" ref="Q13:Q17" si="7">LEFT(K13,1)</f>
        <v>3</v>
      </c>
      <c r="R13" s="136" t="str">
        <f t="shared" ref="R13:R17" si="8">LEFT(L13,1)</f>
        <v>3</v>
      </c>
      <c r="T13" s="136" t="str">
        <f t="shared" ref="T13:T17" si="9">LEFT(N13,1)</f>
        <v>3</v>
      </c>
      <c r="U13" s="136" t="str">
        <f t="shared" ref="U13:U17" si="10">LEFT(O13,1)</f>
        <v>3</v>
      </c>
    </row>
    <row r="14" spans="2:21" ht="27.6" customHeight="1">
      <c r="B14" s="47"/>
      <c r="C14" s="25"/>
      <c r="D14" s="49" t="s">
        <v>251</v>
      </c>
      <c r="E14" s="52" t="s">
        <v>603</v>
      </c>
      <c r="F14" s="17" t="s">
        <v>205</v>
      </c>
      <c r="G14" s="16" t="s">
        <v>146</v>
      </c>
      <c r="H14" s="17">
        <v>7</v>
      </c>
      <c r="I14" s="49" t="s">
        <v>118</v>
      </c>
      <c r="J14" s="2" t="s">
        <v>26</v>
      </c>
      <c r="K14" s="85" t="s">
        <v>26</v>
      </c>
      <c r="L14" s="2" t="s">
        <v>23</v>
      </c>
      <c r="M14" s="50"/>
      <c r="N14" s="2" t="s">
        <v>28</v>
      </c>
      <c r="O14" s="85" t="s">
        <v>76</v>
      </c>
      <c r="P14" s="136" t="str">
        <f t="shared" si="6"/>
        <v>3</v>
      </c>
      <c r="Q14" s="136" t="str">
        <f t="shared" si="7"/>
        <v>3</v>
      </c>
      <c r="R14" s="136" t="str">
        <f t="shared" si="8"/>
        <v>3</v>
      </c>
      <c r="T14" s="136" t="str">
        <f t="shared" si="9"/>
        <v>3</v>
      </c>
      <c r="U14" s="136" t="str">
        <f t="shared" si="10"/>
        <v>3</v>
      </c>
    </row>
    <row r="15" spans="2:21" ht="27.6" customHeight="1">
      <c r="B15" s="45"/>
      <c r="C15" s="25"/>
      <c r="D15" s="118" t="s">
        <v>252</v>
      </c>
      <c r="E15" s="119" t="s">
        <v>603</v>
      </c>
      <c r="F15" s="17" t="s">
        <v>205</v>
      </c>
      <c r="G15" s="16" t="s">
        <v>146</v>
      </c>
      <c r="H15" s="17">
        <v>7</v>
      </c>
      <c r="I15" s="49" t="s">
        <v>118</v>
      </c>
      <c r="J15" s="2" t="s">
        <v>26</v>
      </c>
      <c r="K15" s="85" t="s">
        <v>26</v>
      </c>
      <c r="L15" s="2" t="s">
        <v>23</v>
      </c>
      <c r="M15" s="50"/>
      <c r="N15" s="2" t="s">
        <v>28</v>
      </c>
      <c r="O15" s="85" t="s">
        <v>76</v>
      </c>
      <c r="P15" s="136" t="str">
        <f t="shared" si="6"/>
        <v>3</v>
      </c>
      <c r="Q15" s="136" t="str">
        <f t="shared" si="7"/>
        <v>3</v>
      </c>
      <c r="R15" s="136" t="str">
        <f t="shared" si="8"/>
        <v>3</v>
      </c>
      <c r="T15" s="136" t="str">
        <f t="shared" si="9"/>
        <v>3</v>
      </c>
      <c r="U15" s="136" t="str">
        <f t="shared" si="10"/>
        <v>3</v>
      </c>
    </row>
    <row r="16" spans="2:21" ht="27.6" customHeight="1">
      <c r="B16" s="47"/>
      <c r="C16" s="25"/>
      <c r="D16" s="49" t="s">
        <v>253</v>
      </c>
      <c r="E16" s="52" t="s">
        <v>603</v>
      </c>
      <c r="F16" s="17" t="s">
        <v>205</v>
      </c>
      <c r="G16" s="16" t="s">
        <v>146</v>
      </c>
      <c r="H16" s="17" t="s">
        <v>598</v>
      </c>
      <c r="I16" s="49" t="s">
        <v>118</v>
      </c>
      <c r="J16" s="2" t="s">
        <v>26</v>
      </c>
      <c r="K16" s="85" t="s">
        <v>26</v>
      </c>
      <c r="L16" s="2" t="s">
        <v>23</v>
      </c>
      <c r="M16" s="50"/>
      <c r="N16" s="2" t="s">
        <v>28</v>
      </c>
      <c r="O16" s="85" t="s">
        <v>76</v>
      </c>
      <c r="P16" s="136" t="str">
        <f t="shared" si="6"/>
        <v>3</v>
      </c>
      <c r="Q16" s="136" t="str">
        <f t="shared" si="7"/>
        <v>3</v>
      </c>
      <c r="R16" s="136" t="str">
        <f t="shared" si="8"/>
        <v>3</v>
      </c>
      <c r="T16" s="136" t="str">
        <f t="shared" si="9"/>
        <v>3</v>
      </c>
      <c r="U16" s="136" t="str">
        <f t="shared" si="10"/>
        <v>3</v>
      </c>
    </row>
    <row r="17" spans="2:21" ht="27.6" customHeight="1">
      <c r="B17" s="47"/>
      <c r="C17" s="25"/>
      <c r="D17" s="118" t="s">
        <v>254</v>
      </c>
      <c r="E17" s="119" t="s">
        <v>603</v>
      </c>
      <c r="F17" s="17" t="s">
        <v>205</v>
      </c>
      <c r="G17" s="16" t="s">
        <v>146</v>
      </c>
      <c r="H17" s="17">
        <v>7</v>
      </c>
      <c r="I17" s="49" t="s">
        <v>118</v>
      </c>
      <c r="J17" s="2" t="s">
        <v>26</v>
      </c>
      <c r="K17" s="85" t="s">
        <v>26</v>
      </c>
      <c r="L17" s="2" t="s">
        <v>23</v>
      </c>
      <c r="M17" s="50"/>
      <c r="N17" s="2" t="s">
        <v>28</v>
      </c>
      <c r="O17" s="85" t="s">
        <v>76</v>
      </c>
      <c r="P17" s="136" t="str">
        <f t="shared" si="6"/>
        <v>3</v>
      </c>
      <c r="Q17" s="136" t="str">
        <f t="shared" si="7"/>
        <v>3</v>
      </c>
      <c r="R17" s="136" t="str">
        <f t="shared" si="8"/>
        <v>3</v>
      </c>
      <c r="T17" s="136" t="str">
        <f t="shared" si="9"/>
        <v>3</v>
      </c>
      <c r="U17" s="136" t="str">
        <f t="shared" si="10"/>
        <v>3</v>
      </c>
    </row>
    <row r="18" spans="2:21" ht="27.6" hidden="1" customHeight="1">
      <c r="B18" s="47"/>
      <c r="C18" s="25"/>
      <c r="D18" s="72" t="s">
        <v>604</v>
      </c>
      <c r="E18" s="117" t="s">
        <v>601</v>
      </c>
      <c r="F18" s="17" t="s">
        <v>205</v>
      </c>
      <c r="G18" s="16"/>
      <c r="H18" s="17" t="s">
        <v>596</v>
      </c>
      <c r="I18" s="49" t="s">
        <v>118</v>
      </c>
      <c r="J18" s="2"/>
      <c r="K18" s="85"/>
      <c r="L18" s="2"/>
      <c r="M18" s="50"/>
      <c r="N18" s="2"/>
      <c r="O18" s="85"/>
    </row>
    <row r="19" spans="2:21" s="123" customFormat="1" ht="27.6" customHeight="1">
      <c r="B19" s="102"/>
      <c r="C19" s="103"/>
      <c r="D19" s="121" t="s">
        <v>605</v>
      </c>
      <c r="E19" s="122" t="s">
        <v>599</v>
      </c>
      <c r="F19" s="124" t="s">
        <v>205</v>
      </c>
      <c r="G19" s="107"/>
      <c r="H19" s="124">
        <v>7</v>
      </c>
      <c r="I19" s="121" t="s">
        <v>118</v>
      </c>
      <c r="J19" s="125" t="s">
        <v>26</v>
      </c>
      <c r="K19" s="126" t="s">
        <v>26</v>
      </c>
      <c r="L19" s="125" t="s">
        <v>23</v>
      </c>
      <c r="M19" s="125"/>
      <c r="N19" s="125" t="s">
        <v>28</v>
      </c>
      <c r="O19" s="126" t="s">
        <v>76</v>
      </c>
      <c r="P19" t="str">
        <f>LEFT(J19,1)</f>
        <v>3</v>
      </c>
      <c r="Q19" t="str">
        <f t="shared" ref="Q19" si="11">LEFT(K19,1)</f>
        <v>3</v>
      </c>
      <c r="R19" t="str">
        <f t="shared" ref="R19" si="12">LEFT(L19,1)</f>
        <v>3</v>
      </c>
      <c r="T19" t="str">
        <f t="shared" ref="T19" si="13">LEFT(N19,1)</f>
        <v>3</v>
      </c>
      <c r="U19" t="str">
        <f t="shared" ref="U19" si="14">LEFT(O19,1)</f>
        <v>3</v>
      </c>
    </row>
    <row r="20" spans="2:21" ht="27.6" hidden="1" customHeight="1">
      <c r="B20" s="47"/>
      <c r="C20" s="25"/>
      <c r="D20" s="72" t="s">
        <v>606</v>
      </c>
      <c r="E20" s="117" t="s">
        <v>601</v>
      </c>
      <c r="F20" s="17" t="s">
        <v>205</v>
      </c>
      <c r="G20" s="16"/>
      <c r="H20" s="17" t="s">
        <v>596</v>
      </c>
      <c r="I20" s="49" t="s">
        <v>118</v>
      </c>
      <c r="J20" s="2"/>
      <c r="K20" s="85"/>
      <c r="L20" s="2"/>
      <c r="M20" s="50"/>
      <c r="N20" s="2"/>
      <c r="O20" s="85"/>
    </row>
    <row r="21" spans="2:21" ht="27.6" hidden="1" customHeight="1">
      <c r="B21" s="47"/>
      <c r="C21" s="25"/>
      <c r="D21" s="72" t="s">
        <v>607</v>
      </c>
      <c r="E21" s="117" t="s">
        <v>601</v>
      </c>
      <c r="F21" s="17" t="s">
        <v>205</v>
      </c>
      <c r="G21" s="16"/>
      <c r="H21" s="17" t="s">
        <v>596</v>
      </c>
      <c r="I21" s="49" t="s">
        <v>118</v>
      </c>
      <c r="J21" s="2"/>
      <c r="K21" s="85"/>
      <c r="L21" s="2"/>
      <c r="M21" s="50"/>
      <c r="N21" s="2"/>
      <c r="O21" s="85"/>
    </row>
    <row r="22" spans="2:21" ht="27.6" hidden="1" customHeight="1">
      <c r="B22" s="47"/>
      <c r="C22" s="25"/>
      <c r="D22" s="72" t="s">
        <v>608</v>
      </c>
      <c r="E22" s="117" t="s">
        <v>601</v>
      </c>
      <c r="F22" s="17" t="s">
        <v>205</v>
      </c>
      <c r="G22" s="16"/>
      <c r="H22" s="17" t="s">
        <v>596</v>
      </c>
      <c r="I22" s="49" t="s">
        <v>118</v>
      </c>
      <c r="J22" s="2"/>
      <c r="K22" s="85"/>
      <c r="L22" s="2"/>
      <c r="M22" s="50"/>
      <c r="N22" s="2"/>
      <c r="O22" s="85"/>
    </row>
    <row r="23" spans="2:21" ht="27.6" hidden="1" customHeight="1">
      <c r="B23" s="47"/>
      <c r="C23" s="25"/>
      <c r="D23" s="72" t="s">
        <v>609</v>
      </c>
      <c r="E23" s="117" t="s">
        <v>601</v>
      </c>
      <c r="F23" s="17" t="s">
        <v>205</v>
      </c>
      <c r="G23" s="16"/>
      <c r="H23" s="17" t="s">
        <v>596</v>
      </c>
      <c r="I23" s="49" t="s">
        <v>118</v>
      </c>
      <c r="J23" s="2"/>
      <c r="K23" s="85"/>
      <c r="L23" s="2"/>
      <c r="M23" s="50"/>
      <c r="N23" s="2"/>
      <c r="O23" s="85"/>
    </row>
    <row r="24" spans="2:21" s="123" customFormat="1" ht="27.6" customHeight="1">
      <c r="B24" s="102"/>
      <c r="C24" s="103"/>
      <c r="D24" s="121" t="s">
        <v>610</v>
      </c>
      <c r="E24" s="122" t="s">
        <v>599</v>
      </c>
      <c r="F24" s="124" t="s">
        <v>205</v>
      </c>
      <c r="G24" s="107"/>
      <c r="H24" s="124">
        <v>7</v>
      </c>
      <c r="I24" s="121" t="s">
        <v>118</v>
      </c>
      <c r="J24" s="125" t="s">
        <v>26</v>
      </c>
      <c r="K24" s="126" t="s">
        <v>26</v>
      </c>
      <c r="L24" s="125" t="s">
        <v>23</v>
      </c>
      <c r="M24" s="125"/>
      <c r="N24" s="125" t="s">
        <v>28</v>
      </c>
      <c r="O24" s="126" t="s">
        <v>76</v>
      </c>
      <c r="P24" t="str">
        <f>LEFT(J24,1)</f>
        <v>3</v>
      </c>
      <c r="Q24" t="str">
        <f t="shared" ref="Q24" si="15">LEFT(K24,1)</f>
        <v>3</v>
      </c>
      <c r="R24" t="str">
        <f t="shared" ref="R24" si="16">LEFT(L24,1)</f>
        <v>3</v>
      </c>
      <c r="T24" t="str">
        <f t="shared" ref="T24" si="17">LEFT(N24,1)</f>
        <v>3</v>
      </c>
      <c r="U24" t="str">
        <f t="shared" ref="U24" si="18">LEFT(O24,1)</f>
        <v>3</v>
      </c>
    </row>
    <row r="25" spans="2:21" ht="27.6" hidden="1" customHeight="1">
      <c r="B25" s="47"/>
      <c r="C25" s="25"/>
      <c r="D25" s="72" t="s">
        <v>611</v>
      </c>
      <c r="E25" s="117" t="s">
        <v>601</v>
      </c>
      <c r="F25" s="17" t="s">
        <v>205</v>
      </c>
      <c r="G25" s="16"/>
      <c r="H25" s="17" t="s">
        <v>596</v>
      </c>
      <c r="I25" s="49" t="s">
        <v>118</v>
      </c>
      <c r="J25" s="2"/>
      <c r="K25" s="85"/>
      <c r="L25" s="2"/>
      <c r="M25" s="50"/>
      <c r="N25" s="2"/>
      <c r="O25" s="85"/>
    </row>
    <row r="26" spans="2:21" ht="27.6" hidden="1" customHeight="1">
      <c r="B26" s="47"/>
      <c r="C26" s="25"/>
      <c r="D26" s="72" t="s">
        <v>612</v>
      </c>
      <c r="E26" s="117" t="s">
        <v>601</v>
      </c>
      <c r="F26" s="17" t="s">
        <v>205</v>
      </c>
      <c r="G26" s="16"/>
      <c r="H26" s="17" t="s">
        <v>596</v>
      </c>
      <c r="I26" s="49" t="s">
        <v>118</v>
      </c>
      <c r="J26" s="2"/>
      <c r="K26" s="85"/>
      <c r="L26" s="2"/>
      <c r="M26" s="50"/>
      <c r="N26" s="2"/>
      <c r="O26" s="85"/>
    </row>
    <row r="27" spans="2:21" ht="27.6" hidden="1" customHeight="1">
      <c r="B27" s="47"/>
      <c r="C27" s="25"/>
      <c r="D27" s="72" t="s">
        <v>613</v>
      </c>
      <c r="E27" s="117" t="s">
        <v>601</v>
      </c>
      <c r="F27" s="17" t="s">
        <v>205</v>
      </c>
      <c r="G27" s="16"/>
      <c r="H27" s="17" t="s">
        <v>596</v>
      </c>
      <c r="I27" s="49" t="s">
        <v>118</v>
      </c>
      <c r="J27" s="2"/>
      <c r="K27" s="85"/>
      <c r="L27" s="2"/>
      <c r="M27" s="50"/>
      <c r="N27" s="2"/>
      <c r="O27" s="85"/>
    </row>
    <row r="28" spans="2:21" ht="27.6" hidden="1" customHeight="1">
      <c r="B28" s="47"/>
      <c r="C28" s="25"/>
      <c r="D28" s="72" t="s">
        <v>614</v>
      </c>
      <c r="E28" s="117" t="s">
        <v>601</v>
      </c>
      <c r="F28" s="17" t="s">
        <v>205</v>
      </c>
      <c r="G28" s="16"/>
      <c r="H28" s="17" t="s">
        <v>596</v>
      </c>
      <c r="I28" s="49" t="s">
        <v>118</v>
      </c>
      <c r="J28" s="2"/>
      <c r="K28" s="85"/>
      <c r="L28" s="2"/>
      <c r="M28" s="50"/>
      <c r="N28" s="2"/>
      <c r="O28" s="85"/>
    </row>
    <row r="29" spans="2:21" ht="27.6" hidden="1" customHeight="1">
      <c r="B29" s="47"/>
      <c r="C29" s="25"/>
      <c r="D29" s="72" t="s">
        <v>615</v>
      </c>
      <c r="E29" s="117" t="s">
        <v>601</v>
      </c>
      <c r="F29" s="17" t="s">
        <v>205</v>
      </c>
      <c r="G29" s="16"/>
      <c r="H29" s="17" t="s">
        <v>596</v>
      </c>
      <c r="I29" s="49" t="s">
        <v>118</v>
      </c>
      <c r="J29" s="2"/>
      <c r="K29" s="85"/>
      <c r="L29" s="2"/>
      <c r="M29" s="50"/>
      <c r="N29" s="2"/>
      <c r="O29" s="85"/>
    </row>
    <row r="30" spans="2:21" s="110" customFormat="1" ht="30" customHeight="1">
      <c r="B30" s="102"/>
      <c r="C30" s="103"/>
      <c r="D30" s="104" t="s">
        <v>568</v>
      </c>
      <c r="E30" s="137" t="s">
        <v>601</v>
      </c>
      <c r="F30" s="106" t="s">
        <v>87</v>
      </c>
      <c r="G30" s="107" t="s">
        <v>146</v>
      </c>
      <c r="H30" s="106">
        <v>7</v>
      </c>
      <c r="I30" s="104" t="s">
        <v>118</v>
      </c>
      <c r="J30" s="108" t="s">
        <v>26</v>
      </c>
      <c r="K30" s="108" t="s">
        <v>26</v>
      </c>
      <c r="L30" s="109" t="s">
        <v>23</v>
      </c>
      <c r="M30" s="109"/>
      <c r="N30" s="109" t="s">
        <v>28</v>
      </c>
      <c r="O30" s="108" t="s">
        <v>76</v>
      </c>
      <c r="P30" t="str">
        <f>LEFT(J30,1)</f>
        <v>3</v>
      </c>
      <c r="Q30" t="str">
        <f t="shared" ref="Q30" si="19">LEFT(K30,1)</f>
        <v>3</v>
      </c>
      <c r="R30" t="str">
        <f t="shared" ref="R30" si="20">LEFT(L30,1)</f>
        <v>3</v>
      </c>
      <c r="T30" t="str">
        <f t="shared" ref="T30" si="21">LEFT(N30,1)</f>
        <v>3</v>
      </c>
      <c r="U30" t="str">
        <f t="shared" ref="U30" si="22">LEFT(O30,1)</f>
        <v>3</v>
      </c>
    </row>
    <row r="31" spans="2:21" ht="27.6" hidden="1" customHeight="1">
      <c r="B31" s="47"/>
      <c r="C31" s="25"/>
      <c r="D31" s="72" t="s">
        <v>616</v>
      </c>
      <c r="E31" s="117" t="s">
        <v>601</v>
      </c>
      <c r="F31" s="17" t="s">
        <v>205</v>
      </c>
      <c r="G31" s="16"/>
      <c r="H31" s="17" t="s">
        <v>596</v>
      </c>
      <c r="I31" s="49" t="s">
        <v>118</v>
      </c>
      <c r="J31" s="2"/>
      <c r="K31" s="85"/>
      <c r="L31" s="2"/>
      <c r="M31" s="50"/>
      <c r="N31" s="2"/>
      <c r="O31" s="85"/>
    </row>
    <row r="32" spans="2:21" ht="27.6" hidden="1" customHeight="1">
      <c r="B32" s="47"/>
      <c r="C32" s="25"/>
      <c r="D32" s="72" t="s">
        <v>617</v>
      </c>
      <c r="E32" s="117" t="s">
        <v>601</v>
      </c>
      <c r="F32" s="17" t="s">
        <v>205</v>
      </c>
      <c r="G32" s="16"/>
      <c r="H32" s="17">
        <v>7</v>
      </c>
      <c r="I32" s="49" t="s">
        <v>118</v>
      </c>
      <c r="J32" s="2"/>
      <c r="K32" s="85"/>
      <c r="L32" s="2"/>
      <c r="M32" s="50"/>
      <c r="N32" s="2"/>
      <c r="O32" s="85"/>
    </row>
    <row r="33" spans="2:21" ht="27.6" hidden="1" customHeight="1">
      <c r="B33" s="47"/>
      <c r="C33" s="25"/>
      <c r="D33" s="72" t="s">
        <v>618</v>
      </c>
      <c r="E33" s="117" t="s">
        <v>601</v>
      </c>
      <c r="F33" s="17" t="s">
        <v>205</v>
      </c>
      <c r="G33" s="16"/>
      <c r="H33" s="17" t="s">
        <v>596</v>
      </c>
      <c r="I33" s="49" t="s">
        <v>118</v>
      </c>
      <c r="J33" s="2"/>
      <c r="K33" s="85"/>
      <c r="L33" s="2"/>
      <c r="M33" s="50"/>
      <c r="N33" s="2"/>
      <c r="O33" s="85"/>
    </row>
    <row r="34" spans="2:21" ht="27.6" customHeight="1">
      <c r="B34" s="47"/>
      <c r="C34" s="25"/>
      <c r="D34" s="49" t="s">
        <v>263</v>
      </c>
      <c r="E34" s="52" t="s">
        <v>603</v>
      </c>
      <c r="F34" s="17" t="s">
        <v>205</v>
      </c>
      <c r="G34" s="16" t="s">
        <v>146</v>
      </c>
      <c r="H34" s="17">
        <v>7</v>
      </c>
      <c r="I34" s="49" t="s">
        <v>118</v>
      </c>
      <c r="J34" s="2" t="s">
        <v>26</v>
      </c>
      <c r="K34" s="85" t="s">
        <v>26</v>
      </c>
      <c r="L34" s="2" t="s">
        <v>23</v>
      </c>
      <c r="M34" s="50"/>
      <c r="N34" s="2" t="s">
        <v>28</v>
      </c>
      <c r="O34" s="85" t="s">
        <v>76</v>
      </c>
      <c r="P34" s="136" t="str">
        <f>LEFT(J34,1)</f>
        <v>3</v>
      </c>
      <c r="Q34" s="136" t="str">
        <f t="shared" ref="Q34" si="23">LEFT(K34,1)</f>
        <v>3</v>
      </c>
      <c r="R34" s="136" t="str">
        <f t="shared" ref="R34" si="24">LEFT(L34,1)</f>
        <v>3</v>
      </c>
      <c r="T34" s="136" t="str">
        <f t="shared" ref="T34" si="25">LEFT(N34,1)</f>
        <v>3</v>
      </c>
      <c r="U34" s="136" t="str">
        <f t="shared" ref="U34" si="26">LEFT(O34,1)</f>
        <v>3</v>
      </c>
    </row>
    <row r="35" spans="2:21" ht="27.6" hidden="1" customHeight="1">
      <c r="B35" s="47"/>
      <c r="C35" s="25"/>
      <c r="D35" s="49" t="s">
        <v>619</v>
      </c>
      <c r="E35" s="52" t="s">
        <v>601</v>
      </c>
      <c r="F35" s="17" t="s">
        <v>205</v>
      </c>
      <c r="G35" s="16"/>
      <c r="H35" s="17" t="s">
        <v>596</v>
      </c>
      <c r="I35" s="49" t="s">
        <v>118</v>
      </c>
      <c r="J35" s="2"/>
      <c r="K35" s="85"/>
      <c r="L35" s="2"/>
      <c r="M35" s="50"/>
      <c r="N35" s="2"/>
      <c r="O35" s="85"/>
    </row>
    <row r="36" spans="2:21" ht="27.6" hidden="1" customHeight="1">
      <c r="B36" s="47"/>
      <c r="C36" s="25"/>
      <c r="D36" s="49" t="s">
        <v>620</v>
      </c>
      <c r="E36" s="52" t="s">
        <v>601</v>
      </c>
      <c r="F36" s="17" t="s">
        <v>205</v>
      </c>
      <c r="G36" s="16"/>
      <c r="H36" s="17" t="s">
        <v>596</v>
      </c>
      <c r="I36" s="49" t="s">
        <v>118</v>
      </c>
      <c r="J36" s="2"/>
      <c r="K36" s="85"/>
      <c r="L36" s="2"/>
      <c r="M36" s="50"/>
      <c r="N36" s="2"/>
      <c r="O36" s="85"/>
    </row>
    <row r="37" spans="2:21" ht="27.6" customHeight="1">
      <c r="B37" s="45"/>
      <c r="C37" s="25"/>
      <c r="D37" s="49" t="s">
        <v>264</v>
      </c>
      <c r="E37" s="52" t="s">
        <v>603</v>
      </c>
      <c r="F37" s="17" t="s">
        <v>205</v>
      </c>
      <c r="G37" s="16" t="s">
        <v>146</v>
      </c>
      <c r="H37" s="17">
        <v>7</v>
      </c>
      <c r="I37" s="49" t="s">
        <v>118</v>
      </c>
      <c r="J37" s="2" t="s">
        <v>26</v>
      </c>
      <c r="K37" s="85" t="s">
        <v>26</v>
      </c>
      <c r="L37" s="2" t="s">
        <v>23</v>
      </c>
      <c r="M37" s="50"/>
      <c r="N37" s="2" t="s">
        <v>28</v>
      </c>
      <c r="O37" s="85" t="s">
        <v>76</v>
      </c>
      <c r="P37" s="136" t="str">
        <f>LEFT(J37,1)</f>
        <v>3</v>
      </c>
      <c r="Q37" s="136" t="str">
        <f t="shared" ref="Q37" si="27">LEFT(K37,1)</f>
        <v>3</v>
      </c>
      <c r="R37" s="136" t="str">
        <f t="shared" ref="R37" si="28">LEFT(L37,1)</f>
        <v>3</v>
      </c>
      <c r="T37" s="136" t="str">
        <f t="shared" ref="T37" si="29">LEFT(N37,1)</f>
        <v>3</v>
      </c>
      <c r="U37" s="136" t="str">
        <f t="shared" ref="U37" si="30">LEFT(O37,1)</f>
        <v>3</v>
      </c>
    </row>
    <row r="38" spans="2:21" ht="27.6" hidden="1" customHeight="1">
      <c r="B38" s="45"/>
      <c r="C38" s="25"/>
      <c r="D38" s="49" t="s">
        <v>621</v>
      </c>
      <c r="E38" s="52" t="s">
        <v>601</v>
      </c>
      <c r="F38" s="17" t="s">
        <v>205</v>
      </c>
      <c r="G38" s="16"/>
      <c r="H38" s="17" t="s">
        <v>596</v>
      </c>
      <c r="I38" s="49" t="s">
        <v>118</v>
      </c>
      <c r="J38" s="2"/>
      <c r="K38" s="85"/>
      <c r="L38" s="2"/>
      <c r="M38" s="50"/>
      <c r="N38" s="2"/>
      <c r="O38" s="85"/>
    </row>
    <row r="39" spans="2:21" ht="27.6" hidden="1" customHeight="1">
      <c r="B39" s="45"/>
      <c r="C39" s="25"/>
      <c r="D39" s="49" t="s">
        <v>622</v>
      </c>
      <c r="E39" s="52" t="s">
        <v>601</v>
      </c>
      <c r="F39" s="17" t="s">
        <v>205</v>
      </c>
      <c r="G39" s="16"/>
      <c r="H39" s="17" t="s">
        <v>596</v>
      </c>
      <c r="I39" s="49" t="s">
        <v>118</v>
      </c>
      <c r="J39" s="2"/>
      <c r="K39" s="85"/>
      <c r="L39" s="2"/>
      <c r="M39" s="50"/>
      <c r="N39" s="2"/>
      <c r="O39" s="85"/>
    </row>
    <row r="40" spans="2:21" ht="27.6" hidden="1" customHeight="1">
      <c r="B40" s="47"/>
      <c r="C40" s="25"/>
      <c r="D40" s="72" t="s">
        <v>569</v>
      </c>
      <c r="E40" s="117" t="s">
        <v>601</v>
      </c>
      <c r="F40" s="17" t="s">
        <v>205</v>
      </c>
      <c r="G40" s="16"/>
      <c r="H40" s="17" t="s">
        <v>596</v>
      </c>
      <c r="I40" s="49" t="s">
        <v>118</v>
      </c>
      <c r="J40" s="2"/>
      <c r="K40" s="85"/>
      <c r="L40" s="2"/>
      <c r="M40" s="50"/>
      <c r="N40" s="2"/>
      <c r="O40" s="85"/>
    </row>
    <row r="41" spans="2:21" ht="27.6" customHeight="1">
      <c r="B41" s="45"/>
      <c r="C41" s="25"/>
      <c r="D41" s="49" t="s">
        <v>265</v>
      </c>
      <c r="E41" s="52" t="s">
        <v>603</v>
      </c>
      <c r="F41" s="17" t="s">
        <v>205</v>
      </c>
      <c r="G41" s="16" t="s">
        <v>146</v>
      </c>
      <c r="H41" s="17">
        <v>7</v>
      </c>
      <c r="I41" s="49" t="s">
        <v>118</v>
      </c>
      <c r="J41" s="2" t="s">
        <v>26</v>
      </c>
      <c r="K41" s="85" t="s">
        <v>26</v>
      </c>
      <c r="L41" s="2" t="s">
        <v>23</v>
      </c>
      <c r="M41" s="50"/>
      <c r="N41" s="2" t="s">
        <v>28</v>
      </c>
      <c r="O41" s="85" t="s">
        <v>76</v>
      </c>
      <c r="P41" s="136" t="str">
        <f>LEFT(J41,1)</f>
        <v>3</v>
      </c>
      <c r="Q41" s="136" t="str">
        <f t="shared" ref="Q41" si="31">LEFT(K41,1)</f>
        <v>3</v>
      </c>
      <c r="R41" s="136" t="str">
        <f t="shared" ref="R41" si="32">LEFT(L41,1)</f>
        <v>3</v>
      </c>
      <c r="T41" s="136" t="str">
        <f t="shared" ref="T41" si="33">LEFT(N41,1)</f>
        <v>3</v>
      </c>
      <c r="U41" s="136" t="str">
        <f t="shared" ref="U41" si="34">LEFT(O41,1)</f>
        <v>3</v>
      </c>
    </row>
    <row r="42" spans="2:21" ht="27.6" hidden="1" customHeight="1">
      <c r="B42" s="45"/>
      <c r="C42" s="25"/>
      <c r="D42" s="49" t="s">
        <v>623</v>
      </c>
      <c r="E42" s="52" t="s">
        <v>601</v>
      </c>
      <c r="F42" s="17" t="s">
        <v>205</v>
      </c>
      <c r="G42" s="16"/>
      <c r="H42" s="17" t="s">
        <v>596</v>
      </c>
      <c r="I42" s="49" t="s">
        <v>118</v>
      </c>
      <c r="J42" s="2"/>
      <c r="K42" s="85"/>
      <c r="L42" s="2"/>
      <c r="M42" s="50"/>
      <c r="N42" s="2"/>
      <c r="O42" s="85"/>
    </row>
    <row r="43" spans="2:21" s="110" customFormat="1" ht="27.6" customHeight="1">
      <c r="B43" s="102"/>
      <c r="C43" s="103"/>
      <c r="D43" s="104" t="s">
        <v>624</v>
      </c>
      <c r="E43" s="105" t="s">
        <v>603</v>
      </c>
      <c r="F43" s="106" t="s">
        <v>205</v>
      </c>
      <c r="G43" s="107" t="s">
        <v>146</v>
      </c>
      <c r="H43" s="106">
        <v>1</v>
      </c>
      <c r="I43" s="104" t="s">
        <v>118</v>
      </c>
      <c r="J43" s="109" t="s">
        <v>26</v>
      </c>
      <c r="K43" s="108" t="s">
        <v>26</v>
      </c>
      <c r="L43" s="109" t="s">
        <v>23</v>
      </c>
      <c r="M43" s="109"/>
      <c r="N43" s="109" t="s">
        <v>28</v>
      </c>
      <c r="O43" s="108" t="s">
        <v>76</v>
      </c>
      <c r="P43" s="136" t="str">
        <f t="shared" ref="P43:P44" si="35">LEFT(J43,1)</f>
        <v>3</v>
      </c>
      <c r="Q43" s="136" t="str">
        <f t="shared" ref="Q43:Q44" si="36">LEFT(K43,1)</f>
        <v>3</v>
      </c>
      <c r="R43" s="136" t="str">
        <f t="shared" ref="R43:R44" si="37">LEFT(L43,1)</f>
        <v>3</v>
      </c>
      <c r="T43" s="136" t="str">
        <f t="shared" ref="T43:T44" si="38">LEFT(N43,1)</f>
        <v>3</v>
      </c>
      <c r="U43" s="136" t="str">
        <f t="shared" ref="U43:U44" si="39">LEFT(O43,1)</f>
        <v>3</v>
      </c>
    </row>
    <row r="44" spans="2:21" ht="27.6" customHeight="1">
      <c r="B44" s="47"/>
      <c r="C44" s="25"/>
      <c r="D44" s="49" t="s">
        <v>572</v>
      </c>
      <c r="E44" s="52" t="s">
        <v>603</v>
      </c>
      <c r="F44" s="17" t="s">
        <v>205</v>
      </c>
      <c r="G44" s="16" t="s">
        <v>146</v>
      </c>
      <c r="H44" s="17">
        <v>1</v>
      </c>
      <c r="I44" s="49" t="s">
        <v>118</v>
      </c>
      <c r="J44" s="2" t="s">
        <v>26</v>
      </c>
      <c r="K44" s="85" t="s">
        <v>26</v>
      </c>
      <c r="L44" s="2" t="s">
        <v>23</v>
      </c>
      <c r="M44" s="50"/>
      <c r="N44" s="2" t="s">
        <v>28</v>
      </c>
      <c r="O44" s="85" t="s">
        <v>76</v>
      </c>
      <c r="P44" s="136" t="str">
        <f t="shared" si="35"/>
        <v>3</v>
      </c>
      <c r="Q44" s="136" t="str">
        <f t="shared" si="36"/>
        <v>3</v>
      </c>
      <c r="R44" s="136" t="str">
        <f t="shared" si="37"/>
        <v>3</v>
      </c>
      <c r="T44" s="136" t="str">
        <f t="shared" si="38"/>
        <v>3</v>
      </c>
      <c r="U44" s="136" t="str">
        <f t="shared" si="39"/>
        <v>3</v>
      </c>
    </row>
    <row r="45" spans="2:21" ht="27.6" hidden="1" customHeight="1">
      <c r="B45" s="47"/>
      <c r="C45" s="25"/>
      <c r="D45" s="72" t="s">
        <v>573</v>
      </c>
      <c r="E45" s="117" t="s">
        <v>601</v>
      </c>
      <c r="F45" s="17" t="s">
        <v>205</v>
      </c>
      <c r="G45" s="16" t="s">
        <v>146</v>
      </c>
      <c r="H45" s="17" t="s">
        <v>596</v>
      </c>
      <c r="I45" s="49" t="s">
        <v>118</v>
      </c>
      <c r="J45" s="2"/>
      <c r="K45" s="85"/>
      <c r="L45" s="2"/>
      <c r="M45" s="50"/>
      <c r="N45" s="2"/>
      <c r="O45" s="85"/>
    </row>
    <row r="46" spans="2:21" s="110" customFormat="1" ht="27.6" customHeight="1">
      <c r="B46" s="102"/>
      <c r="C46" s="103"/>
      <c r="D46" s="104" t="s">
        <v>625</v>
      </c>
      <c r="E46" s="105" t="s">
        <v>603</v>
      </c>
      <c r="F46" s="106" t="s">
        <v>205</v>
      </c>
      <c r="G46" s="107"/>
      <c r="H46" s="106">
        <v>1</v>
      </c>
      <c r="I46" s="104" t="s">
        <v>118</v>
      </c>
      <c r="J46" s="109" t="s">
        <v>26</v>
      </c>
      <c r="K46" s="108" t="s">
        <v>26</v>
      </c>
      <c r="L46" s="109" t="s">
        <v>23</v>
      </c>
      <c r="M46" s="109"/>
      <c r="N46" s="109" t="s">
        <v>28</v>
      </c>
      <c r="O46" s="108" t="s">
        <v>76</v>
      </c>
      <c r="P46" t="str">
        <f t="shared" ref="P46:P47" si="40">LEFT(J46,1)</f>
        <v>3</v>
      </c>
      <c r="Q46" t="str">
        <f t="shared" ref="Q46:Q47" si="41">LEFT(K46,1)</f>
        <v>3</v>
      </c>
      <c r="R46" t="str">
        <f t="shared" ref="R46:R47" si="42">LEFT(L46,1)</f>
        <v>3</v>
      </c>
      <c r="T46" t="str">
        <f t="shared" ref="T46:T47" si="43">LEFT(N46,1)</f>
        <v>3</v>
      </c>
      <c r="U46" t="str">
        <f t="shared" ref="U46:U47" si="44">LEFT(O46,1)</f>
        <v>3</v>
      </c>
    </row>
    <row r="47" spans="2:21" s="110" customFormat="1" ht="15" customHeight="1">
      <c r="B47" s="102"/>
      <c r="C47" s="103"/>
      <c r="D47" s="104" t="s">
        <v>626</v>
      </c>
      <c r="E47" s="105" t="s">
        <v>596</v>
      </c>
      <c r="F47" s="106" t="s">
        <v>87</v>
      </c>
      <c r="G47" s="107" t="s">
        <v>146</v>
      </c>
      <c r="H47" s="106" t="s">
        <v>269</v>
      </c>
      <c r="I47" s="104" t="s">
        <v>118</v>
      </c>
      <c r="J47" s="108" t="s">
        <v>26</v>
      </c>
      <c r="K47" s="108" t="s">
        <v>26</v>
      </c>
      <c r="L47" s="109" t="s">
        <v>23</v>
      </c>
      <c r="M47" s="109"/>
      <c r="N47" s="109" t="s">
        <v>28</v>
      </c>
      <c r="O47" s="108" t="s">
        <v>76</v>
      </c>
      <c r="P47" s="136" t="str">
        <f t="shared" si="40"/>
        <v>3</v>
      </c>
      <c r="Q47" s="136" t="str">
        <f t="shared" si="41"/>
        <v>3</v>
      </c>
      <c r="R47" s="136" t="str">
        <f t="shared" si="42"/>
        <v>3</v>
      </c>
      <c r="T47" s="136" t="str">
        <f t="shared" si="43"/>
        <v>3</v>
      </c>
      <c r="U47" s="136" t="str">
        <f t="shared" si="44"/>
        <v>3</v>
      </c>
    </row>
    <row r="48" spans="2:21" ht="27.6" hidden="1" customHeight="1">
      <c r="B48" s="47"/>
      <c r="C48" s="25"/>
      <c r="D48" s="49" t="s">
        <v>627</v>
      </c>
      <c r="E48" s="52" t="s">
        <v>601</v>
      </c>
      <c r="F48" s="17" t="s">
        <v>205</v>
      </c>
      <c r="G48" s="16"/>
      <c r="H48" s="17" t="s">
        <v>596</v>
      </c>
      <c r="I48" s="49" t="s">
        <v>118</v>
      </c>
      <c r="J48" s="2"/>
      <c r="K48" s="85"/>
      <c r="L48" s="2"/>
      <c r="M48" s="50"/>
      <c r="N48" s="2"/>
      <c r="O48" s="85"/>
    </row>
    <row r="49" spans="2:21" ht="27.6" hidden="1" customHeight="1">
      <c r="B49" s="47"/>
      <c r="C49" s="25"/>
      <c r="D49" s="49" t="s">
        <v>628</v>
      </c>
      <c r="E49" s="52" t="s">
        <v>601</v>
      </c>
      <c r="F49" s="17" t="s">
        <v>205</v>
      </c>
      <c r="G49" s="16"/>
      <c r="H49" s="17">
        <v>7</v>
      </c>
      <c r="I49" s="49" t="s">
        <v>118</v>
      </c>
      <c r="J49" s="2"/>
      <c r="K49" s="85"/>
      <c r="L49" s="2"/>
      <c r="M49" s="50"/>
      <c r="N49" s="2"/>
      <c r="O49" s="85"/>
    </row>
    <row r="50" spans="2:21" ht="27.6" hidden="1" customHeight="1">
      <c r="B50" s="47"/>
      <c r="C50" s="25"/>
      <c r="D50" s="49" t="s">
        <v>629</v>
      </c>
      <c r="E50" s="52" t="s">
        <v>601</v>
      </c>
      <c r="F50" s="17" t="s">
        <v>205</v>
      </c>
      <c r="G50" s="16"/>
      <c r="H50" s="17" t="s">
        <v>596</v>
      </c>
      <c r="I50" s="49" t="s">
        <v>118</v>
      </c>
      <c r="J50" s="2"/>
      <c r="K50" s="85"/>
      <c r="L50" s="2"/>
      <c r="M50" s="50"/>
      <c r="N50" s="2"/>
      <c r="O50" s="85"/>
    </row>
    <row r="51" spans="2:21" s="110" customFormat="1" ht="27.6" customHeight="1">
      <c r="B51" s="102"/>
      <c r="C51" s="103"/>
      <c r="D51" s="104" t="s">
        <v>630</v>
      </c>
      <c r="E51" s="105" t="s">
        <v>603</v>
      </c>
      <c r="F51" s="106" t="s">
        <v>205</v>
      </c>
      <c r="G51" s="107"/>
      <c r="H51" s="106">
        <v>7</v>
      </c>
      <c r="I51" s="104" t="s">
        <v>118</v>
      </c>
      <c r="J51" s="109" t="s">
        <v>26</v>
      </c>
      <c r="K51" s="108" t="s">
        <v>26</v>
      </c>
      <c r="L51" s="109" t="s">
        <v>23</v>
      </c>
      <c r="M51" s="109"/>
      <c r="N51" s="109" t="s">
        <v>28</v>
      </c>
      <c r="O51" s="108" t="s">
        <v>76</v>
      </c>
      <c r="P51" t="str">
        <f t="shared" ref="P51:P52" si="45">LEFT(J51,1)</f>
        <v>3</v>
      </c>
      <c r="Q51" t="str">
        <f t="shared" ref="Q51:Q52" si="46">LEFT(K51,1)</f>
        <v>3</v>
      </c>
      <c r="R51" t="str">
        <f t="shared" ref="R51:R52" si="47">LEFT(L51,1)</f>
        <v>3</v>
      </c>
      <c r="T51" t="str">
        <f t="shared" ref="T51:T52" si="48">LEFT(N51,1)</f>
        <v>3</v>
      </c>
      <c r="U51" t="str">
        <f t="shared" ref="U51:U52" si="49">LEFT(O51,1)</f>
        <v>3</v>
      </c>
    </row>
    <row r="52" spans="2:21" ht="27.6" customHeight="1">
      <c r="B52" s="102"/>
      <c r="C52" s="103"/>
      <c r="D52" s="120" t="s">
        <v>270</v>
      </c>
      <c r="E52" s="90" t="s">
        <v>603</v>
      </c>
      <c r="F52" s="9" t="s">
        <v>205</v>
      </c>
      <c r="G52" s="107" t="s">
        <v>146</v>
      </c>
      <c r="H52" s="9">
        <v>7</v>
      </c>
      <c r="I52" s="120" t="s">
        <v>118</v>
      </c>
      <c r="J52" s="2" t="s">
        <v>26</v>
      </c>
      <c r="K52" s="85" t="s">
        <v>26</v>
      </c>
      <c r="L52" s="2" t="s">
        <v>23</v>
      </c>
      <c r="M52" s="2"/>
      <c r="N52" s="2" t="s">
        <v>28</v>
      </c>
      <c r="O52" s="85" t="s">
        <v>76</v>
      </c>
      <c r="P52" s="136" t="str">
        <f t="shared" si="45"/>
        <v>3</v>
      </c>
      <c r="Q52" s="136" t="str">
        <f t="shared" si="46"/>
        <v>3</v>
      </c>
      <c r="R52" s="136" t="str">
        <f t="shared" si="47"/>
        <v>3</v>
      </c>
      <c r="T52" s="136" t="str">
        <f t="shared" si="48"/>
        <v>3</v>
      </c>
      <c r="U52" s="136" t="str">
        <f t="shared" si="49"/>
        <v>3</v>
      </c>
    </row>
    <row r="53" spans="2:21" ht="27.6" hidden="1" customHeight="1">
      <c r="B53" s="47"/>
      <c r="C53" s="25"/>
      <c r="D53" s="49" t="s">
        <v>631</v>
      </c>
      <c r="E53" s="52" t="s">
        <v>601</v>
      </c>
      <c r="F53" s="17" t="s">
        <v>205</v>
      </c>
      <c r="G53" s="16"/>
      <c r="H53" s="17" t="s">
        <v>596</v>
      </c>
      <c r="I53" s="49" t="s">
        <v>118</v>
      </c>
      <c r="J53" s="2"/>
      <c r="K53" s="85"/>
      <c r="L53" s="2"/>
      <c r="M53" s="50"/>
      <c r="N53" s="2"/>
      <c r="O53" s="85"/>
    </row>
    <row r="54" spans="2:21" ht="27.6" hidden="1" customHeight="1">
      <c r="B54" s="47"/>
      <c r="C54" s="25"/>
      <c r="D54" s="49" t="s">
        <v>632</v>
      </c>
      <c r="E54" s="52" t="s">
        <v>601</v>
      </c>
      <c r="F54" s="17" t="s">
        <v>205</v>
      </c>
      <c r="G54" s="16"/>
      <c r="H54" s="17" t="s">
        <v>596</v>
      </c>
      <c r="I54" s="49" t="s">
        <v>118</v>
      </c>
      <c r="J54" s="2"/>
      <c r="K54" s="85"/>
      <c r="L54" s="2"/>
      <c r="M54" s="50"/>
      <c r="N54" s="2"/>
      <c r="O54" s="85"/>
    </row>
    <row r="55" spans="2:21" ht="27.6" hidden="1" customHeight="1">
      <c r="B55" s="47"/>
      <c r="C55" s="25"/>
      <c r="D55" s="49" t="s">
        <v>633</v>
      </c>
      <c r="E55" s="52" t="s">
        <v>601</v>
      </c>
      <c r="F55" s="17" t="s">
        <v>205</v>
      </c>
      <c r="G55" s="16"/>
      <c r="H55" s="17" t="s">
        <v>596</v>
      </c>
      <c r="I55" s="49" t="s">
        <v>118</v>
      </c>
      <c r="J55" s="2"/>
      <c r="K55" s="85"/>
      <c r="L55" s="2"/>
      <c r="M55" s="50"/>
      <c r="N55" s="2"/>
      <c r="O55" s="85"/>
    </row>
    <row r="56" spans="2:21" ht="27.6" hidden="1" customHeight="1">
      <c r="B56" s="47"/>
      <c r="C56" s="25"/>
      <c r="D56" s="49" t="s">
        <v>634</v>
      </c>
      <c r="E56" s="52" t="s">
        <v>601</v>
      </c>
      <c r="F56" s="17" t="s">
        <v>205</v>
      </c>
      <c r="G56" s="16"/>
      <c r="H56" s="17" t="s">
        <v>596</v>
      </c>
      <c r="I56" s="49" t="s">
        <v>118</v>
      </c>
      <c r="J56" s="2"/>
      <c r="K56" s="85"/>
      <c r="L56" s="2"/>
      <c r="M56" s="50"/>
      <c r="N56" s="2"/>
      <c r="O56" s="85"/>
    </row>
    <row r="57" spans="2:21" ht="27.6" customHeight="1">
      <c r="B57" s="47"/>
      <c r="C57" s="25"/>
      <c r="D57" s="49" t="s">
        <v>635</v>
      </c>
      <c r="E57" s="52" t="s">
        <v>603</v>
      </c>
      <c r="F57" s="17" t="s">
        <v>205</v>
      </c>
      <c r="G57" s="16" t="s">
        <v>146</v>
      </c>
      <c r="H57" s="17">
        <v>7</v>
      </c>
      <c r="I57" s="49" t="s">
        <v>118</v>
      </c>
      <c r="J57" s="2" t="s">
        <v>26</v>
      </c>
      <c r="K57" s="85" t="s">
        <v>26</v>
      </c>
      <c r="L57" s="2" t="s">
        <v>23</v>
      </c>
      <c r="M57" s="50"/>
      <c r="N57" s="2" t="s">
        <v>28</v>
      </c>
      <c r="O57" s="85" t="s">
        <v>76</v>
      </c>
      <c r="P57" t="str">
        <f>LEFT(J57,1)</f>
        <v>3</v>
      </c>
      <c r="Q57" t="str">
        <f t="shared" ref="Q57" si="50">LEFT(K57,1)</f>
        <v>3</v>
      </c>
      <c r="R57" t="str">
        <f t="shared" ref="R57" si="51">LEFT(L57,1)</f>
        <v>3</v>
      </c>
      <c r="T57" t="str">
        <f t="shared" ref="T57" si="52">LEFT(N57,1)</f>
        <v>3</v>
      </c>
      <c r="U57" t="str">
        <f t="shared" ref="U57" si="53">LEFT(O57,1)</f>
        <v>3</v>
      </c>
    </row>
    <row r="58" spans="2:21" ht="27.6" hidden="1" customHeight="1">
      <c r="B58" s="47"/>
      <c r="C58" s="25"/>
      <c r="D58" s="49" t="s">
        <v>636</v>
      </c>
      <c r="E58" s="52" t="s">
        <v>601</v>
      </c>
      <c r="F58" s="17" t="s">
        <v>205</v>
      </c>
      <c r="G58" s="16"/>
      <c r="H58" s="17" t="s">
        <v>596</v>
      </c>
      <c r="I58" s="49" t="s">
        <v>118</v>
      </c>
      <c r="J58" s="2"/>
      <c r="K58" s="85"/>
      <c r="L58" s="2"/>
      <c r="M58" s="50"/>
      <c r="N58" s="2"/>
      <c r="O58" s="85"/>
    </row>
    <row r="59" spans="2:21" ht="27.6" hidden="1" customHeight="1">
      <c r="B59" s="47"/>
      <c r="C59" s="25"/>
      <c r="D59" s="49" t="s">
        <v>637</v>
      </c>
      <c r="E59" s="52" t="s">
        <v>601</v>
      </c>
      <c r="F59" s="17" t="s">
        <v>205</v>
      </c>
      <c r="G59" s="16"/>
      <c r="H59" s="17" t="s">
        <v>596</v>
      </c>
      <c r="I59" s="49" t="s">
        <v>118</v>
      </c>
      <c r="J59" s="2"/>
      <c r="K59" s="85"/>
      <c r="L59" s="2"/>
      <c r="M59" s="50"/>
      <c r="N59" s="2"/>
      <c r="O59" s="85"/>
    </row>
    <row r="60" spans="2:21" ht="27.6" customHeight="1">
      <c r="B60" s="47"/>
      <c r="C60" s="25"/>
      <c r="D60" s="49" t="s">
        <v>271</v>
      </c>
      <c r="E60" s="52" t="s">
        <v>603</v>
      </c>
      <c r="F60" s="17" t="s">
        <v>205</v>
      </c>
      <c r="G60" s="16" t="s">
        <v>146</v>
      </c>
      <c r="H60" s="17" t="s">
        <v>260</v>
      </c>
      <c r="I60" s="49" t="s">
        <v>118</v>
      </c>
      <c r="J60" s="2" t="s">
        <v>26</v>
      </c>
      <c r="K60" s="85" t="s">
        <v>26</v>
      </c>
      <c r="L60" s="2" t="s">
        <v>23</v>
      </c>
      <c r="M60" s="50"/>
      <c r="N60" s="2" t="s">
        <v>28</v>
      </c>
      <c r="O60" s="85" t="s">
        <v>76</v>
      </c>
      <c r="P60" s="136" t="str">
        <f>LEFT(J60,1)</f>
        <v>3</v>
      </c>
      <c r="Q60" s="136" t="str">
        <f t="shared" ref="Q60" si="54">LEFT(K60,1)</f>
        <v>3</v>
      </c>
      <c r="R60" s="136" t="str">
        <f t="shared" ref="R60" si="55">LEFT(L60,1)</f>
        <v>3</v>
      </c>
      <c r="T60" s="136" t="str">
        <f t="shared" ref="T60" si="56">LEFT(N60,1)</f>
        <v>3</v>
      </c>
      <c r="U60" s="136" t="str">
        <f t="shared" ref="U60" si="57">LEFT(O60,1)</f>
        <v>3</v>
      </c>
    </row>
    <row r="61" spans="2:21" ht="27.6" hidden="1" customHeight="1">
      <c r="B61" s="47"/>
      <c r="C61" s="25"/>
      <c r="D61" s="49" t="s">
        <v>638</v>
      </c>
      <c r="E61" s="52" t="s">
        <v>601</v>
      </c>
      <c r="F61" s="17" t="s">
        <v>205</v>
      </c>
      <c r="G61" s="16"/>
      <c r="H61" s="17" t="s">
        <v>596</v>
      </c>
      <c r="I61" s="49" t="s">
        <v>118</v>
      </c>
      <c r="J61" s="2"/>
      <c r="K61" s="85"/>
      <c r="L61" s="2"/>
      <c r="M61" s="50"/>
      <c r="N61" s="2"/>
      <c r="O61" s="85"/>
    </row>
    <row r="62" spans="2:21" ht="27.6" hidden="1" customHeight="1">
      <c r="B62" s="47"/>
      <c r="C62" s="25"/>
      <c r="D62" s="49" t="s">
        <v>639</v>
      </c>
      <c r="E62" s="52" t="s">
        <v>601</v>
      </c>
      <c r="F62" s="17" t="s">
        <v>205</v>
      </c>
      <c r="G62" s="16"/>
      <c r="H62" s="17" t="s">
        <v>596</v>
      </c>
      <c r="I62" s="49" t="s">
        <v>118</v>
      </c>
      <c r="J62" s="2"/>
      <c r="K62" s="85"/>
      <c r="L62" s="2"/>
      <c r="M62" s="50"/>
      <c r="N62" s="2"/>
      <c r="O62" s="85"/>
    </row>
    <row r="63" spans="2:21" ht="27.6" customHeight="1">
      <c r="B63" s="47"/>
      <c r="C63" s="25"/>
      <c r="D63" s="49" t="s">
        <v>640</v>
      </c>
      <c r="E63" s="52" t="s">
        <v>603</v>
      </c>
      <c r="F63" s="17" t="s">
        <v>205</v>
      </c>
      <c r="G63" s="16" t="s">
        <v>146</v>
      </c>
      <c r="H63" s="17">
        <v>7</v>
      </c>
      <c r="I63" s="49" t="s">
        <v>118</v>
      </c>
      <c r="J63" s="2" t="s">
        <v>26</v>
      </c>
      <c r="K63" s="85" t="s">
        <v>26</v>
      </c>
      <c r="L63" s="2" t="s">
        <v>23</v>
      </c>
      <c r="M63" s="50"/>
      <c r="N63" s="2" t="s">
        <v>28</v>
      </c>
      <c r="O63" s="85" t="s">
        <v>76</v>
      </c>
      <c r="P63" s="136" t="str">
        <f t="shared" ref="P63:P66" si="58">LEFT(J63,1)</f>
        <v>3</v>
      </c>
      <c r="Q63" s="136" t="str">
        <f t="shared" ref="Q63:Q66" si="59">LEFT(K63,1)</f>
        <v>3</v>
      </c>
      <c r="R63" s="136" t="str">
        <f t="shared" ref="R63:R66" si="60">LEFT(L63,1)</f>
        <v>3</v>
      </c>
      <c r="T63" s="136" t="str">
        <f t="shared" ref="T63:T66" si="61">LEFT(N63,1)</f>
        <v>3</v>
      </c>
      <c r="U63" s="136" t="str">
        <f t="shared" ref="U63:U66" si="62">LEFT(O63,1)</f>
        <v>3</v>
      </c>
    </row>
    <row r="64" spans="2:21" ht="27.6" customHeight="1">
      <c r="B64" s="47"/>
      <c r="C64" s="25"/>
      <c r="D64" s="49" t="s">
        <v>641</v>
      </c>
      <c r="E64" s="52" t="s">
        <v>603</v>
      </c>
      <c r="F64" s="17" t="s">
        <v>205</v>
      </c>
      <c r="G64" s="16"/>
      <c r="H64" s="17">
        <v>7</v>
      </c>
      <c r="I64" s="49" t="s">
        <v>118</v>
      </c>
      <c r="J64" s="2" t="s">
        <v>26</v>
      </c>
      <c r="K64" s="85" t="s">
        <v>26</v>
      </c>
      <c r="L64" s="2" t="s">
        <v>23</v>
      </c>
      <c r="M64" s="50"/>
      <c r="N64" s="2" t="s">
        <v>28</v>
      </c>
      <c r="O64" s="85" t="s">
        <v>76</v>
      </c>
      <c r="P64" s="136" t="str">
        <f t="shared" si="58"/>
        <v>3</v>
      </c>
      <c r="Q64" s="136" t="str">
        <f t="shared" si="59"/>
        <v>3</v>
      </c>
      <c r="R64" s="136" t="str">
        <f t="shared" si="60"/>
        <v>3</v>
      </c>
      <c r="T64" s="136" t="str">
        <f t="shared" si="61"/>
        <v>3</v>
      </c>
      <c r="U64" s="136" t="str">
        <f t="shared" si="62"/>
        <v>3</v>
      </c>
    </row>
    <row r="65" spans="2:21" ht="27.6" customHeight="1">
      <c r="B65" s="45"/>
      <c r="C65" s="25"/>
      <c r="D65" s="49" t="s">
        <v>642</v>
      </c>
      <c r="E65" s="52" t="s">
        <v>603</v>
      </c>
      <c r="F65" s="17" t="s">
        <v>205</v>
      </c>
      <c r="G65" s="16" t="s">
        <v>146</v>
      </c>
      <c r="H65" s="17">
        <v>7</v>
      </c>
      <c r="I65" s="49" t="s">
        <v>118</v>
      </c>
      <c r="J65" s="2" t="s">
        <v>26</v>
      </c>
      <c r="K65" s="85" t="s">
        <v>26</v>
      </c>
      <c r="L65" s="2" t="s">
        <v>23</v>
      </c>
      <c r="M65" s="50"/>
      <c r="N65" s="2" t="s">
        <v>28</v>
      </c>
      <c r="O65" s="85" t="s">
        <v>76</v>
      </c>
      <c r="P65" s="135" t="str">
        <f t="shared" si="58"/>
        <v>3</v>
      </c>
      <c r="Q65" s="135" t="str">
        <f t="shared" si="59"/>
        <v>3</v>
      </c>
      <c r="R65" s="135" t="str">
        <f t="shared" si="60"/>
        <v>3</v>
      </c>
      <c r="T65" s="135" t="str">
        <f t="shared" si="61"/>
        <v>3</v>
      </c>
      <c r="U65" s="135" t="str">
        <f t="shared" si="62"/>
        <v>3</v>
      </c>
    </row>
    <row r="66" spans="2:21" ht="27.6" customHeight="1">
      <c r="B66" s="45"/>
      <c r="C66" s="25"/>
      <c r="D66" s="49" t="s">
        <v>643</v>
      </c>
      <c r="E66" s="52" t="s">
        <v>603</v>
      </c>
      <c r="F66" s="17" t="s">
        <v>205</v>
      </c>
      <c r="G66" s="16" t="s">
        <v>146</v>
      </c>
      <c r="H66" s="17">
        <v>7</v>
      </c>
      <c r="I66" s="49" t="s">
        <v>118</v>
      </c>
      <c r="J66" s="2" t="s">
        <v>26</v>
      </c>
      <c r="K66" s="85" t="s">
        <v>26</v>
      </c>
      <c r="L66" s="2" t="s">
        <v>23</v>
      </c>
      <c r="M66" s="50"/>
      <c r="N66" s="2" t="s">
        <v>28</v>
      </c>
      <c r="O66" s="85" t="s">
        <v>76</v>
      </c>
      <c r="P66" t="str">
        <f t="shared" si="58"/>
        <v>3</v>
      </c>
      <c r="Q66" t="str">
        <f t="shared" si="59"/>
        <v>3</v>
      </c>
      <c r="R66" t="str">
        <f t="shared" si="60"/>
        <v>3</v>
      </c>
      <c r="T66" t="str">
        <f t="shared" si="61"/>
        <v>3</v>
      </c>
      <c r="U66" t="str">
        <f t="shared" si="62"/>
        <v>3</v>
      </c>
    </row>
    <row r="67" spans="2:21" ht="27.6" hidden="1" customHeight="1">
      <c r="B67" s="45"/>
      <c r="C67" s="25"/>
      <c r="D67" s="49" t="s">
        <v>644</v>
      </c>
      <c r="E67" s="52" t="s">
        <v>599</v>
      </c>
      <c r="F67" s="17" t="s">
        <v>205</v>
      </c>
      <c r="G67" s="16"/>
      <c r="H67" s="17">
        <v>7</v>
      </c>
      <c r="I67" s="49" t="s">
        <v>118</v>
      </c>
      <c r="J67" s="2"/>
      <c r="K67" s="85"/>
      <c r="L67" s="2"/>
      <c r="M67" s="50"/>
      <c r="N67" s="2"/>
      <c r="O67" s="85" t="s">
        <v>76</v>
      </c>
    </row>
    <row r="68" spans="2:21" ht="27.6" customHeight="1">
      <c r="B68" s="45"/>
      <c r="C68" s="25"/>
      <c r="D68" s="49" t="s">
        <v>273</v>
      </c>
      <c r="E68" s="52" t="s">
        <v>603</v>
      </c>
      <c r="F68" s="17" t="s">
        <v>205</v>
      </c>
      <c r="G68" s="16" t="s">
        <v>146</v>
      </c>
      <c r="H68" s="17">
        <v>7</v>
      </c>
      <c r="I68" s="49" t="s">
        <v>118</v>
      </c>
      <c r="J68" s="2" t="s">
        <v>26</v>
      </c>
      <c r="K68" s="85" t="s">
        <v>26</v>
      </c>
      <c r="L68" s="2" t="s">
        <v>23</v>
      </c>
      <c r="M68" s="50"/>
      <c r="N68" s="2" t="s">
        <v>28</v>
      </c>
      <c r="O68" s="85" t="s">
        <v>76</v>
      </c>
      <c r="P68" s="136" t="str">
        <f>LEFT(J68,1)</f>
        <v>3</v>
      </c>
      <c r="Q68" s="136" t="str">
        <f t="shared" ref="Q68" si="63">LEFT(K68,1)</f>
        <v>3</v>
      </c>
      <c r="R68" s="136" t="str">
        <f t="shared" ref="R68" si="64">LEFT(L68,1)</f>
        <v>3</v>
      </c>
      <c r="T68" s="136" t="str">
        <f t="shared" ref="T68" si="65">LEFT(N68,1)</f>
        <v>3</v>
      </c>
      <c r="U68" s="136" t="str">
        <f t="shared" ref="U68" si="66">LEFT(O68,1)</f>
        <v>3</v>
      </c>
    </row>
    <row r="69" spans="2:21" ht="27.6" hidden="1" customHeight="1">
      <c r="B69" s="45"/>
      <c r="C69" s="25"/>
      <c r="D69" s="49" t="s">
        <v>645</v>
      </c>
      <c r="E69" s="52" t="s">
        <v>601</v>
      </c>
      <c r="F69" s="17" t="s">
        <v>205</v>
      </c>
      <c r="G69" s="16"/>
      <c r="H69" s="17" t="s">
        <v>596</v>
      </c>
      <c r="I69" s="49" t="s">
        <v>118</v>
      </c>
      <c r="J69" s="2"/>
      <c r="K69" s="85"/>
      <c r="L69" s="2"/>
      <c r="M69" s="50"/>
      <c r="N69" s="2"/>
      <c r="O69" s="85"/>
    </row>
    <row r="70" spans="2:21" ht="27.6" customHeight="1">
      <c r="B70" s="47"/>
      <c r="C70" s="25"/>
      <c r="D70" s="49" t="s">
        <v>274</v>
      </c>
      <c r="E70" s="52" t="s">
        <v>603</v>
      </c>
      <c r="F70" s="17" t="s">
        <v>205</v>
      </c>
      <c r="G70" s="16" t="s">
        <v>146</v>
      </c>
      <c r="H70" s="17">
        <v>1</v>
      </c>
      <c r="I70" s="49" t="s">
        <v>118</v>
      </c>
      <c r="J70" s="2" t="s">
        <v>26</v>
      </c>
      <c r="K70" s="85" t="s">
        <v>26</v>
      </c>
      <c r="L70" s="2" t="s">
        <v>23</v>
      </c>
      <c r="M70" s="50"/>
      <c r="N70" s="2" t="s">
        <v>28</v>
      </c>
      <c r="O70" s="85" t="s">
        <v>76</v>
      </c>
      <c r="P70" s="136" t="str">
        <f>LEFT(J70,1)</f>
        <v>3</v>
      </c>
      <c r="Q70" s="136" t="str">
        <f t="shared" ref="Q70" si="67">LEFT(K70,1)</f>
        <v>3</v>
      </c>
      <c r="R70" s="136" t="str">
        <f t="shared" ref="R70" si="68">LEFT(L70,1)</f>
        <v>3</v>
      </c>
      <c r="T70" s="136" t="str">
        <f t="shared" ref="T70" si="69">LEFT(N70,1)</f>
        <v>3</v>
      </c>
      <c r="U70" s="136" t="str">
        <f t="shared" ref="U70" si="70">LEFT(O70,1)</f>
        <v>3</v>
      </c>
    </row>
    <row r="71" spans="2:21" ht="27.6" hidden="1" customHeight="1">
      <c r="B71" s="47"/>
      <c r="C71" s="25"/>
      <c r="D71" s="49" t="s">
        <v>646</v>
      </c>
      <c r="E71" s="52" t="s">
        <v>601</v>
      </c>
      <c r="F71" s="17" t="s">
        <v>205</v>
      </c>
      <c r="G71" s="16"/>
      <c r="H71" s="17" t="s">
        <v>596</v>
      </c>
      <c r="I71" s="49" t="s">
        <v>118</v>
      </c>
      <c r="J71" s="2"/>
      <c r="K71" s="85"/>
      <c r="L71" s="2"/>
      <c r="M71" s="50"/>
      <c r="N71" s="2"/>
      <c r="O71" s="85"/>
    </row>
    <row r="72" spans="2:21" s="123" customFormat="1" ht="27.6" customHeight="1">
      <c r="B72" s="47"/>
      <c r="C72" s="25"/>
      <c r="D72" s="121" t="s">
        <v>647</v>
      </c>
      <c r="E72" s="122" t="s">
        <v>599</v>
      </c>
      <c r="F72" s="124" t="s">
        <v>205</v>
      </c>
      <c r="G72" s="16"/>
      <c r="H72" s="124">
        <v>7</v>
      </c>
      <c r="I72" s="121" t="s">
        <v>118</v>
      </c>
      <c r="J72" s="125" t="s">
        <v>26</v>
      </c>
      <c r="K72" s="126" t="s">
        <v>26</v>
      </c>
      <c r="L72" s="125" t="s">
        <v>23</v>
      </c>
      <c r="M72" s="125"/>
      <c r="N72" s="125" t="s">
        <v>28</v>
      </c>
      <c r="O72" s="126" t="s">
        <v>76</v>
      </c>
      <c r="P72" t="str">
        <f>LEFT(J72,1)</f>
        <v>3</v>
      </c>
      <c r="Q72" t="str">
        <f t="shared" ref="Q72" si="71">LEFT(K72,1)</f>
        <v>3</v>
      </c>
      <c r="R72" t="str">
        <f t="shared" ref="R72" si="72">LEFT(L72,1)</f>
        <v>3</v>
      </c>
      <c r="T72" t="str">
        <f t="shared" ref="T72" si="73">LEFT(N72,1)</f>
        <v>3</v>
      </c>
      <c r="U72" t="str">
        <f t="shared" ref="U72" si="74">LEFT(O72,1)</f>
        <v>3</v>
      </c>
    </row>
    <row r="73" spans="2:21" ht="27.6" hidden="1" customHeight="1">
      <c r="B73" s="47"/>
      <c r="C73" s="25"/>
      <c r="D73" s="49" t="s">
        <v>648</v>
      </c>
      <c r="E73" s="52" t="s">
        <v>601</v>
      </c>
      <c r="F73" s="17" t="s">
        <v>205</v>
      </c>
      <c r="G73" s="16"/>
      <c r="H73" s="17" t="s">
        <v>596</v>
      </c>
      <c r="I73" s="49" t="s">
        <v>118</v>
      </c>
      <c r="J73" s="2"/>
      <c r="K73" s="85"/>
      <c r="L73" s="2"/>
      <c r="M73" s="50"/>
      <c r="N73" s="2"/>
      <c r="O73" s="85"/>
    </row>
    <row r="74" spans="2:21" ht="27.6" customHeight="1">
      <c r="B74" s="47"/>
      <c r="C74" s="25"/>
      <c r="D74" s="49" t="s">
        <v>275</v>
      </c>
      <c r="E74" s="52" t="s">
        <v>599</v>
      </c>
      <c r="F74" s="17" t="s">
        <v>205</v>
      </c>
      <c r="G74" s="16" t="s">
        <v>146</v>
      </c>
      <c r="H74" s="17">
        <v>7</v>
      </c>
      <c r="I74" s="49" t="s">
        <v>118</v>
      </c>
      <c r="J74" s="2" t="s">
        <v>26</v>
      </c>
      <c r="K74" s="85" t="s">
        <v>26</v>
      </c>
      <c r="L74" s="2" t="s">
        <v>23</v>
      </c>
      <c r="M74" s="50"/>
      <c r="N74" s="2" t="s">
        <v>28</v>
      </c>
      <c r="O74" s="85" t="s">
        <v>76</v>
      </c>
      <c r="P74" s="136" t="str">
        <f>LEFT(J74,1)</f>
        <v>3</v>
      </c>
      <c r="Q74" s="136" t="str">
        <f t="shared" ref="Q74" si="75">LEFT(K74,1)</f>
        <v>3</v>
      </c>
      <c r="R74" s="136" t="str">
        <f t="shared" ref="R74" si="76">LEFT(L74,1)</f>
        <v>3</v>
      </c>
      <c r="T74" s="136" t="str">
        <f t="shared" ref="T74" si="77">LEFT(N74,1)</f>
        <v>3</v>
      </c>
      <c r="U74" s="136" t="str">
        <f t="shared" ref="U74" si="78">LEFT(O74,1)</f>
        <v>3</v>
      </c>
    </row>
    <row r="75" spans="2:21" ht="27.6" hidden="1" customHeight="1">
      <c r="B75" s="47"/>
      <c r="C75" s="25"/>
      <c r="D75" s="49" t="s">
        <v>649</v>
      </c>
      <c r="E75" s="52" t="s">
        <v>601</v>
      </c>
      <c r="F75" s="17" t="s">
        <v>205</v>
      </c>
      <c r="G75" s="16"/>
      <c r="H75" s="17" t="s">
        <v>596</v>
      </c>
      <c r="I75" s="49" t="s">
        <v>118</v>
      </c>
      <c r="J75" s="2"/>
      <c r="K75" s="85"/>
      <c r="L75" s="2"/>
      <c r="M75" s="50"/>
      <c r="N75" s="2"/>
      <c r="O75" s="85"/>
    </row>
    <row r="76" spans="2:21" ht="27.6" hidden="1" customHeight="1">
      <c r="B76" s="47"/>
      <c r="C76" s="25"/>
      <c r="D76" s="49" t="s">
        <v>650</v>
      </c>
      <c r="E76" s="52" t="s">
        <v>599</v>
      </c>
      <c r="F76" s="17" t="s">
        <v>205</v>
      </c>
      <c r="G76" s="16"/>
      <c r="H76" s="17">
        <v>7</v>
      </c>
      <c r="I76" s="49" t="s">
        <v>651</v>
      </c>
      <c r="J76" s="2"/>
      <c r="K76" s="85"/>
      <c r="L76" s="2"/>
      <c r="M76" s="50"/>
      <c r="N76" s="2"/>
      <c r="O76" s="85"/>
    </row>
    <row r="77" spans="2:21" ht="27.6" customHeight="1">
      <c r="B77" s="47"/>
      <c r="C77" s="25"/>
      <c r="D77" s="49" t="s">
        <v>276</v>
      </c>
      <c r="E77" s="52" t="s">
        <v>652</v>
      </c>
      <c r="F77" s="17" t="s">
        <v>205</v>
      </c>
      <c r="G77" s="16" t="s">
        <v>146</v>
      </c>
      <c r="H77" s="17">
        <v>7</v>
      </c>
      <c r="I77" s="49" t="s">
        <v>118</v>
      </c>
      <c r="J77" s="2" t="s">
        <v>26</v>
      </c>
      <c r="K77" s="85" t="s">
        <v>26</v>
      </c>
      <c r="L77" s="2" t="s">
        <v>23</v>
      </c>
      <c r="M77" s="50"/>
      <c r="N77" s="2" t="s">
        <v>28</v>
      </c>
      <c r="O77" s="85" t="s">
        <v>76</v>
      </c>
      <c r="P77" s="136" t="str">
        <f t="shared" ref="P77:P83" si="79">LEFT(J77,1)</f>
        <v>3</v>
      </c>
      <c r="Q77" s="136" t="str">
        <f t="shared" ref="Q77:Q83" si="80">LEFT(K77,1)</f>
        <v>3</v>
      </c>
      <c r="R77" s="136" t="str">
        <f t="shared" ref="R77:R83" si="81">LEFT(L77,1)</f>
        <v>3</v>
      </c>
      <c r="T77" s="136" t="str">
        <f t="shared" ref="T77:T83" si="82">LEFT(N77,1)</f>
        <v>3</v>
      </c>
      <c r="U77" s="136" t="str">
        <f t="shared" ref="U77:U83" si="83">LEFT(O77,1)</f>
        <v>3</v>
      </c>
    </row>
    <row r="78" spans="2:21" ht="27.6" customHeight="1">
      <c r="B78" s="47"/>
      <c r="C78" s="25"/>
      <c r="D78" s="49" t="s">
        <v>575</v>
      </c>
      <c r="E78" s="52" t="s">
        <v>603</v>
      </c>
      <c r="F78" s="17" t="s">
        <v>205</v>
      </c>
      <c r="G78" s="16" t="s">
        <v>146</v>
      </c>
      <c r="H78" s="17">
        <v>7</v>
      </c>
      <c r="I78" s="49" t="s">
        <v>118</v>
      </c>
      <c r="J78" s="2" t="s">
        <v>26</v>
      </c>
      <c r="K78" s="85" t="s">
        <v>26</v>
      </c>
      <c r="L78" s="2" t="s">
        <v>23</v>
      </c>
      <c r="M78" s="50"/>
      <c r="N78" s="2" t="s">
        <v>28</v>
      </c>
      <c r="O78" s="85" t="s">
        <v>76</v>
      </c>
      <c r="P78" s="136" t="str">
        <f t="shared" si="79"/>
        <v>3</v>
      </c>
      <c r="Q78" s="136" t="str">
        <f t="shared" si="80"/>
        <v>3</v>
      </c>
      <c r="R78" s="136" t="str">
        <f t="shared" si="81"/>
        <v>3</v>
      </c>
      <c r="T78" s="136" t="str">
        <f t="shared" si="82"/>
        <v>3</v>
      </c>
      <c r="U78" s="136" t="str">
        <f t="shared" si="83"/>
        <v>3</v>
      </c>
    </row>
    <row r="79" spans="2:21" ht="27.6" customHeight="1">
      <c r="B79" s="47"/>
      <c r="C79" s="25"/>
      <c r="D79" s="49" t="s">
        <v>277</v>
      </c>
      <c r="E79" s="52" t="s">
        <v>603</v>
      </c>
      <c r="F79" s="17" t="s">
        <v>205</v>
      </c>
      <c r="G79" s="16" t="s">
        <v>146</v>
      </c>
      <c r="H79" s="17">
        <v>1</v>
      </c>
      <c r="I79" s="49" t="s">
        <v>118</v>
      </c>
      <c r="J79" s="2" t="s">
        <v>26</v>
      </c>
      <c r="K79" s="85" t="s">
        <v>26</v>
      </c>
      <c r="L79" s="2" t="s">
        <v>23</v>
      </c>
      <c r="M79" s="50"/>
      <c r="N79" s="2" t="s">
        <v>28</v>
      </c>
      <c r="O79" s="85" t="s">
        <v>76</v>
      </c>
      <c r="P79" s="136" t="str">
        <f t="shared" si="79"/>
        <v>3</v>
      </c>
      <c r="Q79" s="136" t="str">
        <f t="shared" si="80"/>
        <v>3</v>
      </c>
      <c r="R79" s="136" t="str">
        <f t="shared" si="81"/>
        <v>3</v>
      </c>
      <c r="T79" s="136" t="str">
        <f t="shared" si="82"/>
        <v>3</v>
      </c>
      <c r="U79" s="136" t="str">
        <f t="shared" si="83"/>
        <v>3</v>
      </c>
    </row>
    <row r="80" spans="2:21" ht="27.6" customHeight="1">
      <c r="B80" s="47"/>
      <c r="C80" s="25"/>
      <c r="D80" s="49" t="s">
        <v>278</v>
      </c>
      <c r="E80" s="52" t="s">
        <v>652</v>
      </c>
      <c r="F80" s="17" t="s">
        <v>205</v>
      </c>
      <c r="G80" s="16" t="s">
        <v>146</v>
      </c>
      <c r="H80" s="17">
        <v>7</v>
      </c>
      <c r="I80" s="49" t="s">
        <v>118</v>
      </c>
      <c r="J80" s="2" t="s">
        <v>26</v>
      </c>
      <c r="K80" s="85" t="s">
        <v>26</v>
      </c>
      <c r="L80" s="2" t="s">
        <v>23</v>
      </c>
      <c r="M80" s="50"/>
      <c r="N80" s="2" t="s">
        <v>28</v>
      </c>
      <c r="O80" s="85" t="s">
        <v>76</v>
      </c>
      <c r="P80" s="136" t="str">
        <f t="shared" si="79"/>
        <v>3</v>
      </c>
      <c r="Q80" s="136" t="str">
        <f t="shared" si="80"/>
        <v>3</v>
      </c>
      <c r="R80" s="136" t="str">
        <f t="shared" si="81"/>
        <v>3</v>
      </c>
      <c r="T80" s="136" t="str">
        <f t="shared" si="82"/>
        <v>3</v>
      </c>
      <c r="U80" s="136" t="str">
        <f t="shared" si="83"/>
        <v>3</v>
      </c>
    </row>
    <row r="81" spans="2:21" ht="27.6" customHeight="1">
      <c r="B81" s="47"/>
      <c r="C81" s="25"/>
      <c r="D81" s="49" t="s">
        <v>279</v>
      </c>
      <c r="E81" s="52" t="s">
        <v>601</v>
      </c>
      <c r="F81" s="17" t="s">
        <v>205</v>
      </c>
      <c r="G81" s="16" t="s">
        <v>146</v>
      </c>
      <c r="H81" s="17">
        <v>7</v>
      </c>
      <c r="I81" s="49" t="s">
        <v>118</v>
      </c>
      <c r="J81" s="2" t="s">
        <v>26</v>
      </c>
      <c r="K81" s="85" t="s">
        <v>26</v>
      </c>
      <c r="L81" s="2" t="s">
        <v>23</v>
      </c>
      <c r="M81" s="50"/>
      <c r="N81" s="2" t="s">
        <v>28</v>
      </c>
      <c r="O81" s="85" t="s">
        <v>76</v>
      </c>
      <c r="P81" s="136" t="str">
        <f t="shared" si="79"/>
        <v>3</v>
      </c>
      <c r="Q81" s="136" t="str">
        <f t="shared" si="80"/>
        <v>3</v>
      </c>
      <c r="R81" s="136" t="str">
        <f t="shared" si="81"/>
        <v>3</v>
      </c>
      <c r="T81" s="136" t="str">
        <f t="shared" si="82"/>
        <v>3</v>
      </c>
      <c r="U81" s="136" t="str">
        <f t="shared" si="83"/>
        <v>3</v>
      </c>
    </row>
    <row r="82" spans="2:21" ht="27.6" customHeight="1">
      <c r="B82" s="47"/>
      <c r="C82" s="25"/>
      <c r="D82" s="49" t="s">
        <v>280</v>
      </c>
      <c r="E82" s="52" t="s">
        <v>653</v>
      </c>
      <c r="F82" s="17" t="s">
        <v>205</v>
      </c>
      <c r="G82" s="16" t="s">
        <v>146</v>
      </c>
      <c r="H82" s="17">
        <v>1</v>
      </c>
      <c r="I82" s="49" t="s">
        <v>118</v>
      </c>
      <c r="J82" s="2" t="s">
        <v>26</v>
      </c>
      <c r="K82" s="85" t="s">
        <v>26</v>
      </c>
      <c r="L82" s="2" t="s">
        <v>23</v>
      </c>
      <c r="M82" s="50"/>
      <c r="N82" s="2" t="s">
        <v>28</v>
      </c>
      <c r="O82" s="85" t="s">
        <v>76</v>
      </c>
      <c r="P82" s="136" t="str">
        <f t="shared" si="79"/>
        <v>3</v>
      </c>
      <c r="Q82" s="136" t="str">
        <f t="shared" si="80"/>
        <v>3</v>
      </c>
      <c r="R82" s="136" t="str">
        <f t="shared" si="81"/>
        <v>3</v>
      </c>
      <c r="T82" s="136" t="str">
        <f t="shared" si="82"/>
        <v>3</v>
      </c>
      <c r="U82" s="136" t="str">
        <f t="shared" si="83"/>
        <v>3</v>
      </c>
    </row>
    <row r="83" spans="2:21" ht="27.6" customHeight="1">
      <c r="B83" s="47"/>
      <c r="C83" s="25"/>
      <c r="D83" s="49" t="s">
        <v>281</v>
      </c>
      <c r="E83" s="52" t="s">
        <v>603</v>
      </c>
      <c r="F83" s="17" t="s">
        <v>205</v>
      </c>
      <c r="G83" s="16" t="s">
        <v>146</v>
      </c>
      <c r="H83" s="17">
        <v>7</v>
      </c>
      <c r="I83" s="49" t="s">
        <v>118</v>
      </c>
      <c r="J83" s="2" t="s">
        <v>26</v>
      </c>
      <c r="K83" s="85" t="s">
        <v>26</v>
      </c>
      <c r="L83" s="2" t="s">
        <v>23</v>
      </c>
      <c r="M83" s="50"/>
      <c r="N83" s="2" t="s">
        <v>28</v>
      </c>
      <c r="O83" s="85" t="s">
        <v>76</v>
      </c>
      <c r="P83" s="136" t="str">
        <f t="shared" si="79"/>
        <v>3</v>
      </c>
      <c r="Q83" s="136" t="str">
        <f t="shared" si="80"/>
        <v>3</v>
      </c>
      <c r="R83" s="136" t="str">
        <f t="shared" si="81"/>
        <v>3</v>
      </c>
      <c r="T83" s="136" t="str">
        <f t="shared" si="82"/>
        <v>3</v>
      </c>
      <c r="U83" s="136" t="str">
        <f t="shared" si="83"/>
        <v>3</v>
      </c>
    </row>
    <row r="84" spans="2:21" ht="27.6" hidden="1" customHeight="1">
      <c r="B84" s="47"/>
      <c r="C84" s="25"/>
      <c r="D84" s="49" t="s">
        <v>654</v>
      </c>
      <c r="E84" s="52" t="s">
        <v>601</v>
      </c>
      <c r="F84" s="17" t="s">
        <v>205</v>
      </c>
      <c r="G84" s="16"/>
      <c r="H84" s="17" t="s">
        <v>596</v>
      </c>
      <c r="I84" s="49" t="s">
        <v>118</v>
      </c>
      <c r="J84" s="2"/>
      <c r="K84" s="85"/>
      <c r="L84" s="2"/>
      <c r="M84" s="50"/>
      <c r="N84" s="2"/>
      <c r="O84" s="85"/>
    </row>
    <row r="85" spans="2:21" ht="27.6" hidden="1" customHeight="1">
      <c r="B85" s="47"/>
      <c r="C85" s="25"/>
      <c r="D85" s="49" t="s">
        <v>655</v>
      </c>
      <c r="E85" s="52" t="s">
        <v>601</v>
      </c>
      <c r="F85" s="17" t="s">
        <v>205</v>
      </c>
      <c r="G85" s="16"/>
      <c r="H85" s="17" t="s">
        <v>596</v>
      </c>
      <c r="I85" s="49" t="s">
        <v>118</v>
      </c>
      <c r="J85" s="2"/>
      <c r="K85" s="85"/>
      <c r="L85" s="2"/>
      <c r="M85" s="50"/>
      <c r="N85" s="2"/>
      <c r="O85" s="85"/>
    </row>
    <row r="86" spans="2:21" ht="27.6" customHeight="1">
      <c r="B86" s="47"/>
      <c r="C86" s="25"/>
      <c r="D86" s="49" t="s">
        <v>656</v>
      </c>
      <c r="E86" s="52" t="s">
        <v>603</v>
      </c>
      <c r="F86" s="17" t="s">
        <v>205</v>
      </c>
      <c r="G86" s="16" t="s">
        <v>146</v>
      </c>
      <c r="H86" s="17">
        <v>7</v>
      </c>
      <c r="I86" s="49" t="s">
        <v>118</v>
      </c>
      <c r="J86" s="2" t="s">
        <v>26</v>
      </c>
      <c r="K86" s="85" t="s">
        <v>26</v>
      </c>
      <c r="L86" s="2" t="s">
        <v>23</v>
      </c>
      <c r="M86" s="50"/>
      <c r="N86" s="2" t="s">
        <v>28</v>
      </c>
      <c r="O86" s="85" t="s">
        <v>76</v>
      </c>
      <c r="P86" s="135" t="str">
        <f t="shared" ref="P86:P87" si="84">LEFT(J86,1)</f>
        <v>3</v>
      </c>
      <c r="Q86" s="135" t="str">
        <f t="shared" ref="Q86:Q87" si="85">LEFT(K86,1)</f>
        <v>3</v>
      </c>
      <c r="R86" s="135" t="str">
        <f t="shared" ref="R86:R87" si="86">LEFT(L86,1)</f>
        <v>3</v>
      </c>
      <c r="T86" s="135" t="str">
        <f t="shared" ref="T86:T87" si="87">LEFT(N86,1)</f>
        <v>3</v>
      </c>
      <c r="U86" s="135" t="str">
        <f t="shared" ref="U86:U87" si="88">LEFT(O86,1)</f>
        <v>3</v>
      </c>
    </row>
    <row r="87" spans="2:21" ht="27.6" customHeight="1">
      <c r="B87" s="45"/>
      <c r="C87" s="25"/>
      <c r="D87" s="49" t="s">
        <v>282</v>
      </c>
      <c r="E87" s="52" t="s">
        <v>603</v>
      </c>
      <c r="F87" s="17" t="s">
        <v>205</v>
      </c>
      <c r="G87" s="16" t="s">
        <v>146</v>
      </c>
      <c r="H87" s="17" t="s">
        <v>260</v>
      </c>
      <c r="I87" s="49" t="s">
        <v>118</v>
      </c>
      <c r="J87" s="2" t="s">
        <v>26</v>
      </c>
      <c r="K87" s="85" t="s">
        <v>26</v>
      </c>
      <c r="L87" s="2" t="s">
        <v>23</v>
      </c>
      <c r="M87" s="50"/>
      <c r="N87" s="2" t="s">
        <v>28</v>
      </c>
      <c r="O87" s="85" t="s">
        <v>76</v>
      </c>
      <c r="P87" s="136" t="str">
        <f t="shared" si="84"/>
        <v>3</v>
      </c>
      <c r="Q87" s="136" t="str">
        <f t="shared" si="85"/>
        <v>3</v>
      </c>
      <c r="R87" s="136" t="str">
        <f t="shared" si="86"/>
        <v>3</v>
      </c>
      <c r="T87" s="136" t="str">
        <f t="shared" si="87"/>
        <v>3</v>
      </c>
      <c r="U87" s="136" t="str">
        <f t="shared" si="88"/>
        <v>3</v>
      </c>
    </row>
    <row r="88" spans="2:21" ht="27.6" hidden="1" customHeight="1">
      <c r="B88" s="45"/>
      <c r="C88" s="25"/>
      <c r="D88" s="49" t="s">
        <v>657</v>
      </c>
      <c r="E88" s="52" t="s">
        <v>601</v>
      </c>
      <c r="F88" s="17" t="s">
        <v>205</v>
      </c>
      <c r="G88" s="16"/>
      <c r="H88" s="17">
        <v>7</v>
      </c>
      <c r="I88" s="49" t="s">
        <v>118</v>
      </c>
      <c r="J88" s="2"/>
      <c r="K88" s="85"/>
      <c r="L88" s="2"/>
      <c r="M88" s="50"/>
      <c r="N88" s="2"/>
      <c r="O88" s="85"/>
    </row>
    <row r="89" spans="2:21" ht="27.6" customHeight="1">
      <c r="B89" s="47"/>
      <c r="C89" s="25"/>
      <c r="D89" s="49" t="s">
        <v>658</v>
      </c>
      <c r="E89" s="52" t="s">
        <v>603</v>
      </c>
      <c r="F89" s="17" t="s">
        <v>205</v>
      </c>
      <c r="G89" s="16" t="s">
        <v>146</v>
      </c>
      <c r="H89" s="17">
        <v>1</v>
      </c>
      <c r="I89" s="49" t="s">
        <v>659</v>
      </c>
      <c r="J89" s="85" t="s">
        <v>26</v>
      </c>
      <c r="K89" s="85" t="s">
        <v>26</v>
      </c>
      <c r="L89" s="2" t="s">
        <v>23</v>
      </c>
      <c r="M89" s="50"/>
      <c r="N89" s="2" t="s">
        <v>28</v>
      </c>
      <c r="O89" s="85" t="s">
        <v>76</v>
      </c>
      <c r="P89" s="136" t="str">
        <f>LEFT(J89,1)</f>
        <v>3</v>
      </c>
      <c r="Q89" s="136" t="str">
        <f t="shared" ref="Q89" si="89">LEFT(K89,1)</f>
        <v>3</v>
      </c>
      <c r="R89" s="136" t="str">
        <f t="shared" ref="R89" si="90">LEFT(L89,1)</f>
        <v>3</v>
      </c>
      <c r="T89" s="136" t="str">
        <f t="shared" ref="T89" si="91">LEFT(N89,1)</f>
        <v>3</v>
      </c>
      <c r="U89" s="136" t="str">
        <f t="shared" ref="U89" si="92">LEFT(O89,1)</f>
        <v>3</v>
      </c>
    </row>
    <row r="90" spans="2:21" ht="27.6" hidden="1" customHeight="1">
      <c r="B90" s="47"/>
      <c r="C90" s="25"/>
      <c r="D90" s="49" t="s">
        <v>660</v>
      </c>
      <c r="E90" s="52" t="s">
        <v>601</v>
      </c>
      <c r="F90" s="17" t="s">
        <v>205</v>
      </c>
      <c r="G90" s="16"/>
      <c r="H90" s="17" t="s">
        <v>596</v>
      </c>
      <c r="I90" s="49" t="s">
        <v>118</v>
      </c>
      <c r="J90" s="2"/>
      <c r="K90" s="85"/>
      <c r="L90" s="2"/>
      <c r="M90" s="50"/>
      <c r="N90" s="2"/>
      <c r="O90" s="85"/>
    </row>
    <row r="91" spans="2:21" ht="27.6" hidden="1" customHeight="1">
      <c r="B91" s="47"/>
      <c r="C91" s="25"/>
      <c r="D91" s="49" t="s">
        <v>661</v>
      </c>
      <c r="E91" s="52" t="s">
        <v>601</v>
      </c>
      <c r="F91" s="17" t="s">
        <v>205</v>
      </c>
      <c r="G91" s="16"/>
      <c r="H91" s="17" t="s">
        <v>596</v>
      </c>
      <c r="I91" s="49" t="s">
        <v>310</v>
      </c>
      <c r="J91" s="85"/>
      <c r="K91" s="85"/>
      <c r="L91" s="2"/>
      <c r="M91" s="50"/>
      <c r="N91" s="2"/>
      <c r="O91" s="85"/>
    </row>
    <row r="92" spans="2:21" ht="27.6" hidden="1" customHeight="1">
      <c r="B92" s="47"/>
      <c r="C92" s="25"/>
      <c r="D92" s="49" t="s">
        <v>662</v>
      </c>
      <c r="E92" s="52" t="s">
        <v>601</v>
      </c>
      <c r="F92" s="17" t="s">
        <v>205</v>
      </c>
      <c r="G92" s="16"/>
      <c r="H92" s="17" t="s">
        <v>596</v>
      </c>
      <c r="I92" s="49" t="s">
        <v>118</v>
      </c>
      <c r="J92" s="2"/>
      <c r="K92" s="85"/>
      <c r="L92" s="2"/>
      <c r="M92" s="50"/>
      <c r="N92" s="2"/>
      <c r="O92" s="85"/>
    </row>
    <row r="93" spans="2:21" ht="27.6" customHeight="1">
      <c r="B93" s="47"/>
      <c r="C93" s="25"/>
      <c r="D93" s="49" t="s">
        <v>308</v>
      </c>
      <c r="E93" s="52" t="s">
        <v>603</v>
      </c>
      <c r="F93" s="17" t="s">
        <v>205</v>
      </c>
      <c r="G93" s="16"/>
      <c r="H93" s="17">
        <v>7</v>
      </c>
      <c r="I93" s="49" t="s">
        <v>118</v>
      </c>
      <c r="J93" s="2" t="s">
        <v>26</v>
      </c>
      <c r="K93" s="85" t="s">
        <v>26</v>
      </c>
      <c r="L93" s="2" t="s">
        <v>23</v>
      </c>
      <c r="M93" s="50"/>
      <c r="N93" s="2" t="s">
        <v>28</v>
      </c>
      <c r="O93" s="85" t="s">
        <v>76</v>
      </c>
      <c r="P93" s="136" t="str">
        <f>LEFT(J93,1)</f>
        <v>3</v>
      </c>
      <c r="Q93" s="136" t="str">
        <f t="shared" ref="Q93" si="93">LEFT(K93,1)</f>
        <v>3</v>
      </c>
      <c r="R93" s="136" t="str">
        <f t="shared" ref="R93" si="94">LEFT(L93,1)</f>
        <v>3</v>
      </c>
      <c r="T93" s="136" t="str">
        <f t="shared" ref="T93" si="95">LEFT(N93,1)</f>
        <v>3</v>
      </c>
      <c r="U93" s="136" t="str">
        <f t="shared" ref="U93" si="96">LEFT(O93,1)</f>
        <v>3</v>
      </c>
    </row>
    <row r="94" spans="2:21" ht="27.6" hidden="1" customHeight="1">
      <c r="B94" s="47"/>
      <c r="C94" s="25"/>
      <c r="D94" s="49" t="s">
        <v>663</v>
      </c>
      <c r="E94" s="52" t="s">
        <v>601</v>
      </c>
      <c r="F94" s="17" t="s">
        <v>205</v>
      </c>
      <c r="G94" s="16"/>
      <c r="H94" s="17" t="s">
        <v>596</v>
      </c>
      <c r="I94" s="49" t="s">
        <v>118</v>
      </c>
      <c r="J94" s="2"/>
      <c r="K94" s="85"/>
      <c r="L94" s="2"/>
      <c r="M94" s="50"/>
      <c r="N94" s="2"/>
      <c r="O94" s="85"/>
    </row>
    <row r="95" spans="2:21" ht="27.6" hidden="1" customHeight="1">
      <c r="B95" s="47"/>
      <c r="C95" s="25"/>
      <c r="D95" s="49" t="s">
        <v>664</v>
      </c>
      <c r="E95" s="52" t="s">
        <v>601</v>
      </c>
      <c r="F95" s="17" t="s">
        <v>205</v>
      </c>
      <c r="G95" s="16"/>
      <c r="H95" s="17" t="s">
        <v>596</v>
      </c>
      <c r="I95" s="49" t="s">
        <v>118</v>
      </c>
      <c r="J95" s="2"/>
      <c r="K95" s="85"/>
      <c r="L95" s="2"/>
      <c r="M95" s="50"/>
      <c r="N95" s="2"/>
      <c r="O95" s="85"/>
    </row>
    <row r="96" spans="2:21" ht="27.6" hidden="1" customHeight="1">
      <c r="B96" s="47"/>
      <c r="C96" s="25"/>
      <c r="D96" s="49" t="s">
        <v>665</v>
      </c>
      <c r="E96" s="52" t="s">
        <v>601</v>
      </c>
      <c r="F96" s="17" t="s">
        <v>205</v>
      </c>
      <c r="G96" s="16"/>
      <c r="H96" s="17" t="s">
        <v>596</v>
      </c>
      <c r="I96" s="49" t="s">
        <v>118</v>
      </c>
      <c r="J96" s="2"/>
      <c r="K96" s="85"/>
      <c r="L96" s="2"/>
      <c r="M96" s="50"/>
      <c r="N96" s="2"/>
      <c r="O96" s="85"/>
    </row>
    <row r="97" spans="2:21" ht="27.6" customHeight="1">
      <c r="B97" s="47"/>
      <c r="C97" s="25"/>
      <c r="D97" s="49" t="s">
        <v>309</v>
      </c>
      <c r="E97" s="52" t="s">
        <v>603</v>
      </c>
      <c r="F97" s="17" t="s">
        <v>205</v>
      </c>
      <c r="G97" s="16"/>
      <c r="H97" s="17">
        <v>7</v>
      </c>
      <c r="I97" s="49" t="s">
        <v>310</v>
      </c>
      <c r="J97" s="85" t="s">
        <v>26</v>
      </c>
      <c r="K97" s="85" t="s">
        <v>26</v>
      </c>
      <c r="L97" s="2" t="s">
        <v>23</v>
      </c>
      <c r="M97" s="50"/>
      <c r="N97" s="2" t="s">
        <v>28</v>
      </c>
      <c r="O97" s="85" t="s">
        <v>76</v>
      </c>
      <c r="P97" t="str">
        <f t="shared" ref="P97:P98" si="97">LEFT(J97,1)</f>
        <v>3</v>
      </c>
      <c r="Q97" t="str">
        <f t="shared" ref="Q97:Q98" si="98">LEFT(K97,1)</f>
        <v>3</v>
      </c>
      <c r="R97" t="str">
        <f t="shared" ref="R97:R98" si="99">LEFT(L97,1)</f>
        <v>3</v>
      </c>
      <c r="T97" t="str">
        <f t="shared" ref="T97:T98" si="100">LEFT(N97,1)</f>
        <v>3</v>
      </c>
      <c r="U97" t="str">
        <f t="shared" ref="U97:U98" si="101">LEFT(O97,1)</f>
        <v>3</v>
      </c>
    </row>
    <row r="98" spans="2:21" ht="27.6" customHeight="1">
      <c r="B98" s="47"/>
      <c r="C98" s="25"/>
      <c r="D98" s="49" t="s">
        <v>311</v>
      </c>
      <c r="E98" s="52" t="s">
        <v>603</v>
      </c>
      <c r="F98" s="17" t="s">
        <v>205</v>
      </c>
      <c r="G98" s="16"/>
      <c r="H98" s="17">
        <v>7</v>
      </c>
      <c r="I98" s="49" t="s">
        <v>310</v>
      </c>
      <c r="J98" s="85" t="s">
        <v>26</v>
      </c>
      <c r="K98" s="85" t="s">
        <v>26</v>
      </c>
      <c r="L98" s="2" t="s">
        <v>23</v>
      </c>
      <c r="M98" s="50"/>
      <c r="N98" s="2" t="s">
        <v>28</v>
      </c>
      <c r="O98" s="85" t="s">
        <v>76</v>
      </c>
      <c r="P98" t="str">
        <f t="shared" si="97"/>
        <v>3</v>
      </c>
      <c r="Q98" t="str">
        <f t="shared" si="98"/>
        <v>3</v>
      </c>
      <c r="R98" t="str">
        <f t="shared" si="99"/>
        <v>3</v>
      </c>
      <c r="T98" t="str">
        <f t="shared" si="100"/>
        <v>3</v>
      </c>
      <c r="U98" t="str">
        <f t="shared" si="101"/>
        <v>3</v>
      </c>
    </row>
    <row r="99" spans="2:21" ht="27.6" hidden="1" customHeight="1">
      <c r="B99" s="47"/>
      <c r="C99" s="25"/>
      <c r="D99" s="49" t="s">
        <v>666</v>
      </c>
      <c r="E99" s="52" t="s">
        <v>601</v>
      </c>
      <c r="F99" s="17" t="s">
        <v>205</v>
      </c>
      <c r="G99" s="16"/>
      <c r="H99" s="17" t="s">
        <v>596</v>
      </c>
      <c r="I99" s="49" t="s">
        <v>310</v>
      </c>
      <c r="J99" s="85"/>
      <c r="K99" s="85"/>
      <c r="L99" s="2"/>
      <c r="M99" s="50"/>
      <c r="N99" s="2"/>
      <c r="O99" s="85"/>
    </row>
    <row r="100" spans="2:21" ht="27.6" customHeight="1">
      <c r="B100" s="47"/>
      <c r="C100" s="25"/>
      <c r="D100" s="49" t="s">
        <v>312</v>
      </c>
      <c r="E100" s="52" t="s">
        <v>603</v>
      </c>
      <c r="F100" s="17" t="s">
        <v>205</v>
      </c>
      <c r="G100" s="16"/>
      <c r="H100" s="17">
        <v>7</v>
      </c>
      <c r="I100" s="49" t="s">
        <v>310</v>
      </c>
      <c r="J100" s="85" t="s">
        <v>26</v>
      </c>
      <c r="K100" s="85" t="s">
        <v>26</v>
      </c>
      <c r="L100" s="2" t="s">
        <v>23</v>
      </c>
      <c r="M100" s="50"/>
      <c r="N100" s="2" t="s">
        <v>28</v>
      </c>
      <c r="O100" s="85" t="s">
        <v>76</v>
      </c>
      <c r="P100" t="str">
        <f>LEFT(J100,1)</f>
        <v>3</v>
      </c>
      <c r="Q100" t="str">
        <f t="shared" ref="Q100" si="102">LEFT(K100,1)</f>
        <v>3</v>
      </c>
      <c r="R100" t="str">
        <f t="shared" ref="R100" si="103">LEFT(L100,1)</f>
        <v>3</v>
      </c>
      <c r="T100" t="str">
        <f t="shared" ref="T100" si="104">LEFT(N100,1)</f>
        <v>3</v>
      </c>
      <c r="U100" t="str">
        <f t="shared" ref="U100" si="105">LEFT(O100,1)</f>
        <v>3</v>
      </c>
    </row>
    <row r="101" spans="2:21" ht="27.6" hidden="1" customHeight="1">
      <c r="B101" s="47"/>
      <c r="C101" s="25"/>
      <c r="D101" s="49" t="s">
        <v>667</v>
      </c>
      <c r="E101" s="52" t="s">
        <v>601</v>
      </c>
      <c r="F101" s="17" t="s">
        <v>205</v>
      </c>
      <c r="G101" s="16"/>
      <c r="H101" s="17" t="s">
        <v>596</v>
      </c>
      <c r="I101" s="49" t="s">
        <v>118</v>
      </c>
      <c r="J101" s="2"/>
      <c r="K101" s="85"/>
      <c r="L101" s="2"/>
      <c r="M101" s="50"/>
      <c r="N101" s="2"/>
      <c r="O101" s="85"/>
    </row>
    <row r="102" spans="2:21" ht="27.6" hidden="1" customHeight="1">
      <c r="B102" s="47"/>
      <c r="C102" s="25"/>
      <c r="D102" s="49" t="s">
        <v>668</v>
      </c>
      <c r="E102" s="52" t="s">
        <v>601</v>
      </c>
      <c r="F102" s="17" t="s">
        <v>205</v>
      </c>
      <c r="G102" s="16"/>
      <c r="H102" s="17" t="s">
        <v>596</v>
      </c>
      <c r="I102" s="49" t="s">
        <v>118</v>
      </c>
      <c r="J102" s="2"/>
      <c r="K102" s="85"/>
      <c r="L102" s="2"/>
      <c r="M102" s="50"/>
      <c r="N102" s="2"/>
      <c r="O102" s="85"/>
    </row>
    <row r="103" spans="2:21" ht="27.6" hidden="1" customHeight="1">
      <c r="B103" s="47"/>
      <c r="C103" s="25"/>
      <c r="D103" s="49" t="s">
        <v>669</v>
      </c>
      <c r="E103" s="52" t="s">
        <v>601</v>
      </c>
      <c r="F103" s="17" t="s">
        <v>205</v>
      </c>
      <c r="G103" s="16"/>
      <c r="H103" s="17" t="s">
        <v>596</v>
      </c>
      <c r="I103" s="49" t="s">
        <v>118</v>
      </c>
      <c r="J103" s="2"/>
      <c r="K103" s="85"/>
      <c r="L103" s="2"/>
      <c r="M103" s="50"/>
      <c r="N103" s="2"/>
      <c r="O103" s="85"/>
    </row>
    <row r="104" spans="2:21" ht="27.6" customHeight="1">
      <c r="B104" s="47"/>
      <c r="C104" s="25"/>
      <c r="D104" s="49" t="s">
        <v>313</v>
      </c>
      <c r="E104" s="52" t="s">
        <v>599</v>
      </c>
      <c r="F104" s="17" t="s">
        <v>205</v>
      </c>
      <c r="G104" s="16"/>
      <c r="H104" s="17">
        <v>7</v>
      </c>
      <c r="I104" s="49" t="s">
        <v>118</v>
      </c>
      <c r="J104" s="2" t="s">
        <v>26</v>
      </c>
      <c r="K104" s="85" t="s">
        <v>26</v>
      </c>
      <c r="L104" s="2" t="s">
        <v>23</v>
      </c>
      <c r="M104" s="50"/>
      <c r="N104" s="2" t="s">
        <v>28</v>
      </c>
      <c r="O104" s="85" t="s">
        <v>76</v>
      </c>
      <c r="P104" s="136" t="str">
        <f t="shared" ref="P104:P105" si="106">LEFT(J104,1)</f>
        <v>3</v>
      </c>
      <c r="Q104" s="136" t="str">
        <f t="shared" ref="Q104:Q105" si="107">LEFT(K104,1)</f>
        <v>3</v>
      </c>
      <c r="R104" s="136" t="str">
        <f t="shared" ref="R104:R105" si="108">LEFT(L104,1)</f>
        <v>3</v>
      </c>
      <c r="T104" s="136" t="str">
        <f t="shared" ref="T104:T105" si="109">LEFT(N104,1)</f>
        <v>3</v>
      </c>
      <c r="U104" s="136" t="str">
        <f t="shared" ref="U104:U105" si="110">LEFT(O104,1)</f>
        <v>3</v>
      </c>
    </row>
    <row r="105" spans="2:21" ht="27.6" customHeight="1">
      <c r="B105" s="47"/>
      <c r="C105" s="25"/>
      <c r="D105" s="49" t="s">
        <v>314</v>
      </c>
      <c r="E105" s="52" t="s">
        <v>603</v>
      </c>
      <c r="F105" s="17" t="s">
        <v>205</v>
      </c>
      <c r="G105" s="16"/>
      <c r="H105" s="17">
        <v>7</v>
      </c>
      <c r="I105" s="49" t="s">
        <v>118</v>
      </c>
      <c r="J105" s="2" t="s">
        <v>26</v>
      </c>
      <c r="K105" s="85" t="s">
        <v>26</v>
      </c>
      <c r="L105" s="2" t="s">
        <v>23</v>
      </c>
      <c r="M105" s="50"/>
      <c r="N105" s="2" t="s">
        <v>28</v>
      </c>
      <c r="O105" s="85" t="s">
        <v>76</v>
      </c>
      <c r="P105" s="136" t="str">
        <f t="shared" si="106"/>
        <v>3</v>
      </c>
      <c r="Q105" s="136" t="str">
        <f t="shared" si="107"/>
        <v>3</v>
      </c>
      <c r="R105" s="136" t="str">
        <f t="shared" si="108"/>
        <v>3</v>
      </c>
      <c r="T105" s="136" t="str">
        <f t="shared" si="109"/>
        <v>3</v>
      </c>
      <c r="U105" s="136" t="str">
        <f t="shared" si="110"/>
        <v>3</v>
      </c>
    </row>
    <row r="106" spans="2:21" ht="27.6" hidden="1" customHeight="1">
      <c r="B106" s="47"/>
      <c r="C106" s="25"/>
      <c r="D106" s="49" t="s">
        <v>670</v>
      </c>
      <c r="E106" s="52" t="s">
        <v>601</v>
      </c>
      <c r="F106" s="17" t="s">
        <v>205</v>
      </c>
      <c r="G106" s="16"/>
      <c r="H106" s="17" t="s">
        <v>596</v>
      </c>
      <c r="I106" s="49" t="s">
        <v>118</v>
      </c>
      <c r="J106" s="2"/>
      <c r="K106" s="85"/>
      <c r="L106" s="2"/>
      <c r="M106" s="50"/>
      <c r="N106" s="2"/>
      <c r="O106" s="85"/>
    </row>
    <row r="107" spans="2:21" ht="27.6" hidden="1" customHeight="1">
      <c r="B107" s="47"/>
      <c r="C107" s="25"/>
      <c r="D107" s="49" t="s">
        <v>671</v>
      </c>
      <c r="E107" s="52" t="s">
        <v>601</v>
      </c>
      <c r="F107" s="17" t="s">
        <v>205</v>
      </c>
      <c r="G107" s="16"/>
      <c r="H107" s="17" t="s">
        <v>596</v>
      </c>
      <c r="I107" s="49" t="s">
        <v>310</v>
      </c>
      <c r="J107" s="85"/>
      <c r="K107" s="85"/>
      <c r="L107" s="2"/>
      <c r="M107" s="50"/>
      <c r="N107" s="2"/>
      <c r="O107" s="85"/>
    </row>
    <row r="108" spans="2:21" ht="27.6" hidden="1" customHeight="1">
      <c r="B108" s="47"/>
      <c r="C108" s="25"/>
      <c r="D108" s="49" t="s">
        <v>672</v>
      </c>
      <c r="E108" s="52" t="s">
        <v>601</v>
      </c>
      <c r="F108" s="17" t="s">
        <v>205</v>
      </c>
      <c r="G108" s="16"/>
      <c r="H108" s="17" t="s">
        <v>596</v>
      </c>
      <c r="I108" s="49" t="s">
        <v>118</v>
      </c>
      <c r="J108" s="2"/>
      <c r="K108" s="85"/>
      <c r="L108" s="2"/>
      <c r="M108" s="50"/>
      <c r="N108" s="2"/>
      <c r="O108" s="85"/>
    </row>
    <row r="109" spans="2:21" ht="27.6" hidden="1" customHeight="1">
      <c r="B109" s="47"/>
      <c r="C109" s="25"/>
      <c r="D109" s="49" t="s">
        <v>673</v>
      </c>
      <c r="E109" s="52" t="s">
        <v>601</v>
      </c>
      <c r="F109" s="17" t="s">
        <v>205</v>
      </c>
      <c r="G109" s="16"/>
      <c r="H109" s="17" t="s">
        <v>596</v>
      </c>
      <c r="I109" s="49" t="s">
        <v>118</v>
      </c>
      <c r="J109" s="2"/>
      <c r="K109" s="85"/>
      <c r="L109" s="2"/>
      <c r="M109" s="50"/>
      <c r="N109" s="2"/>
      <c r="O109" s="85"/>
    </row>
    <row r="110" spans="2:21" ht="27.6" hidden="1" customHeight="1">
      <c r="B110" s="47"/>
      <c r="C110" s="25"/>
      <c r="D110" s="49" t="s">
        <v>674</v>
      </c>
      <c r="E110" s="52" t="s">
        <v>601</v>
      </c>
      <c r="F110" s="17" t="s">
        <v>205</v>
      </c>
      <c r="G110" s="16"/>
      <c r="H110" s="17" t="s">
        <v>596</v>
      </c>
      <c r="I110" s="49" t="s">
        <v>118</v>
      </c>
      <c r="J110" s="2"/>
      <c r="K110" s="85"/>
      <c r="L110" s="2"/>
      <c r="M110" s="50"/>
      <c r="N110" s="2"/>
      <c r="O110" s="85"/>
    </row>
    <row r="111" spans="2:21" ht="27.6" hidden="1" customHeight="1">
      <c r="B111" s="47"/>
      <c r="C111" s="25"/>
      <c r="D111" s="49" t="s">
        <v>675</v>
      </c>
      <c r="E111" s="52" t="s">
        <v>601</v>
      </c>
      <c r="F111" s="17" t="s">
        <v>205</v>
      </c>
      <c r="G111" s="16"/>
      <c r="H111" s="17" t="s">
        <v>596</v>
      </c>
      <c r="I111" s="49" t="s">
        <v>118</v>
      </c>
      <c r="J111" s="2"/>
      <c r="K111" s="85"/>
      <c r="L111" s="2"/>
      <c r="M111" s="50"/>
      <c r="N111" s="2"/>
      <c r="O111" s="85"/>
    </row>
    <row r="112" spans="2:21" ht="27.6" hidden="1" customHeight="1">
      <c r="B112" s="47"/>
      <c r="C112" s="25"/>
      <c r="D112" s="49" t="s">
        <v>676</v>
      </c>
      <c r="E112" s="52" t="s">
        <v>601</v>
      </c>
      <c r="F112" s="17" t="s">
        <v>205</v>
      </c>
      <c r="G112" s="16"/>
      <c r="H112" s="17" t="s">
        <v>596</v>
      </c>
      <c r="I112" s="49" t="s">
        <v>118</v>
      </c>
      <c r="J112" s="2"/>
      <c r="K112" s="85"/>
      <c r="L112" s="2"/>
      <c r="M112" s="50"/>
      <c r="N112" s="2"/>
      <c r="O112" s="85"/>
    </row>
    <row r="113" spans="2:21" ht="27.6" hidden="1" customHeight="1">
      <c r="B113" s="47"/>
      <c r="C113" s="25"/>
      <c r="D113" s="49" t="s">
        <v>677</v>
      </c>
      <c r="E113" s="52" t="s">
        <v>601</v>
      </c>
      <c r="F113" s="17" t="s">
        <v>205</v>
      </c>
      <c r="G113" s="16"/>
      <c r="H113" s="17" t="s">
        <v>596</v>
      </c>
      <c r="I113" s="49" t="s">
        <v>118</v>
      </c>
      <c r="J113" s="2"/>
      <c r="K113" s="85"/>
      <c r="L113" s="2"/>
      <c r="M113" s="50"/>
      <c r="N113" s="2"/>
      <c r="O113" s="85"/>
    </row>
    <row r="114" spans="2:21" ht="27.6" hidden="1" customHeight="1">
      <c r="B114" s="47"/>
      <c r="C114" s="25"/>
      <c r="D114" s="49" t="s">
        <v>678</v>
      </c>
      <c r="E114" s="52" t="s">
        <v>601</v>
      </c>
      <c r="F114" s="17" t="s">
        <v>205</v>
      </c>
      <c r="G114" s="16"/>
      <c r="H114" s="17" t="s">
        <v>596</v>
      </c>
      <c r="I114" s="49" t="s">
        <v>118</v>
      </c>
      <c r="J114" s="2"/>
      <c r="K114" s="85"/>
      <c r="L114" s="2"/>
      <c r="M114" s="50"/>
      <c r="N114" s="2"/>
      <c r="O114" s="85"/>
    </row>
    <row r="115" spans="2:21" ht="27.6" hidden="1" customHeight="1">
      <c r="B115" s="47"/>
      <c r="C115" s="25"/>
      <c r="D115" s="49" t="s">
        <v>679</v>
      </c>
      <c r="E115" s="52" t="s">
        <v>601</v>
      </c>
      <c r="F115" s="17" t="s">
        <v>205</v>
      </c>
      <c r="G115" s="16"/>
      <c r="H115" s="17" t="s">
        <v>596</v>
      </c>
      <c r="I115" s="49" t="s">
        <v>118</v>
      </c>
      <c r="J115" s="2"/>
      <c r="K115" s="85"/>
      <c r="L115" s="2"/>
      <c r="M115" s="50"/>
      <c r="N115" s="2"/>
      <c r="O115" s="85"/>
    </row>
    <row r="116" spans="2:21" ht="27.6" hidden="1" customHeight="1">
      <c r="B116" s="47"/>
      <c r="C116" s="25"/>
      <c r="D116" s="49" t="s">
        <v>680</v>
      </c>
      <c r="E116" s="52" t="s">
        <v>601</v>
      </c>
      <c r="F116" s="17" t="s">
        <v>205</v>
      </c>
      <c r="G116" s="16"/>
      <c r="H116" s="17" t="s">
        <v>596</v>
      </c>
      <c r="I116" s="49" t="s">
        <v>118</v>
      </c>
      <c r="J116" s="2"/>
      <c r="K116" s="85"/>
      <c r="L116" s="2"/>
      <c r="M116" s="50"/>
      <c r="N116" s="2"/>
      <c r="O116" s="85"/>
    </row>
    <row r="117" spans="2:21" ht="15" hidden="1" customHeight="1">
      <c r="B117" s="47"/>
      <c r="C117" s="25"/>
      <c r="D117" s="49" t="s">
        <v>681</v>
      </c>
      <c r="E117" s="52" t="s">
        <v>601</v>
      </c>
      <c r="F117" s="17" t="s">
        <v>87</v>
      </c>
      <c r="G117" s="16"/>
      <c r="H117" s="17" t="s">
        <v>596</v>
      </c>
      <c r="I117" s="49" t="s">
        <v>118</v>
      </c>
      <c r="J117" s="85"/>
      <c r="K117" s="85"/>
      <c r="L117" s="2"/>
      <c r="M117" s="50"/>
      <c r="N117" s="2"/>
      <c r="O117" s="85"/>
    </row>
    <row r="118" spans="2:21" ht="15" hidden="1" customHeight="1">
      <c r="B118" s="47"/>
      <c r="C118" s="25"/>
      <c r="D118" s="49" t="s">
        <v>682</v>
      </c>
      <c r="E118" s="52" t="s">
        <v>601</v>
      </c>
      <c r="F118" s="17" t="s">
        <v>87</v>
      </c>
      <c r="G118" s="16"/>
      <c r="H118" s="17" t="s">
        <v>596</v>
      </c>
      <c r="I118" s="49" t="s">
        <v>118</v>
      </c>
      <c r="J118" s="85"/>
      <c r="K118" s="85"/>
      <c r="L118" s="2"/>
      <c r="M118" s="50"/>
      <c r="N118" s="2"/>
      <c r="O118" s="85"/>
    </row>
    <row r="119" spans="2:21" ht="15" hidden="1" customHeight="1">
      <c r="B119" s="47"/>
      <c r="C119" s="25"/>
      <c r="D119" s="49" t="s">
        <v>683</v>
      </c>
      <c r="E119" s="52" t="s">
        <v>601</v>
      </c>
      <c r="F119" s="17" t="s">
        <v>87</v>
      </c>
      <c r="G119" s="16"/>
      <c r="H119" s="17" t="s">
        <v>596</v>
      </c>
      <c r="I119" s="49" t="s">
        <v>118</v>
      </c>
      <c r="J119" s="85"/>
      <c r="K119" s="85"/>
      <c r="L119" s="2"/>
      <c r="M119" s="50"/>
      <c r="N119" s="2"/>
      <c r="O119" s="85"/>
    </row>
    <row r="120" spans="2:21" ht="27.6" hidden="1" customHeight="1">
      <c r="B120" s="47"/>
      <c r="C120" s="25"/>
      <c r="D120" s="49" t="s">
        <v>684</v>
      </c>
      <c r="E120" s="52" t="s">
        <v>601</v>
      </c>
      <c r="F120" s="17" t="s">
        <v>205</v>
      </c>
      <c r="G120" s="16"/>
      <c r="H120" s="17" t="s">
        <v>596</v>
      </c>
      <c r="I120" s="49" t="s">
        <v>118</v>
      </c>
      <c r="J120" s="2"/>
      <c r="K120" s="85"/>
      <c r="L120" s="2"/>
      <c r="M120" s="50"/>
      <c r="N120" s="2"/>
      <c r="O120" s="85"/>
    </row>
    <row r="121" spans="2:21" ht="27.6" hidden="1" customHeight="1">
      <c r="B121" s="47"/>
      <c r="C121" s="25"/>
      <c r="D121" s="49" t="s">
        <v>685</v>
      </c>
      <c r="E121" s="52" t="s">
        <v>601</v>
      </c>
      <c r="F121" s="17" t="s">
        <v>205</v>
      </c>
      <c r="G121" s="16"/>
      <c r="H121" s="17" t="s">
        <v>596</v>
      </c>
      <c r="I121" s="49" t="s">
        <v>118</v>
      </c>
      <c r="J121" s="2"/>
      <c r="K121" s="85"/>
      <c r="L121" s="2"/>
      <c r="M121" s="50"/>
      <c r="N121" s="2"/>
      <c r="O121" s="85"/>
    </row>
    <row r="122" spans="2:21" ht="27.6" hidden="1" customHeight="1">
      <c r="B122" s="47"/>
      <c r="C122" s="25"/>
      <c r="D122" s="49" t="s">
        <v>686</v>
      </c>
      <c r="E122" s="52" t="s">
        <v>601</v>
      </c>
      <c r="F122" s="17" t="s">
        <v>205</v>
      </c>
      <c r="G122" s="16"/>
      <c r="H122" s="17" t="s">
        <v>596</v>
      </c>
      <c r="I122" s="49" t="s">
        <v>118</v>
      </c>
      <c r="J122" s="2"/>
      <c r="K122" s="85"/>
      <c r="L122" s="2"/>
      <c r="M122" s="50"/>
      <c r="N122" s="2"/>
      <c r="O122" s="85"/>
    </row>
    <row r="123" spans="2:21" ht="27.6" customHeight="1">
      <c r="B123" s="47"/>
      <c r="C123" s="25"/>
      <c r="D123" s="49" t="s">
        <v>687</v>
      </c>
      <c r="E123" s="52" t="s">
        <v>603</v>
      </c>
      <c r="F123" s="17" t="s">
        <v>205</v>
      </c>
      <c r="G123" s="16" t="s">
        <v>146</v>
      </c>
      <c r="H123" s="17">
        <v>1</v>
      </c>
      <c r="I123" s="49" t="s">
        <v>118</v>
      </c>
      <c r="J123" s="2" t="s">
        <v>26</v>
      </c>
      <c r="K123" s="85" t="s">
        <v>26</v>
      </c>
      <c r="L123" s="2" t="s">
        <v>23</v>
      </c>
      <c r="M123" s="50"/>
      <c r="N123" s="2" t="s">
        <v>28</v>
      </c>
      <c r="O123" s="85" t="s">
        <v>76</v>
      </c>
      <c r="P123" s="135" t="str">
        <f>LEFT(J123,1)</f>
        <v>3</v>
      </c>
      <c r="Q123" s="135" t="str">
        <f t="shared" ref="Q123" si="111">LEFT(K123,1)</f>
        <v>3</v>
      </c>
      <c r="R123" s="135" t="str">
        <f t="shared" ref="R123" si="112">LEFT(L123,1)</f>
        <v>3</v>
      </c>
      <c r="T123" s="135" t="str">
        <f t="shared" ref="T123" si="113">LEFT(N123,1)</f>
        <v>3</v>
      </c>
      <c r="U123" s="135" t="str">
        <f t="shared" ref="U123" si="114">LEFT(O123,1)</f>
        <v>3</v>
      </c>
    </row>
    <row r="124" spans="2:21" ht="27.6" hidden="1" customHeight="1">
      <c r="B124" s="47"/>
      <c r="C124" s="25"/>
      <c r="D124" s="49" t="s">
        <v>688</v>
      </c>
      <c r="E124" s="52" t="s">
        <v>601</v>
      </c>
      <c r="F124" s="17" t="s">
        <v>205</v>
      </c>
      <c r="G124" s="16"/>
      <c r="H124" s="17" t="s">
        <v>596</v>
      </c>
      <c r="I124" s="49" t="s">
        <v>118</v>
      </c>
      <c r="J124" s="2"/>
      <c r="K124" s="85"/>
      <c r="L124" s="2"/>
      <c r="M124" s="50"/>
      <c r="N124" s="2"/>
      <c r="O124" s="85"/>
    </row>
    <row r="125" spans="2:21" ht="27.6" customHeight="1">
      <c r="B125" s="47"/>
      <c r="C125" s="25"/>
      <c r="D125" s="49" t="s">
        <v>283</v>
      </c>
      <c r="E125" s="52" t="s">
        <v>603</v>
      </c>
      <c r="F125" s="17" t="s">
        <v>205</v>
      </c>
      <c r="G125" s="16" t="s">
        <v>146</v>
      </c>
      <c r="H125" s="17">
        <v>7</v>
      </c>
      <c r="I125" s="49" t="s">
        <v>118</v>
      </c>
      <c r="J125" s="2" t="s">
        <v>26</v>
      </c>
      <c r="K125" s="85" t="s">
        <v>26</v>
      </c>
      <c r="L125" s="2" t="s">
        <v>23</v>
      </c>
      <c r="M125" s="50"/>
      <c r="N125" s="2" t="s">
        <v>28</v>
      </c>
      <c r="O125" s="85" t="s">
        <v>76</v>
      </c>
      <c r="P125" s="136" t="str">
        <f t="shared" ref="P125:P126" si="115">LEFT(J125,1)</f>
        <v>3</v>
      </c>
      <c r="Q125" s="136" t="str">
        <f t="shared" ref="Q125:Q126" si="116">LEFT(K125,1)</f>
        <v>3</v>
      </c>
      <c r="R125" s="136" t="str">
        <f t="shared" ref="R125:R126" si="117">LEFT(L125,1)</f>
        <v>3</v>
      </c>
      <c r="T125" s="136" t="str">
        <f t="shared" ref="T125:T126" si="118">LEFT(N125,1)</f>
        <v>3</v>
      </c>
      <c r="U125" s="136" t="str">
        <f t="shared" ref="U125:U126" si="119">LEFT(O125,1)</f>
        <v>3</v>
      </c>
    </row>
    <row r="126" spans="2:21" ht="27.6" customHeight="1">
      <c r="B126" s="47"/>
      <c r="C126" s="25"/>
      <c r="D126" s="49" t="s">
        <v>284</v>
      </c>
      <c r="E126" s="52" t="s">
        <v>603</v>
      </c>
      <c r="F126" s="17" t="s">
        <v>205</v>
      </c>
      <c r="G126" s="16"/>
      <c r="H126" s="17">
        <v>7</v>
      </c>
      <c r="I126" s="49" t="s">
        <v>118</v>
      </c>
      <c r="J126" s="2" t="s">
        <v>26</v>
      </c>
      <c r="K126" s="85" t="s">
        <v>26</v>
      </c>
      <c r="L126" s="2" t="s">
        <v>23</v>
      </c>
      <c r="M126" s="50"/>
      <c r="N126" s="2" t="s">
        <v>28</v>
      </c>
      <c r="O126" s="85" t="s">
        <v>76</v>
      </c>
      <c r="P126" s="136" t="str">
        <f t="shared" si="115"/>
        <v>3</v>
      </c>
      <c r="Q126" s="136" t="str">
        <f t="shared" si="116"/>
        <v>3</v>
      </c>
      <c r="R126" s="136" t="str">
        <f t="shared" si="117"/>
        <v>3</v>
      </c>
      <c r="T126" s="136" t="str">
        <f t="shared" si="118"/>
        <v>3</v>
      </c>
      <c r="U126" s="136" t="str">
        <f t="shared" si="119"/>
        <v>3</v>
      </c>
    </row>
    <row r="127" spans="2:21" ht="27.6" hidden="1" customHeight="1">
      <c r="B127" s="47"/>
      <c r="C127" s="25"/>
      <c r="D127" s="49" t="s">
        <v>689</v>
      </c>
      <c r="E127" s="52" t="s">
        <v>601</v>
      </c>
      <c r="F127" s="17" t="s">
        <v>205</v>
      </c>
      <c r="G127" s="16"/>
      <c r="H127" s="17" t="s">
        <v>596</v>
      </c>
      <c r="I127" s="49" t="s">
        <v>118</v>
      </c>
      <c r="J127" s="2"/>
      <c r="K127" s="85"/>
      <c r="L127" s="2"/>
      <c r="M127" s="50"/>
      <c r="N127" s="2"/>
      <c r="O127" s="85"/>
    </row>
    <row r="128" spans="2:21" ht="27.6" hidden="1" customHeight="1">
      <c r="B128" s="47"/>
      <c r="C128" s="25"/>
      <c r="D128" s="49" t="s">
        <v>690</v>
      </c>
      <c r="E128" s="52" t="s">
        <v>601</v>
      </c>
      <c r="F128" s="17" t="s">
        <v>205</v>
      </c>
      <c r="G128" s="16"/>
      <c r="H128" s="17" t="s">
        <v>596</v>
      </c>
      <c r="I128" s="49" t="s">
        <v>118</v>
      </c>
      <c r="J128" s="2"/>
      <c r="K128" s="85"/>
      <c r="L128" s="2"/>
      <c r="M128" s="50"/>
      <c r="N128" s="2"/>
      <c r="O128" s="85"/>
    </row>
    <row r="129" spans="2:21" ht="27.6" customHeight="1">
      <c r="B129" s="45"/>
      <c r="C129" s="25"/>
      <c r="D129" s="49" t="s">
        <v>285</v>
      </c>
      <c r="E129" s="52" t="s">
        <v>603</v>
      </c>
      <c r="F129" s="17" t="s">
        <v>205</v>
      </c>
      <c r="G129" s="16" t="s">
        <v>146</v>
      </c>
      <c r="H129" s="17">
        <v>7</v>
      </c>
      <c r="I129" s="49" t="s">
        <v>118</v>
      </c>
      <c r="J129" s="2" t="s">
        <v>26</v>
      </c>
      <c r="K129" s="85" t="s">
        <v>26</v>
      </c>
      <c r="L129" s="2" t="s">
        <v>23</v>
      </c>
      <c r="M129" s="50"/>
      <c r="N129" s="2" t="s">
        <v>28</v>
      </c>
      <c r="O129" s="85" t="s">
        <v>76</v>
      </c>
      <c r="P129" s="136" t="str">
        <f t="shared" ref="P129:P130" si="120">LEFT(J129,1)</f>
        <v>3</v>
      </c>
      <c r="Q129" s="136" t="str">
        <f t="shared" ref="Q129:Q130" si="121">LEFT(K129,1)</f>
        <v>3</v>
      </c>
      <c r="R129" s="136" t="str">
        <f t="shared" ref="R129:R130" si="122">LEFT(L129,1)</f>
        <v>3</v>
      </c>
      <c r="T129" s="136" t="str">
        <f t="shared" ref="T129:T130" si="123">LEFT(N129,1)</f>
        <v>3</v>
      </c>
      <c r="U129" s="136" t="str">
        <f t="shared" ref="U129:U130" si="124">LEFT(O129,1)</f>
        <v>3</v>
      </c>
    </row>
    <row r="130" spans="2:21" ht="27.6" customHeight="1">
      <c r="B130" s="47"/>
      <c r="C130" s="25"/>
      <c r="D130" s="49" t="s">
        <v>691</v>
      </c>
      <c r="E130" s="52" t="s">
        <v>603</v>
      </c>
      <c r="F130" s="17" t="s">
        <v>205</v>
      </c>
      <c r="G130" s="16" t="s">
        <v>146</v>
      </c>
      <c r="H130" s="17">
        <v>7</v>
      </c>
      <c r="I130" s="49" t="s">
        <v>118</v>
      </c>
      <c r="J130" s="2" t="s">
        <v>26</v>
      </c>
      <c r="K130" s="85" t="s">
        <v>26</v>
      </c>
      <c r="L130" s="2" t="s">
        <v>23</v>
      </c>
      <c r="M130" s="50"/>
      <c r="N130" s="2" t="s">
        <v>28</v>
      </c>
      <c r="O130" s="85" t="s">
        <v>76</v>
      </c>
      <c r="P130" s="135" t="str">
        <f t="shared" si="120"/>
        <v>3</v>
      </c>
      <c r="Q130" s="135" t="str">
        <f t="shared" si="121"/>
        <v>3</v>
      </c>
      <c r="R130" s="135" t="str">
        <f t="shared" si="122"/>
        <v>3</v>
      </c>
      <c r="T130" s="135" t="str">
        <f t="shared" si="123"/>
        <v>3</v>
      </c>
      <c r="U130" s="135" t="str">
        <f t="shared" si="124"/>
        <v>3</v>
      </c>
    </row>
    <row r="131" spans="2:21" ht="27.6" hidden="1" customHeight="1">
      <c r="B131" s="47"/>
      <c r="C131" s="25"/>
      <c r="D131" s="49" t="s">
        <v>692</v>
      </c>
      <c r="E131" s="52" t="s">
        <v>601</v>
      </c>
      <c r="F131" s="17" t="s">
        <v>205</v>
      </c>
      <c r="G131" s="16"/>
      <c r="H131" s="17" t="s">
        <v>596</v>
      </c>
      <c r="I131" s="49" t="s">
        <v>118</v>
      </c>
      <c r="J131" s="2"/>
      <c r="K131" s="85"/>
      <c r="L131" s="2"/>
      <c r="M131" s="50"/>
      <c r="N131" s="2"/>
      <c r="O131" s="85"/>
    </row>
    <row r="132" spans="2:21" ht="27.6" hidden="1" customHeight="1">
      <c r="B132" s="47"/>
      <c r="C132" s="25"/>
      <c r="D132" s="49" t="s">
        <v>693</v>
      </c>
      <c r="E132" s="52" t="s">
        <v>601</v>
      </c>
      <c r="F132" s="17" t="s">
        <v>205</v>
      </c>
      <c r="G132" s="16"/>
      <c r="H132" s="17" t="s">
        <v>596</v>
      </c>
      <c r="I132" s="49" t="s">
        <v>118</v>
      </c>
      <c r="J132" s="2"/>
      <c r="K132" s="85"/>
      <c r="L132" s="2"/>
      <c r="M132" s="50"/>
      <c r="N132" s="2"/>
      <c r="O132" s="85"/>
    </row>
    <row r="133" spans="2:21" ht="27.6" hidden="1" customHeight="1">
      <c r="B133" s="47"/>
      <c r="C133" s="25"/>
      <c r="D133" s="49" t="s">
        <v>694</v>
      </c>
      <c r="E133" s="52" t="s">
        <v>601</v>
      </c>
      <c r="F133" s="17" t="s">
        <v>205</v>
      </c>
      <c r="G133" s="16"/>
      <c r="H133" s="17" t="s">
        <v>596</v>
      </c>
      <c r="I133" s="49" t="s">
        <v>118</v>
      </c>
      <c r="J133" s="2"/>
      <c r="K133" s="85"/>
      <c r="L133" s="2"/>
      <c r="M133" s="50"/>
      <c r="N133" s="2"/>
      <c r="O133" s="85"/>
    </row>
    <row r="134" spans="2:21" ht="27.6" hidden="1" customHeight="1">
      <c r="B134" s="47"/>
      <c r="C134" s="25"/>
      <c r="D134" s="49" t="s">
        <v>695</v>
      </c>
      <c r="E134" s="52" t="s">
        <v>601</v>
      </c>
      <c r="F134" s="17" t="s">
        <v>205</v>
      </c>
      <c r="G134" s="16"/>
      <c r="H134" s="17" t="s">
        <v>596</v>
      </c>
      <c r="I134" s="49" t="s">
        <v>118</v>
      </c>
      <c r="J134" s="2"/>
      <c r="K134" s="85"/>
      <c r="L134" s="2"/>
      <c r="M134" s="50"/>
      <c r="N134" s="2"/>
      <c r="O134" s="85"/>
    </row>
    <row r="135" spans="2:21" ht="27.6" hidden="1" customHeight="1">
      <c r="B135" s="47"/>
      <c r="C135" s="25"/>
      <c r="D135" s="49" t="s">
        <v>696</v>
      </c>
      <c r="E135" s="52" t="s">
        <v>601</v>
      </c>
      <c r="F135" s="17" t="s">
        <v>205</v>
      </c>
      <c r="G135" s="16"/>
      <c r="H135" s="17" t="s">
        <v>596</v>
      </c>
      <c r="I135" s="49" t="s">
        <v>118</v>
      </c>
      <c r="J135" s="2"/>
      <c r="K135" s="85"/>
      <c r="L135" s="2"/>
      <c r="M135" s="50"/>
      <c r="N135" s="2"/>
      <c r="O135" s="85"/>
    </row>
    <row r="136" spans="2:21" ht="27.6" customHeight="1">
      <c r="B136" s="47"/>
      <c r="C136" s="25"/>
      <c r="D136" s="49" t="s">
        <v>258</v>
      </c>
      <c r="E136" s="52" t="s">
        <v>599</v>
      </c>
      <c r="F136" s="17" t="s">
        <v>205</v>
      </c>
      <c r="G136" s="16" t="s">
        <v>146</v>
      </c>
      <c r="H136" s="17">
        <v>7</v>
      </c>
      <c r="I136" s="49" t="s">
        <v>118</v>
      </c>
      <c r="J136" s="2" t="s">
        <v>26</v>
      </c>
      <c r="K136" s="85" t="s">
        <v>26</v>
      </c>
      <c r="L136" s="2" t="s">
        <v>23</v>
      </c>
      <c r="M136" s="50"/>
      <c r="N136" s="2" t="s">
        <v>28</v>
      </c>
      <c r="O136" s="85" t="s">
        <v>76</v>
      </c>
      <c r="P136" s="135" t="str">
        <f t="shared" ref="P136:P137" si="125">LEFT(J136,1)</f>
        <v>3</v>
      </c>
      <c r="Q136" s="135" t="str">
        <f t="shared" ref="Q136:Q137" si="126">LEFT(K136,1)</f>
        <v>3</v>
      </c>
      <c r="R136" s="135" t="str">
        <f t="shared" ref="R136:R137" si="127">LEFT(L136,1)</f>
        <v>3</v>
      </c>
      <c r="T136" s="135" t="str">
        <f t="shared" ref="T136:T137" si="128">LEFT(N136,1)</f>
        <v>3</v>
      </c>
      <c r="U136" s="135" t="str">
        <f t="shared" ref="U136:U137" si="129">LEFT(O136,1)</f>
        <v>3</v>
      </c>
    </row>
    <row r="137" spans="2:21" ht="27.6" customHeight="1">
      <c r="B137" s="45"/>
      <c r="C137" s="25"/>
      <c r="D137" s="49" t="s">
        <v>697</v>
      </c>
      <c r="E137" s="52" t="s">
        <v>599</v>
      </c>
      <c r="F137" s="17" t="s">
        <v>205</v>
      </c>
      <c r="G137" s="16" t="s">
        <v>146</v>
      </c>
      <c r="H137" s="17">
        <v>7</v>
      </c>
      <c r="I137" s="49" t="s">
        <v>118</v>
      </c>
      <c r="J137" s="2" t="s">
        <v>26</v>
      </c>
      <c r="K137" s="85" t="s">
        <v>26</v>
      </c>
      <c r="L137" s="2" t="s">
        <v>23</v>
      </c>
      <c r="M137" s="50"/>
      <c r="N137" s="2" t="s">
        <v>28</v>
      </c>
      <c r="O137" s="85" t="s">
        <v>76</v>
      </c>
      <c r="P137" s="135" t="str">
        <f t="shared" si="125"/>
        <v>3</v>
      </c>
      <c r="Q137" s="135" t="str">
        <f t="shared" si="126"/>
        <v>3</v>
      </c>
      <c r="R137" s="135" t="str">
        <f t="shared" si="127"/>
        <v>3</v>
      </c>
      <c r="T137" s="135" t="str">
        <f t="shared" si="128"/>
        <v>3</v>
      </c>
      <c r="U137" s="135" t="str">
        <f t="shared" si="129"/>
        <v>3</v>
      </c>
    </row>
    <row r="138" spans="2:21" ht="27.6" hidden="1" customHeight="1">
      <c r="B138" s="45"/>
      <c r="C138" s="25"/>
      <c r="D138" s="49" t="s">
        <v>698</v>
      </c>
      <c r="E138" s="52" t="s">
        <v>601</v>
      </c>
      <c r="F138" s="17" t="s">
        <v>205</v>
      </c>
      <c r="G138" s="16"/>
      <c r="H138" s="17" t="s">
        <v>596</v>
      </c>
      <c r="I138" s="49" t="s">
        <v>118</v>
      </c>
      <c r="J138" s="2"/>
      <c r="K138" s="85"/>
      <c r="L138" s="2"/>
      <c r="M138" s="50"/>
      <c r="N138" s="2"/>
      <c r="O138" s="85"/>
    </row>
    <row r="139" spans="2:21" ht="27.6" customHeight="1">
      <c r="B139" s="47"/>
      <c r="C139" s="25"/>
      <c r="D139" s="49" t="s">
        <v>699</v>
      </c>
      <c r="E139" s="52" t="s">
        <v>603</v>
      </c>
      <c r="F139" s="17" t="s">
        <v>205</v>
      </c>
      <c r="G139" s="16" t="s">
        <v>146</v>
      </c>
      <c r="H139" s="17">
        <v>1</v>
      </c>
      <c r="I139" s="49" t="s">
        <v>118</v>
      </c>
      <c r="J139" s="2" t="s">
        <v>26</v>
      </c>
      <c r="K139" s="85" t="s">
        <v>26</v>
      </c>
      <c r="L139" s="2" t="s">
        <v>23</v>
      </c>
      <c r="M139" s="50"/>
      <c r="N139" s="2" t="s">
        <v>28</v>
      </c>
      <c r="O139" s="85" t="s">
        <v>76</v>
      </c>
      <c r="P139" s="135" t="str">
        <f t="shared" ref="P139:P140" si="130">LEFT(J139,1)</f>
        <v>3</v>
      </c>
      <c r="Q139" s="135" t="str">
        <f t="shared" ref="Q139:Q140" si="131">LEFT(K139,1)</f>
        <v>3</v>
      </c>
      <c r="R139" s="135" t="str">
        <f t="shared" ref="R139:R140" si="132">LEFT(L139,1)</f>
        <v>3</v>
      </c>
      <c r="T139" s="135" t="str">
        <f t="shared" ref="T139:T140" si="133">LEFT(N139,1)</f>
        <v>3</v>
      </c>
      <c r="U139" s="135" t="str">
        <f t="shared" ref="U139:U140" si="134">LEFT(O139,1)</f>
        <v>3</v>
      </c>
    </row>
    <row r="140" spans="2:21" ht="56.45" customHeight="1">
      <c r="D140" s="49" t="s">
        <v>304</v>
      </c>
      <c r="E140" s="52" t="s">
        <v>596</v>
      </c>
      <c r="F140" s="8" t="s">
        <v>305</v>
      </c>
      <c r="G140" s="2"/>
      <c r="H140" s="8">
        <v>7</v>
      </c>
      <c r="I140" s="49" t="s">
        <v>307</v>
      </c>
      <c r="J140" s="85" t="s">
        <v>26</v>
      </c>
      <c r="K140" s="85" t="s">
        <v>26</v>
      </c>
      <c r="L140" s="2" t="s">
        <v>23</v>
      </c>
      <c r="M140" s="50"/>
      <c r="N140" s="2" t="s">
        <v>28</v>
      </c>
      <c r="O140" s="85" t="s">
        <v>76</v>
      </c>
      <c r="P140" t="str">
        <f t="shared" si="130"/>
        <v>3</v>
      </c>
      <c r="Q140" t="str">
        <f t="shared" si="131"/>
        <v>3</v>
      </c>
      <c r="R140" t="str">
        <f t="shared" si="132"/>
        <v>3</v>
      </c>
      <c r="T140" t="str">
        <f t="shared" si="133"/>
        <v>3</v>
      </c>
      <c r="U140" t="str">
        <f t="shared" si="134"/>
        <v>3</v>
      </c>
    </row>
    <row r="141" spans="2:21">
      <c r="C141" s="1"/>
    </row>
    <row r="142" spans="2:21">
      <c r="C142" s="54"/>
    </row>
    <row r="143" spans="2:21">
      <c r="C143" s="54"/>
    </row>
    <row r="144" spans="2:21" ht="16.149999999999999" customHeight="1"/>
    <row r="147" ht="16.149999999999999" customHeight="1"/>
  </sheetData>
  <autoFilter ref="B2:O140" xr:uid="{00000000-0009-0000-0000-00000E000000}">
    <filterColumn colId="8">
      <customFilters>
        <customFilter operator="notEqual" val=" "/>
      </customFilters>
    </filterColumn>
  </autoFilter>
  <mergeCells count="1">
    <mergeCell ref="B1:D1"/>
  </mergeCells>
  <pageMargins left="0.23622047244094491" right="0.23622047244094491" top="0.35433070866141736" bottom="0.35433070866141736" header="0" footer="0"/>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filterMode="1">
    <tabColor theme="4" tint="0.39997558519241921"/>
  </sheetPr>
  <dimension ref="A1:Z176"/>
  <sheetViews>
    <sheetView topLeftCell="C1" workbookViewId="0"/>
  </sheetViews>
  <sheetFormatPr defaultColWidth="9.140625" defaultRowHeight="15"/>
  <cols>
    <col min="1" max="1" width="14" style="111" hidden="1" customWidth="1"/>
    <col min="2" max="2" width="35.28515625" style="111" hidden="1" customWidth="1"/>
    <col min="3" max="3" width="46.28515625" style="154" customWidth="1"/>
    <col min="4" max="4" width="19" style="133" customWidth="1"/>
    <col min="5" max="5" width="24.140625" style="133" hidden="1" customWidth="1"/>
    <col min="6" max="6" width="22.7109375" style="133" customWidth="1"/>
    <col min="7" max="7" width="21.28515625" style="133" customWidth="1"/>
    <col min="8" max="8" width="33.28515625" style="127" customWidth="1"/>
    <col min="9" max="9" width="38.7109375" style="127" customWidth="1"/>
    <col min="10" max="10" width="21.85546875" style="133" customWidth="1"/>
    <col min="11" max="11" width="24.7109375" style="111" customWidth="1"/>
    <col min="12" max="12" width="24.140625" style="111" customWidth="1"/>
    <col min="13" max="13" width="41.42578125" style="127" customWidth="1"/>
    <col min="14" max="14" width="20.140625" style="111" customWidth="1"/>
    <col min="15" max="15" width="41.42578125" style="127" customWidth="1"/>
    <col min="16" max="16" width="30" style="111" customWidth="1"/>
    <col min="17" max="17" width="9.140625" style="111" customWidth="1"/>
    <col min="18" max="18" width="8" style="127" customWidth="1"/>
    <col min="19" max="25" width="9.140625" style="111" customWidth="1"/>
    <col min="26" max="26" width="16.28515625" style="111" customWidth="1"/>
    <col min="27" max="16384" width="9.140625" style="111"/>
  </cols>
  <sheetData>
    <row r="1" spans="1:26" ht="24.6" customHeight="1" thickBot="1">
      <c r="C1" s="227" t="s">
        <v>37</v>
      </c>
      <c r="D1" s="229" t="s">
        <v>38</v>
      </c>
      <c r="E1" s="178"/>
      <c r="F1" s="229" t="s">
        <v>39</v>
      </c>
      <c r="G1" s="231" t="s">
        <v>40</v>
      </c>
      <c r="H1" s="235" t="s">
        <v>41</v>
      </c>
      <c r="I1" s="236"/>
      <c r="J1" s="237"/>
      <c r="K1" s="241" t="s">
        <v>42</v>
      </c>
      <c r="L1" s="239"/>
      <c r="M1" s="239"/>
      <c r="N1" s="242"/>
      <c r="O1" s="243" t="s">
        <v>43</v>
      </c>
      <c r="P1" s="244"/>
      <c r="Q1" s="236" t="s">
        <v>41</v>
      </c>
      <c r="R1" s="236"/>
      <c r="S1" s="245"/>
      <c r="T1" s="238" t="s">
        <v>42</v>
      </c>
      <c r="U1" s="239"/>
      <c r="V1" s="239"/>
      <c r="W1" s="240"/>
      <c r="X1" s="246" t="s">
        <v>43</v>
      </c>
      <c r="Y1" s="244"/>
      <c r="Z1" s="233" t="s">
        <v>44</v>
      </c>
    </row>
    <row r="2" spans="1:26" ht="71.45" customHeight="1" thickBot="1">
      <c r="A2" s="138" t="s">
        <v>45</v>
      </c>
      <c r="B2" s="175" t="s">
        <v>46</v>
      </c>
      <c r="C2" s="228"/>
      <c r="D2" s="230"/>
      <c r="E2" s="179" t="s">
        <v>47</v>
      </c>
      <c r="F2" s="230"/>
      <c r="G2" s="232"/>
      <c r="H2" s="180" t="s">
        <v>48</v>
      </c>
      <c r="I2" s="181" t="s">
        <v>49</v>
      </c>
      <c r="J2" s="182" t="s">
        <v>50</v>
      </c>
      <c r="K2" s="183" t="s">
        <v>51</v>
      </c>
      <c r="L2" s="184" t="s">
        <v>52</v>
      </c>
      <c r="M2" s="185" t="s">
        <v>53</v>
      </c>
      <c r="N2" s="186" t="s">
        <v>54</v>
      </c>
      <c r="O2" s="187" t="s">
        <v>55</v>
      </c>
      <c r="P2" s="188" t="s">
        <v>56</v>
      </c>
      <c r="Q2" s="189" t="s">
        <v>57</v>
      </c>
      <c r="R2" s="190" t="s">
        <v>58</v>
      </c>
      <c r="S2" s="190" t="s">
        <v>59</v>
      </c>
      <c r="T2" s="191" t="s">
        <v>60</v>
      </c>
      <c r="U2" s="191" t="s">
        <v>61</v>
      </c>
      <c r="V2" s="191" t="s">
        <v>62</v>
      </c>
      <c r="W2" s="191" t="s">
        <v>63</v>
      </c>
      <c r="X2" s="192" t="s">
        <v>64</v>
      </c>
      <c r="Y2" s="193" t="s">
        <v>65</v>
      </c>
      <c r="Z2" s="234"/>
    </row>
    <row r="3" spans="1:26" ht="36.6" hidden="1" customHeight="1">
      <c r="A3" s="142" t="s">
        <v>66</v>
      </c>
      <c r="B3" s="15" t="s">
        <v>67</v>
      </c>
      <c r="C3" s="177" t="s">
        <v>68</v>
      </c>
      <c r="D3" s="31" t="s">
        <v>69</v>
      </c>
      <c r="E3" s="31" t="s">
        <v>70</v>
      </c>
      <c r="F3" s="14">
        <v>15</v>
      </c>
      <c r="G3" s="176" t="s">
        <v>71</v>
      </c>
      <c r="H3" s="165" t="s">
        <v>72</v>
      </c>
      <c r="I3" s="18" t="s">
        <v>10</v>
      </c>
      <c r="J3" s="166" t="s">
        <v>73</v>
      </c>
      <c r="K3" s="144" t="s">
        <v>12</v>
      </c>
      <c r="L3" s="128" t="s">
        <v>12</v>
      </c>
      <c r="M3" s="17" t="s">
        <v>13</v>
      </c>
      <c r="N3" s="167" t="s">
        <v>14</v>
      </c>
      <c r="O3" s="143" t="s">
        <v>74</v>
      </c>
      <c r="P3" s="166" t="s">
        <v>29</v>
      </c>
      <c r="Q3" s="169" t="str">
        <f t="shared" ref="Q3:Q34" si="0">LEFT(H3,1)</f>
        <v>1</v>
      </c>
      <c r="R3" s="128" t="str">
        <f t="shared" ref="R3:R34" si="1">LEFT(I3,1)</f>
        <v>1</v>
      </c>
      <c r="S3" s="128" t="str">
        <f t="shared" ref="S3:S34" si="2">LEFT(J3,1)</f>
        <v>0</v>
      </c>
      <c r="T3" s="128" t="str">
        <f t="shared" ref="T3:T34" si="3">LEFT(K3,1)</f>
        <v>1</v>
      </c>
      <c r="U3" s="128" t="str">
        <f t="shared" ref="U3:U34" si="4">LEFT(L3,1)</f>
        <v>1</v>
      </c>
      <c r="V3" s="128" t="str">
        <f t="shared" ref="V3:V34" si="5">LEFT(M3,1)</f>
        <v>0</v>
      </c>
      <c r="W3" s="128" t="str">
        <f t="shared" ref="W3:W34" si="6">LEFT(N3,1)</f>
        <v>1</v>
      </c>
      <c r="X3" s="128" t="str">
        <f t="shared" ref="X3:X34" si="7">LEFT(O3,1)</f>
        <v>1</v>
      </c>
      <c r="Y3" s="128" t="str">
        <f t="shared" ref="Y3:Y34" si="8">LEFT(P3,1)</f>
        <v>3</v>
      </c>
      <c r="Z3" s="130">
        <f>(Q3*0.1)+(R3*0.1)+(S3*0.25)+(T3*0.05)+(U3*0.05)+(V3*0.05)+(W3*0.1)+(X3*0.1)+(Y3*0.2)</f>
        <v>1.1000000000000001</v>
      </c>
    </row>
    <row r="4" spans="1:26" ht="36.6" hidden="1" customHeight="1">
      <c r="A4" s="142" t="s">
        <v>66</v>
      </c>
      <c r="B4" s="15" t="s">
        <v>67</v>
      </c>
      <c r="C4" s="155" t="s">
        <v>75</v>
      </c>
      <c r="D4" s="33" t="s">
        <v>69</v>
      </c>
      <c r="E4" s="33" t="s">
        <v>70</v>
      </c>
      <c r="F4" s="15">
        <v>15</v>
      </c>
      <c r="G4" s="159" t="s">
        <v>71</v>
      </c>
      <c r="H4" s="165" t="s">
        <v>72</v>
      </c>
      <c r="I4" s="18" t="s">
        <v>10</v>
      </c>
      <c r="J4" s="166" t="s">
        <v>73</v>
      </c>
      <c r="K4" s="144" t="s">
        <v>12</v>
      </c>
      <c r="L4" s="128" t="s">
        <v>19</v>
      </c>
      <c r="M4" s="17" t="s">
        <v>13</v>
      </c>
      <c r="N4" s="167" t="s">
        <v>28</v>
      </c>
      <c r="O4" s="143" t="s">
        <v>76</v>
      </c>
      <c r="P4" s="166" t="s">
        <v>15</v>
      </c>
      <c r="Q4" s="169" t="str">
        <f t="shared" si="0"/>
        <v>1</v>
      </c>
      <c r="R4" s="128" t="str">
        <f t="shared" si="1"/>
        <v>1</v>
      </c>
      <c r="S4" s="128" t="str">
        <f t="shared" si="2"/>
        <v>0</v>
      </c>
      <c r="T4" s="128" t="str">
        <f t="shared" si="3"/>
        <v>1</v>
      </c>
      <c r="U4" s="128" t="str">
        <f t="shared" si="4"/>
        <v>2</v>
      </c>
      <c r="V4" s="128" t="str">
        <f t="shared" si="5"/>
        <v>0</v>
      </c>
      <c r="W4" s="128" t="str">
        <f t="shared" si="6"/>
        <v>3</v>
      </c>
      <c r="X4" s="128" t="str">
        <f t="shared" si="7"/>
        <v>3</v>
      </c>
      <c r="Y4" s="128" t="str">
        <f t="shared" si="8"/>
        <v>1</v>
      </c>
      <c r="Z4" s="130">
        <f t="shared" ref="Z4:Z50" si="9">(Q4*0.1)+(R4*0.1)+(S4*0.25)+(T4*0.05)+(U4*0.05)+(V4*0.05)+(W4*0.1)+(X4*0.1)+(Y4*0.2)</f>
        <v>1.1500000000000001</v>
      </c>
    </row>
    <row r="5" spans="1:26" ht="36.6" hidden="1" customHeight="1">
      <c r="A5" s="142" t="s">
        <v>66</v>
      </c>
      <c r="B5" s="15" t="s">
        <v>77</v>
      </c>
      <c r="C5" s="155" t="s">
        <v>78</v>
      </c>
      <c r="D5" s="33" t="s">
        <v>69</v>
      </c>
      <c r="E5" s="33" t="s">
        <v>70</v>
      </c>
      <c r="F5" s="17">
        <v>8.9</v>
      </c>
      <c r="G5" s="159" t="s">
        <v>79</v>
      </c>
      <c r="H5" s="165" t="s">
        <v>80</v>
      </c>
      <c r="I5" s="18" t="s">
        <v>10</v>
      </c>
      <c r="J5" s="166" t="s">
        <v>73</v>
      </c>
      <c r="K5" s="144" t="s">
        <v>19</v>
      </c>
      <c r="L5" s="128" t="s">
        <v>19</v>
      </c>
      <c r="M5" s="17" t="s">
        <v>27</v>
      </c>
      <c r="N5" s="166" t="s">
        <v>28</v>
      </c>
      <c r="O5" s="165" t="s">
        <v>81</v>
      </c>
      <c r="P5" s="166" t="s">
        <v>22</v>
      </c>
      <c r="Q5" s="169" t="str">
        <f t="shared" si="0"/>
        <v>2</v>
      </c>
      <c r="R5" s="128" t="str">
        <f t="shared" si="1"/>
        <v>1</v>
      </c>
      <c r="S5" s="128" t="str">
        <f t="shared" si="2"/>
        <v>0</v>
      </c>
      <c r="T5" s="128" t="str">
        <f t="shared" si="3"/>
        <v>2</v>
      </c>
      <c r="U5" s="128" t="str">
        <f t="shared" si="4"/>
        <v>2</v>
      </c>
      <c r="V5" s="128" t="str">
        <f t="shared" si="5"/>
        <v>2</v>
      </c>
      <c r="W5" s="128" t="str">
        <f t="shared" si="6"/>
        <v>3</v>
      </c>
      <c r="X5" s="128" t="str">
        <f t="shared" si="7"/>
        <v>2</v>
      </c>
      <c r="Y5" s="128" t="str">
        <f t="shared" si="8"/>
        <v>2</v>
      </c>
      <c r="Z5" s="130">
        <f t="shared" si="9"/>
        <v>1.5</v>
      </c>
    </row>
    <row r="6" spans="1:26" ht="36.6" hidden="1" customHeight="1">
      <c r="A6" s="142" t="s">
        <v>66</v>
      </c>
      <c r="B6" s="15" t="s">
        <v>77</v>
      </c>
      <c r="C6" s="155" t="s">
        <v>82</v>
      </c>
      <c r="D6" s="33" t="s">
        <v>69</v>
      </c>
      <c r="E6" s="33" t="s">
        <v>70</v>
      </c>
      <c r="F6" s="17">
        <v>8.9</v>
      </c>
      <c r="G6" s="159" t="s">
        <v>79</v>
      </c>
      <c r="H6" s="165" t="s">
        <v>72</v>
      </c>
      <c r="I6" s="18" t="s">
        <v>10</v>
      </c>
      <c r="J6" s="166" t="s">
        <v>73</v>
      </c>
      <c r="K6" s="144" t="s">
        <v>12</v>
      </c>
      <c r="L6" s="128" t="s">
        <v>19</v>
      </c>
      <c r="M6" s="17" t="s">
        <v>13</v>
      </c>
      <c r="N6" s="166" t="s">
        <v>28</v>
      </c>
      <c r="O6" s="165" t="s">
        <v>81</v>
      </c>
      <c r="P6" s="166" t="s">
        <v>29</v>
      </c>
      <c r="Q6" s="169" t="str">
        <f t="shared" si="0"/>
        <v>1</v>
      </c>
      <c r="R6" s="128" t="str">
        <f t="shared" si="1"/>
        <v>1</v>
      </c>
      <c r="S6" s="128" t="str">
        <f t="shared" si="2"/>
        <v>0</v>
      </c>
      <c r="T6" s="128" t="str">
        <f t="shared" si="3"/>
        <v>1</v>
      </c>
      <c r="U6" s="128" t="str">
        <f t="shared" si="4"/>
        <v>2</v>
      </c>
      <c r="V6" s="128" t="str">
        <f t="shared" si="5"/>
        <v>0</v>
      </c>
      <c r="W6" s="128" t="str">
        <f t="shared" si="6"/>
        <v>3</v>
      </c>
      <c r="X6" s="128" t="str">
        <f t="shared" si="7"/>
        <v>2</v>
      </c>
      <c r="Y6" s="128" t="str">
        <f t="shared" si="8"/>
        <v>3</v>
      </c>
      <c r="Z6" s="130">
        <f t="shared" si="9"/>
        <v>1.4500000000000002</v>
      </c>
    </row>
    <row r="7" spans="1:26" ht="36.6" hidden="1" customHeight="1">
      <c r="A7" s="142" t="s">
        <v>66</v>
      </c>
      <c r="B7" s="15" t="s">
        <v>77</v>
      </c>
      <c r="C7" s="155" t="s">
        <v>83</v>
      </c>
      <c r="D7" s="33" t="s">
        <v>69</v>
      </c>
      <c r="E7" s="33" t="s">
        <v>70</v>
      </c>
      <c r="F7" s="17">
        <v>8.9</v>
      </c>
      <c r="G7" s="159" t="s">
        <v>79</v>
      </c>
      <c r="H7" s="165" t="s">
        <v>72</v>
      </c>
      <c r="I7" s="18" t="s">
        <v>10</v>
      </c>
      <c r="J7" s="166" t="s">
        <v>73</v>
      </c>
      <c r="K7" s="144" t="s">
        <v>12</v>
      </c>
      <c r="L7" s="128" t="s">
        <v>26</v>
      </c>
      <c r="M7" s="17" t="s">
        <v>13</v>
      </c>
      <c r="N7" s="166" t="s">
        <v>28</v>
      </c>
      <c r="O7" s="165" t="s">
        <v>81</v>
      </c>
      <c r="P7" s="166" t="s">
        <v>29</v>
      </c>
      <c r="Q7" s="169" t="str">
        <f t="shared" si="0"/>
        <v>1</v>
      </c>
      <c r="R7" s="128" t="str">
        <f t="shared" si="1"/>
        <v>1</v>
      </c>
      <c r="S7" s="128" t="str">
        <f t="shared" si="2"/>
        <v>0</v>
      </c>
      <c r="T7" s="128" t="str">
        <f t="shared" si="3"/>
        <v>1</v>
      </c>
      <c r="U7" s="128" t="str">
        <f t="shared" si="4"/>
        <v>3</v>
      </c>
      <c r="V7" s="128" t="str">
        <f t="shared" si="5"/>
        <v>0</v>
      </c>
      <c r="W7" s="128" t="str">
        <f t="shared" si="6"/>
        <v>3</v>
      </c>
      <c r="X7" s="128" t="str">
        <f t="shared" si="7"/>
        <v>2</v>
      </c>
      <c r="Y7" s="128" t="str">
        <f t="shared" si="8"/>
        <v>3</v>
      </c>
      <c r="Z7" s="130">
        <f t="shared" si="9"/>
        <v>1.5000000000000002</v>
      </c>
    </row>
    <row r="8" spans="1:26" ht="36.6" hidden="1" customHeight="1">
      <c r="A8" s="142" t="s">
        <v>66</v>
      </c>
      <c r="B8" s="15" t="s">
        <v>77</v>
      </c>
      <c r="C8" s="155" t="s">
        <v>84</v>
      </c>
      <c r="D8" s="33" t="s">
        <v>69</v>
      </c>
      <c r="E8" s="33" t="s">
        <v>70</v>
      </c>
      <c r="F8" s="17">
        <v>8.9</v>
      </c>
      <c r="G8" s="159" t="s">
        <v>79</v>
      </c>
      <c r="H8" s="165" t="s">
        <v>80</v>
      </c>
      <c r="I8" s="18" t="s">
        <v>10</v>
      </c>
      <c r="J8" s="166" t="s">
        <v>73</v>
      </c>
      <c r="K8" s="144" t="s">
        <v>12</v>
      </c>
      <c r="L8" s="128" t="s">
        <v>19</v>
      </c>
      <c r="M8" s="17" t="s">
        <v>13</v>
      </c>
      <c r="N8" s="166" t="s">
        <v>28</v>
      </c>
      <c r="O8" s="165" t="s">
        <v>76</v>
      </c>
      <c r="P8" s="166" t="s">
        <v>29</v>
      </c>
      <c r="Q8" s="169" t="str">
        <f t="shared" si="0"/>
        <v>2</v>
      </c>
      <c r="R8" s="128" t="str">
        <f t="shared" si="1"/>
        <v>1</v>
      </c>
      <c r="S8" s="128" t="str">
        <f t="shared" si="2"/>
        <v>0</v>
      </c>
      <c r="T8" s="128" t="str">
        <f t="shared" si="3"/>
        <v>1</v>
      </c>
      <c r="U8" s="128" t="str">
        <f t="shared" si="4"/>
        <v>2</v>
      </c>
      <c r="V8" s="128" t="str">
        <f t="shared" si="5"/>
        <v>0</v>
      </c>
      <c r="W8" s="128" t="str">
        <f t="shared" si="6"/>
        <v>3</v>
      </c>
      <c r="X8" s="128" t="str">
        <f t="shared" si="7"/>
        <v>3</v>
      </c>
      <c r="Y8" s="128" t="str">
        <f t="shared" si="8"/>
        <v>3</v>
      </c>
      <c r="Z8" s="130">
        <f t="shared" si="9"/>
        <v>1.6500000000000004</v>
      </c>
    </row>
    <row r="9" spans="1:26" ht="36.6" hidden="1" customHeight="1">
      <c r="A9" s="142" t="s">
        <v>66</v>
      </c>
      <c r="B9" s="15" t="s">
        <v>77</v>
      </c>
      <c r="C9" s="155" t="s">
        <v>85</v>
      </c>
      <c r="D9" s="33" t="s">
        <v>69</v>
      </c>
      <c r="E9" s="33" t="s">
        <v>70</v>
      </c>
      <c r="F9" s="17">
        <v>8.9</v>
      </c>
      <c r="G9" s="159" t="s">
        <v>79</v>
      </c>
      <c r="H9" s="165" t="s">
        <v>23</v>
      </c>
      <c r="I9" s="18" t="s">
        <v>10</v>
      </c>
      <c r="J9" s="166" t="s">
        <v>73</v>
      </c>
      <c r="K9" s="144" t="s">
        <v>19</v>
      </c>
      <c r="L9" s="128" t="s">
        <v>19</v>
      </c>
      <c r="M9" s="17" t="s">
        <v>13</v>
      </c>
      <c r="N9" s="166" t="s">
        <v>14</v>
      </c>
      <c r="O9" s="165" t="s">
        <v>74</v>
      </c>
      <c r="P9" s="166" t="s">
        <v>29</v>
      </c>
      <c r="Q9" s="169" t="str">
        <f t="shared" si="0"/>
        <v>3</v>
      </c>
      <c r="R9" s="128" t="str">
        <f t="shared" si="1"/>
        <v>1</v>
      </c>
      <c r="S9" s="128" t="str">
        <f t="shared" si="2"/>
        <v>0</v>
      </c>
      <c r="T9" s="128" t="str">
        <f t="shared" si="3"/>
        <v>2</v>
      </c>
      <c r="U9" s="128" t="str">
        <f t="shared" si="4"/>
        <v>2</v>
      </c>
      <c r="V9" s="128" t="str">
        <f t="shared" si="5"/>
        <v>0</v>
      </c>
      <c r="W9" s="128" t="str">
        <f t="shared" si="6"/>
        <v>1</v>
      </c>
      <c r="X9" s="128" t="str">
        <f t="shared" si="7"/>
        <v>1</v>
      </c>
      <c r="Y9" s="128" t="str">
        <f t="shared" si="8"/>
        <v>3</v>
      </c>
      <c r="Z9" s="130">
        <f t="shared" si="9"/>
        <v>1.4</v>
      </c>
    </row>
    <row r="10" spans="1:26" ht="36.6" hidden="1" customHeight="1">
      <c r="A10" s="142"/>
      <c r="B10" s="15"/>
      <c r="C10" s="155" t="s">
        <v>86</v>
      </c>
      <c r="D10" s="18" t="s">
        <v>87</v>
      </c>
      <c r="E10" s="15" t="s">
        <v>88</v>
      </c>
      <c r="F10" s="17">
        <v>8.9</v>
      </c>
      <c r="G10" s="159" t="s">
        <v>79</v>
      </c>
      <c r="H10" s="165" t="s">
        <v>23</v>
      </c>
      <c r="I10" s="18" t="s">
        <v>10</v>
      </c>
      <c r="J10" s="166" t="s">
        <v>73</v>
      </c>
      <c r="K10" s="144" t="s">
        <v>12</v>
      </c>
      <c r="L10" s="128" t="s">
        <v>19</v>
      </c>
      <c r="M10" s="17" t="s">
        <v>13</v>
      </c>
      <c r="N10" s="166" t="s">
        <v>14</v>
      </c>
      <c r="O10" s="165" t="s">
        <v>81</v>
      </c>
      <c r="P10" s="166" t="s">
        <v>29</v>
      </c>
      <c r="Q10" s="169" t="str">
        <f t="shared" si="0"/>
        <v>3</v>
      </c>
      <c r="R10" s="128" t="str">
        <f t="shared" si="1"/>
        <v>1</v>
      </c>
      <c r="S10" s="128" t="str">
        <f t="shared" si="2"/>
        <v>0</v>
      </c>
      <c r="T10" s="128" t="str">
        <f t="shared" si="3"/>
        <v>1</v>
      </c>
      <c r="U10" s="128" t="str">
        <f t="shared" si="4"/>
        <v>2</v>
      </c>
      <c r="V10" s="128" t="str">
        <f t="shared" si="5"/>
        <v>0</v>
      </c>
      <c r="W10" s="128" t="str">
        <f t="shared" si="6"/>
        <v>1</v>
      </c>
      <c r="X10" s="128" t="str">
        <f t="shared" si="7"/>
        <v>2</v>
      </c>
      <c r="Y10" s="128" t="str">
        <f t="shared" si="8"/>
        <v>3</v>
      </c>
      <c r="Z10" s="130">
        <f t="shared" si="9"/>
        <v>1.4500000000000002</v>
      </c>
    </row>
    <row r="11" spans="1:26" ht="36.6" hidden="1" customHeight="1">
      <c r="A11" s="142" t="s">
        <v>66</v>
      </c>
      <c r="B11" s="15" t="s">
        <v>77</v>
      </c>
      <c r="C11" s="194" t="s">
        <v>89</v>
      </c>
      <c r="D11" s="33" t="s">
        <v>69</v>
      </c>
      <c r="E11" s="33" t="s">
        <v>70</v>
      </c>
      <c r="F11" s="17">
        <v>10</v>
      </c>
      <c r="G11" s="159" t="s">
        <v>79</v>
      </c>
      <c r="H11" s="165" t="s">
        <v>23</v>
      </c>
      <c r="I11" s="18" t="s">
        <v>10</v>
      </c>
      <c r="J11" s="166" t="s">
        <v>73</v>
      </c>
      <c r="K11" s="144" t="s">
        <v>12</v>
      </c>
      <c r="L11" s="128" t="s">
        <v>19</v>
      </c>
      <c r="M11" s="17" t="s">
        <v>13</v>
      </c>
      <c r="N11" s="166" t="s">
        <v>14</v>
      </c>
      <c r="O11" s="165" t="s">
        <v>76</v>
      </c>
      <c r="P11" s="166" t="s">
        <v>29</v>
      </c>
      <c r="Q11" s="169" t="str">
        <f t="shared" si="0"/>
        <v>3</v>
      </c>
      <c r="R11" s="128" t="str">
        <f t="shared" si="1"/>
        <v>1</v>
      </c>
      <c r="S11" s="128" t="str">
        <f t="shared" si="2"/>
        <v>0</v>
      </c>
      <c r="T11" s="128" t="str">
        <f t="shared" si="3"/>
        <v>1</v>
      </c>
      <c r="U11" s="128" t="str">
        <f t="shared" si="4"/>
        <v>2</v>
      </c>
      <c r="V11" s="128" t="str">
        <f t="shared" si="5"/>
        <v>0</v>
      </c>
      <c r="W11" s="128" t="str">
        <f t="shared" si="6"/>
        <v>1</v>
      </c>
      <c r="X11" s="128" t="str">
        <f t="shared" si="7"/>
        <v>3</v>
      </c>
      <c r="Y11" s="128" t="str">
        <f t="shared" si="8"/>
        <v>3</v>
      </c>
      <c r="Z11" s="130">
        <f t="shared" si="9"/>
        <v>1.5500000000000003</v>
      </c>
    </row>
    <row r="12" spans="1:26" ht="36.6" hidden="1" customHeight="1">
      <c r="A12" s="142" t="s">
        <v>66</v>
      </c>
      <c r="B12" s="15" t="s">
        <v>77</v>
      </c>
      <c r="C12" s="155" t="s">
        <v>90</v>
      </c>
      <c r="D12" s="33" t="s">
        <v>69</v>
      </c>
      <c r="E12" s="33" t="s">
        <v>70</v>
      </c>
      <c r="F12" s="17">
        <v>11.14</v>
      </c>
      <c r="G12" s="159" t="s">
        <v>91</v>
      </c>
      <c r="H12" s="165" t="s">
        <v>23</v>
      </c>
      <c r="I12" s="18" t="s">
        <v>10</v>
      </c>
      <c r="J12" s="166" t="s">
        <v>73</v>
      </c>
      <c r="K12" s="144" t="s">
        <v>12</v>
      </c>
      <c r="L12" s="128" t="s">
        <v>19</v>
      </c>
      <c r="M12" s="17" t="s">
        <v>13</v>
      </c>
      <c r="N12" s="166" t="s">
        <v>28</v>
      </c>
      <c r="O12" s="165" t="s">
        <v>81</v>
      </c>
      <c r="P12" s="166" t="s">
        <v>29</v>
      </c>
      <c r="Q12" s="169" t="str">
        <f t="shared" si="0"/>
        <v>3</v>
      </c>
      <c r="R12" s="128" t="str">
        <f t="shared" si="1"/>
        <v>1</v>
      </c>
      <c r="S12" s="128" t="str">
        <f t="shared" si="2"/>
        <v>0</v>
      </c>
      <c r="T12" s="128" t="str">
        <f t="shared" si="3"/>
        <v>1</v>
      </c>
      <c r="U12" s="128" t="str">
        <f t="shared" si="4"/>
        <v>2</v>
      </c>
      <c r="V12" s="128" t="str">
        <f t="shared" si="5"/>
        <v>0</v>
      </c>
      <c r="W12" s="128" t="str">
        <f t="shared" si="6"/>
        <v>3</v>
      </c>
      <c r="X12" s="128" t="str">
        <f t="shared" si="7"/>
        <v>2</v>
      </c>
      <c r="Y12" s="128" t="str">
        <f t="shared" si="8"/>
        <v>3</v>
      </c>
      <c r="Z12" s="130">
        <f t="shared" si="9"/>
        <v>1.6500000000000001</v>
      </c>
    </row>
    <row r="13" spans="1:26" ht="36.6" hidden="1" customHeight="1">
      <c r="A13" s="142" t="s">
        <v>66</v>
      </c>
      <c r="B13" s="15" t="s">
        <v>92</v>
      </c>
      <c r="C13" s="155" t="s">
        <v>93</v>
      </c>
      <c r="D13" s="33" t="s">
        <v>69</v>
      </c>
      <c r="E13" s="33" t="s">
        <v>70</v>
      </c>
      <c r="F13" s="15">
        <v>8.9</v>
      </c>
      <c r="G13" s="160" t="s">
        <v>91</v>
      </c>
      <c r="H13" s="165" t="s">
        <v>72</v>
      </c>
      <c r="I13" s="18" t="s">
        <v>10</v>
      </c>
      <c r="J13" s="166" t="s">
        <v>73</v>
      </c>
      <c r="K13" s="144" t="s">
        <v>12</v>
      </c>
      <c r="L13" s="128" t="s">
        <v>12</v>
      </c>
      <c r="M13" s="17" t="s">
        <v>13</v>
      </c>
      <c r="N13" s="166" t="s">
        <v>14</v>
      </c>
      <c r="O13" s="165" t="s">
        <v>74</v>
      </c>
      <c r="P13" s="166" t="s">
        <v>29</v>
      </c>
      <c r="Q13" s="169" t="str">
        <f t="shared" si="0"/>
        <v>1</v>
      </c>
      <c r="R13" s="128" t="str">
        <f t="shared" si="1"/>
        <v>1</v>
      </c>
      <c r="S13" s="128" t="str">
        <f t="shared" si="2"/>
        <v>0</v>
      </c>
      <c r="T13" s="128" t="str">
        <f t="shared" si="3"/>
        <v>1</v>
      </c>
      <c r="U13" s="128" t="str">
        <f t="shared" si="4"/>
        <v>1</v>
      </c>
      <c r="V13" s="128" t="str">
        <f t="shared" si="5"/>
        <v>0</v>
      </c>
      <c r="W13" s="128" t="str">
        <f t="shared" si="6"/>
        <v>1</v>
      </c>
      <c r="X13" s="128" t="str">
        <f t="shared" si="7"/>
        <v>1</v>
      </c>
      <c r="Y13" s="128" t="str">
        <f t="shared" si="8"/>
        <v>3</v>
      </c>
      <c r="Z13" s="130">
        <f t="shared" si="9"/>
        <v>1.1000000000000001</v>
      </c>
    </row>
    <row r="14" spans="1:26" ht="36.6" hidden="1" customHeight="1">
      <c r="A14" s="142" t="s">
        <v>66</v>
      </c>
      <c r="B14" s="15" t="s">
        <v>92</v>
      </c>
      <c r="C14" s="155" t="s">
        <v>94</v>
      </c>
      <c r="D14" s="33" t="s">
        <v>69</v>
      </c>
      <c r="E14" s="33" t="s">
        <v>70</v>
      </c>
      <c r="F14" s="15">
        <v>8.9</v>
      </c>
      <c r="G14" s="159" t="s">
        <v>79</v>
      </c>
      <c r="H14" s="165" t="s">
        <v>80</v>
      </c>
      <c r="I14" s="18" t="s">
        <v>10</v>
      </c>
      <c r="J14" s="166" t="s">
        <v>73</v>
      </c>
      <c r="K14" s="144" t="s">
        <v>12</v>
      </c>
      <c r="L14" s="128" t="s">
        <v>12</v>
      </c>
      <c r="M14" s="17" t="s">
        <v>13</v>
      </c>
      <c r="N14" s="166" t="s">
        <v>21</v>
      </c>
      <c r="O14" s="165" t="s">
        <v>76</v>
      </c>
      <c r="P14" s="166" t="s">
        <v>29</v>
      </c>
      <c r="Q14" s="169" t="str">
        <f t="shared" si="0"/>
        <v>2</v>
      </c>
      <c r="R14" s="128" t="str">
        <f t="shared" si="1"/>
        <v>1</v>
      </c>
      <c r="S14" s="128" t="str">
        <f t="shared" si="2"/>
        <v>0</v>
      </c>
      <c r="T14" s="128" t="str">
        <f t="shared" si="3"/>
        <v>1</v>
      </c>
      <c r="U14" s="128" t="str">
        <f t="shared" si="4"/>
        <v>1</v>
      </c>
      <c r="V14" s="128" t="str">
        <f t="shared" si="5"/>
        <v>0</v>
      </c>
      <c r="W14" s="128" t="str">
        <f t="shared" si="6"/>
        <v>2</v>
      </c>
      <c r="X14" s="128" t="str">
        <f t="shared" si="7"/>
        <v>3</v>
      </c>
      <c r="Y14" s="128" t="str">
        <f t="shared" si="8"/>
        <v>3</v>
      </c>
      <c r="Z14" s="130">
        <f t="shared" si="9"/>
        <v>1.5000000000000002</v>
      </c>
    </row>
    <row r="15" spans="1:26" ht="36.6" hidden="1" customHeight="1">
      <c r="A15" s="142" t="s">
        <v>66</v>
      </c>
      <c r="B15" s="15" t="s">
        <v>92</v>
      </c>
      <c r="C15" s="155" t="s">
        <v>95</v>
      </c>
      <c r="D15" s="33" t="s">
        <v>69</v>
      </c>
      <c r="E15" s="33" t="s">
        <v>70</v>
      </c>
      <c r="F15" s="15">
        <v>8.9</v>
      </c>
      <c r="G15" s="160" t="s">
        <v>91</v>
      </c>
      <c r="H15" s="165" t="s">
        <v>72</v>
      </c>
      <c r="I15" s="18" t="s">
        <v>10</v>
      </c>
      <c r="J15" s="166" t="s">
        <v>73</v>
      </c>
      <c r="K15" s="144" t="s">
        <v>19</v>
      </c>
      <c r="L15" s="128" t="s">
        <v>19</v>
      </c>
      <c r="M15" s="17" t="s">
        <v>13</v>
      </c>
      <c r="N15" s="166" t="s">
        <v>21</v>
      </c>
      <c r="O15" s="165" t="s">
        <v>81</v>
      </c>
      <c r="P15" s="166" t="s">
        <v>29</v>
      </c>
      <c r="Q15" s="169" t="str">
        <f t="shared" si="0"/>
        <v>1</v>
      </c>
      <c r="R15" s="128" t="str">
        <f t="shared" si="1"/>
        <v>1</v>
      </c>
      <c r="S15" s="128" t="str">
        <f t="shared" si="2"/>
        <v>0</v>
      </c>
      <c r="T15" s="128" t="str">
        <f t="shared" si="3"/>
        <v>2</v>
      </c>
      <c r="U15" s="128" t="str">
        <f t="shared" si="4"/>
        <v>2</v>
      </c>
      <c r="V15" s="128" t="str">
        <f t="shared" si="5"/>
        <v>0</v>
      </c>
      <c r="W15" s="128" t="str">
        <f t="shared" si="6"/>
        <v>2</v>
      </c>
      <c r="X15" s="128" t="str">
        <f t="shared" si="7"/>
        <v>2</v>
      </c>
      <c r="Y15" s="128" t="str">
        <f t="shared" si="8"/>
        <v>3</v>
      </c>
      <c r="Z15" s="130">
        <f t="shared" si="9"/>
        <v>1.4000000000000001</v>
      </c>
    </row>
    <row r="16" spans="1:26" s="132" customFormat="1" ht="36.6" hidden="1" customHeight="1">
      <c r="A16" s="143" t="s">
        <v>66</v>
      </c>
      <c r="B16" s="18" t="s">
        <v>96</v>
      </c>
      <c r="C16" s="156" t="s">
        <v>97</v>
      </c>
      <c r="D16" s="129" t="s">
        <v>69</v>
      </c>
      <c r="E16" s="129" t="s">
        <v>70</v>
      </c>
      <c r="F16" s="18" t="s">
        <v>98</v>
      </c>
      <c r="G16" s="161" t="s">
        <v>99</v>
      </c>
      <c r="H16" s="143" t="s">
        <v>72</v>
      </c>
      <c r="I16" s="18" t="s">
        <v>10</v>
      </c>
      <c r="J16" s="167" t="s">
        <v>73</v>
      </c>
      <c r="K16" s="149" t="s">
        <v>19</v>
      </c>
      <c r="L16" s="129" t="s">
        <v>26</v>
      </c>
      <c r="M16" s="18" t="s">
        <v>13</v>
      </c>
      <c r="N16" s="167" t="s">
        <v>21</v>
      </c>
      <c r="O16" s="143" t="s">
        <v>81</v>
      </c>
      <c r="P16" s="167" t="s">
        <v>29</v>
      </c>
      <c r="Q16" s="164" t="str">
        <f t="shared" si="0"/>
        <v>1</v>
      </c>
      <c r="R16" s="128" t="str">
        <f t="shared" si="1"/>
        <v>1</v>
      </c>
      <c r="S16" s="129" t="str">
        <f t="shared" si="2"/>
        <v>0</v>
      </c>
      <c r="T16" s="129" t="str">
        <f t="shared" si="3"/>
        <v>2</v>
      </c>
      <c r="U16" s="129" t="str">
        <f t="shared" si="4"/>
        <v>3</v>
      </c>
      <c r="V16" s="129" t="str">
        <f t="shared" si="5"/>
        <v>0</v>
      </c>
      <c r="W16" s="129" t="str">
        <f t="shared" si="6"/>
        <v>2</v>
      </c>
      <c r="X16" s="129" t="str">
        <f t="shared" si="7"/>
        <v>2</v>
      </c>
      <c r="Y16" s="129" t="str">
        <f t="shared" si="8"/>
        <v>3</v>
      </c>
      <c r="Z16" s="130">
        <f t="shared" si="9"/>
        <v>1.4500000000000002</v>
      </c>
    </row>
    <row r="17" spans="1:26" ht="36.6" hidden="1" customHeight="1">
      <c r="A17" s="142" t="s">
        <v>66</v>
      </c>
      <c r="B17" s="15" t="s">
        <v>96</v>
      </c>
      <c r="C17" s="155" t="s">
        <v>100</v>
      </c>
      <c r="D17" s="33" t="s">
        <v>69</v>
      </c>
      <c r="E17" s="33" t="s">
        <v>70</v>
      </c>
      <c r="F17" s="17">
        <v>10</v>
      </c>
      <c r="G17" s="159" t="s">
        <v>101</v>
      </c>
      <c r="H17" s="165" t="s">
        <v>80</v>
      </c>
      <c r="I17" s="18" t="s">
        <v>10</v>
      </c>
      <c r="J17" s="166" t="s">
        <v>73</v>
      </c>
      <c r="K17" s="144" t="s">
        <v>12</v>
      </c>
      <c r="L17" s="128" t="s">
        <v>12</v>
      </c>
      <c r="M17" s="17" t="s">
        <v>13</v>
      </c>
      <c r="N17" s="166" t="s">
        <v>14</v>
      </c>
      <c r="O17" s="165" t="s">
        <v>74</v>
      </c>
      <c r="P17" s="166" t="s">
        <v>29</v>
      </c>
      <c r="Q17" s="169" t="str">
        <f t="shared" si="0"/>
        <v>2</v>
      </c>
      <c r="R17" s="128" t="str">
        <f t="shared" si="1"/>
        <v>1</v>
      </c>
      <c r="S17" s="128" t="str">
        <f t="shared" si="2"/>
        <v>0</v>
      </c>
      <c r="T17" s="128" t="str">
        <f t="shared" si="3"/>
        <v>1</v>
      </c>
      <c r="U17" s="128" t="str">
        <f t="shared" si="4"/>
        <v>1</v>
      </c>
      <c r="V17" s="128" t="str">
        <f t="shared" si="5"/>
        <v>0</v>
      </c>
      <c r="W17" s="128" t="str">
        <f t="shared" si="6"/>
        <v>1</v>
      </c>
      <c r="X17" s="128" t="str">
        <f t="shared" si="7"/>
        <v>1</v>
      </c>
      <c r="Y17" s="128" t="str">
        <f t="shared" si="8"/>
        <v>3</v>
      </c>
      <c r="Z17" s="130">
        <f t="shared" si="9"/>
        <v>1.2000000000000002</v>
      </c>
    </row>
    <row r="18" spans="1:26" ht="36.6" hidden="1" customHeight="1">
      <c r="A18" s="142" t="s">
        <v>66</v>
      </c>
      <c r="B18" s="15" t="s">
        <v>96</v>
      </c>
      <c r="C18" s="155" t="s">
        <v>102</v>
      </c>
      <c r="D18" s="33" t="s">
        <v>69</v>
      </c>
      <c r="E18" s="33" t="s">
        <v>70</v>
      </c>
      <c r="F18" s="17">
        <v>10</v>
      </c>
      <c r="G18" s="159" t="s">
        <v>103</v>
      </c>
      <c r="H18" s="165" t="s">
        <v>80</v>
      </c>
      <c r="I18" s="18" t="s">
        <v>10</v>
      </c>
      <c r="J18" s="166" t="s">
        <v>73</v>
      </c>
      <c r="K18" s="144" t="s">
        <v>12</v>
      </c>
      <c r="L18" s="128" t="s">
        <v>26</v>
      </c>
      <c r="M18" s="17" t="s">
        <v>13</v>
      </c>
      <c r="N18" s="166" t="s">
        <v>21</v>
      </c>
      <c r="O18" s="165" t="s">
        <v>81</v>
      </c>
      <c r="P18" s="166" t="s">
        <v>29</v>
      </c>
      <c r="Q18" s="169" t="str">
        <f t="shared" si="0"/>
        <v>2</v>
      </c>
      <c r="R18" s="128" t="str">
        <f t="shared" si="1"/>
        <v>1</v>
      </c>
      <c r="S18" s="128" t="str">
        <f t="shared" si="2"/>
        <v>0</v>
      </c>
      <c r="T18" s="128" t="str">
        <f t="shared" si="3"/>
        <v>1</v>
      </c>
      <c r="U18" s="128" t="str">
        <f t="shared" si="4"/>
        <v>3</v>
      </c>
      <c r="V18" s="128" t="str">
        <f t="shared" si="5"/>
        <v>0</v>
      </c>
      <c r="W18" s="128" t="str">
        <f t="shared" si="6"/>
        <v>2</v>
      </c>
      <c r="X18" s="128" t="str">
        <f t="shared" si="7"/>
        <v>2</v>
      </c>
      <c r="Y18" s="128" t="str">
        <f t="shared" si="8"/>
        <v>3</v>
      </c>
      <c r="Z18" s="130">
        <f t="shared" si="9"/>
        <v>1.5</v>
      </c>
    </row>
    <row r="19" spans="1:26" ht="36.6" hidden="1" customHeight="1">
      <c r="A19" s="142" t="s">
        <v>66</v>
      </c>
      <c r="B19" s="15" t="s">
        <v>96</v>
      </c>
      <c r="C19" s="155" t="s">
        <v>104</v>
      </c>
      <c r="D19" s="33" t="s">
        <v>69</v>
      </c>
      <c r="E19" s="33" t="s">
        <v>70</v>
      </c>
      <c r="F19" s="17" t="s">
        <v>105</v>
      </c>
      <c r="G19" s="159" t="s">
        <v>91</v>
      </c>
      <c r="H19" s="165" t="s">
        <v>80</v>
      </c>
      <c r="I19" s="18" t="s">
        <v>10</v>
      </c>
      <c r="J19" s="166" t="s">
        <v>73</v>
      </c>
      <c r="K19" s="144" t="s">
        <v>12</v>
      </c>
      <c r="L19" s="128" t="s">
        <v>12</v>
      </c>
      <c r="M19" s="17" t="s">
        <v>13</v>
      </c>
      <c r="N19" s="166" t="s">
        <v>21</v>
      </c>
      <c r="O19" s="165" t="s">
        <v>74</v>
      </c>
      <c r="P19" s="166" t="s">
        <v>29</v>
      </c>
      <c r="Q19" s="169" t="str">
        <f t="shared" si="0"/>
        <v>2</v>
      </c>
      <c r="R19" s="128" t="str">
        <f t="shared" si="1"/>
        <v>1</v>
      </c>
      <c r="S19" s="128" t="str">
        <f t="shared" si="2"/>
        <v>0</v>
      </c>
      <c r="T19" s="128" t="str">
        <f t="shared" si="3"/>
        <v>1</v>
      </c>
      <c r="U19" s="128" t="str">
        <f t="shared" si="4"/>
        <v>1</v>
      </c>
      <c r="V19" s="128" t="str">
        <f t="shared" si="5"/>
        <v>0</v>
      </c>
      <c r="W19" s="128" t="str">
        <f t="shared" si="6"/>
        <v>2</v>
      </c>
      <c r="X19" s="128" t="str">
        <f t="shared" si="7"/>
        <v>1</v>
      </c>
      <c r="Y19" s="128" t="str">
        <f t="shared" si="8"/>
        <v>3</v>
      </c>
      <c r="Z19" s="130">
        <f t="shared" si="9"/>
        <v>1.3000000000000003</v>
      </c>
    </row>
    <row r="20" spans="1:26" ht="36.6" hidden="1" customHeight="1">
      <c r="A20" s="142" t="s">
        <v>66</v>
      </c>
      <c r="B20" s="15" t="s">
        <v>106</v>
      </c>
      <c r="C20" s="155" t="s">
        <v>107</v>
      </c>
      <c r="D20" s="33" t="s">
        <v>69</v>
      </c>
      <c r="E20" s="33" t="s">
        <v>70</v>
      </c>
      <c r="F20" s="15">
        <v>10</v>
      </c>
      <c r="G20" s="160" t="s">
        <v>101</v>
      </c>
      <c r="H20" s="165" t="s">
        <v>23</v>
      </c>
      <c r="I20" s="18" t="s">
        <v>10</v>
      </c>
      <c r="J20" s="166" t="s">
        <v>73</v>
      </c>
      <c r="K20" s="144" t="s">
        <v>26</v>
      </c>
      <c r="L20" s="128" t="s">
        <v>26</v>
      </c>
      <c r="M20" s="17" t="s">
        <v>13</v>
      </c>
      <c r="N20" s="166" t="s">
        <v>21</v>
      </c>
      <c r="O20" s="165" t="s">
        <v>76</v>
      </c>
      <c r="P20" s="166" t="s">
        <v>29</v>
      </c>
      <c r="Q20" s="169" t="str">
        <f t="shared" si="0"/>
        <v>3</v>
      </c>
      <c r="R20" s="128" t="str">
        <f t="shared" si="1"/>
        <v>1</v>
      </c>
      <c r="S20" s="128" t="str">
        <f t="shared" si="2"/>
        <v>0</v>
      </c>
      <c r="T20" s="128" t="str">
        <f t="shared" si="3"/>
        <v>3</v>
      </c>
      <c r="U20" s="128" t="str">
        <f t="shared" si="4"/>
        <v>3</v>
      </c>
      <c r="V20" s="128" t="str">
        <f t="shared" si="5"/>
        <v>0</v>
      </c>
      <c r="W20" s="128" t="str">
        <f t="shared" si="6"/>
        <v>2</v>
      </c>
      <c r="X20" s="128" t="str">
        <f t="shared" si="7"/>
        <v>3</v>
      </c>
      <c r="Y20" s="128" t="str">
        <f t="shared" si="8"/>
        <v>3</v>
      </c>
      <c r="Z20" s="130">
        <f t="shared" si="9"/>
        <v>1.8000000000000003</v>
      </c>
    </row>
    <row r="21" spans="1:26" ht="36.6" hidden="1" customHeight="1">
      <c r="A21" s="142" t="s">
        <v>66</v>
      </c>
      <c r="B21" s="15" t="s">
        <v>106</v>
      </c>
      <c r="C21" s="155" t="s">
        <v>108</v>
      </c>
      <c r="D21" s="33" t="s">
        <v>69</v>
      </c>
      <c r="E21" s="33" t="s">
        <v>70</v>
      </c>
      <c r="F21" s="15">
        <v>10.130000000000001</v>
      </c>
      <c r="G21" s="160" t="s">
        <v>101</v>
      </c>
      <c r="H21" s="165" t="s">
        <v>23</v>
      </c>
      <c r="I21" s="18" t="s">
        <v>10</v>
      </c>
      <c r="J21" s="166" t="s">
        <v>73</v>
      </c>
      <c r="K21" s="144" t="s">
        <v>19</v>
      </c>
      <c r="L21" s="128" t="s">
        <v>26</v>
      </c>
      <c r="M21" s="17" t="s">
        <v>13</v>
      </c>
      <c r="N21" s="166" t="s">
        <v>14</v>
      </c>
      <c r="O21" s="165" t="s">
        <v>76</v>
      </c>
      <c r="P21" s="166" t="s">
        <v>29</v>
      </c>
      <c r="Q21" s="169" t="str">
        <f t="shared" si="0"/>
        <v>3</v>
      </c>
      <c r="R21" s="128" t="str">
        <f t="shared" si="1"/>
        <v>1</v>
      </c>
      <c r="S21" s="128" t="str">
        <f t="shared" si="2"/>
        <v>0</v>
      </c>
      <c r="T21" s="128" t="str">
        <f t="shared" si="3"/>
        <v>2</v>
      </c>
      <c r="U21" s="128" t="str">
        <f t="shared" si="4"/>
        <v>3</v>
      </c>
      <c r="V21" s="128" t="str">
        <f t="shared" si="5"/>
        <v>0</v>
      </c>
      <c r="W21" s="128" t="str">
        <f t="shared" si="6"/>
        <v>1</v>
      </c>
      <c r="X21" s="128" t="str">
        <f t="shared" si="7"/>
        <v>3</v>
      </c>
      <c r="Y21" s="128" t="str">
        <f t="shared" si="8"/>
        <v>3</v>
      </c>
      <c r="Z21" s="130">
        <f t="shared" si="9"/>
        <v>1.6500000000000001</v>
      </c>
    </row>
    <row r="22" spans="1:26" ht="36.6" hidden="1" customHeight="1">
      <c r="A22" s="142" t="s">
        <v>66</v>
      </c>
      <c r="B22" s="15" t="s">
        <v>106</v>
      </c>
      <c r="C22" s="155" t="s">
        <v>109</v>
      </c>
      <c r="D22" s="33" t="s">
        <v>69</v>
      </c>
      <c r="E22" s="33" t="s">
        <v>70</v>
      </c>
      <c r="F22" s="15">
        <v>13</v>
      </c>
      <c r="G22" s="160" t="s">
        <v>110</v>
      </c>
      <c r="H22" s="165" t="s">
        <v>80</v>
      </c>
      <c r="I22" s="18" t="s">
        <v>10</v>
      </c>
      <c r="J22" s="166" t="s">
        <v>73</v>
      </c>
      <c r="K22" s="144" t="s">
        <v>12</v>
      </c>
      <c r="L22" s="128" t="s">
        <v>26</v>
      </c>
      <c r="M22" s="17" t="s">
        <v>13</v>
      </c>
      <c r="N22" s="166" t="s">
        <v>14</v>
      </c>
      <c r="O22" s="165" t="s">
        <v>81</v>
      </c>
      <c r="P22" s="166" t="s">
        <v>29</v>
      </c>
      <c r="Q22" s="169" t="str">
        <f t="shared" si="0"/>
        <v>2</v>
      </c>
      <c r="R22" s="128" t="str">
        <f t="shared" si="1"/>
        <v>1</v>
      </c>
      <c r="S22" s="128" t="str">
        <f t="shared" si="2"/>
        <v>0</v>
      </c>
      <c r="T22" s="128" t="str">
        <f t="shared" si="3"/>
        <v>1</v>
      </c>
      <c r="U22" s="128" t="str">
        <f t="shared" si="4"/>
        <v>3</v>
      </c>
      <c r="V22" s="128" t="str">
        <f t="shared" si="5"/>
        <v>0</v>
      </c>
      <c r="W22" s="128" t="str">
        <f t="shared" si="6"/>
        <v>1</v>
      </c>
      <c r="X22" s="128" t="str">
        <f t="shared" si="7"/>
        <v>2</v>
      </c>
      <c r="Y22" s="128" t="str">
        <f t="shared" si="8"/>
        <v>3</v>
      </c>
      <c r="Z22" s="130">
        <f t="shared" si="9"/>
        <v>1.4000000000000001</v>
      </c>
    </row>
    <row r="23" spans="1:26" ht="36.6" hidden="1" customHeight="1">
      <c r="A23" s="142" t="s">
        <v>66</v>
      </c>
      <c r="B23" s="15" t="s">
        <v>111</v>
      </c>
      <c r="C23" s="155" t="s">
        <v>112</v>
      </c>
      <c r="D23" s="33" t="s">
        <v>69</v>
      </c>
      <c r="E23" s="33" t="s">
        <v>70</v>
      </c>
      <c r="F23" s="17">
        <v>10</v>
      </c>
      <c r="G23" s="159" t="s">
        <v>113</v>
      </c>
      <c r="H23" s="165" t="s">
        <v>72</v>
      </c>
      <c r="I23" s="18" t="s">
        <v>10</v>
      </c>
      <c r="J23" s="166" t="s">
        <v>73</v>
      </c>
      <c r="K23" s="144" t="s">
        <v>19</v>
      </c>
      <c r="L23" s="128" t="s">
        <v>26</v>
      </c>
      <c r="M23" s="17" t="s">
        <v>13</v>
      </c>
      <c r="N23" s="166" t="s">
        <v>28</v>
      </c>
      <c r="O23" s="165" t="s">
        <v>74</v>
      </c>
      <c r="P23" s="166" t="s">
        <v>29</v>
      </c>
      <c r="Q23" s="169" t="str">
        <f t="shared" si="0"/>
        <v>1</v>
      </c>
      <c r="R23" s="128" t="str">
        <f t="shared" si="1"/>
        <v>1</v>
      </c>
      <c r="S23" s="128" t="str">
        <f t="shared" si="2"/>
        <v>0</v>
      </c>
      <c r="T23" s="128" t="str">
        <f t="shared" si="3"/>
        <v>2</v>
      </c>
      <c r="U23" s="128" t="str">
        <f t="shared" si="4"/>
        <v>3</v>
      </c>
      <c r="V23" s="128" t="str">
        <f t="shared" si="5"/>
        <v>0</v>
      </c>
      <c r="W23" s="128" t="str">
        <f t="shared" si="6"/>
        <v>3</v>
      </c>
      <c r="X23" s="128" t="str">
        <f t="shared" si="7"/>
        <v>1</v>
      </c>
      <c r="Y23" s="128" t="str">
        <f t="shared" si="8"/>
        <v>3</v>
      </c>
      <c r="Z23" s="130">
        <f t="shared" si="9"/>
        <v>1.4500000000000002</v>
      </c>
    </row>
    <row r="24" spans="1:26" ht="36.6" hidden="1" customHeight="1">
      <c r="A24" s="142" t="s">
        <v>66</v>
      </c>
      <c r="B24" s="15" t="s">
        <v>111</v>
      </c>
      <c r="C24" s="155" t="s">
        <v>114</v>
      </c>
      <c r="D24" s="33" t="s">
        <v>69</v>
      </c>
      <c r="E24" s="33" t="s">
        <v>70</v>
      </c>
      <c r="F24" s="17">
        <v>8.9</v>
      </c>
      <c r="G24" s="159" t="s">
        <v>113</v>
      </c>
      <c r="H24" s="165" t="s">
        <v>72</v>
      </c>
      <c r="I24" s="18" t="s">
        <v>10</v>
      </c>
      <c r="J24" s="166" t="s">
        <v>73</v>
      </c>
      <c r="K24" s="144" t="s">
        <v>19</v>
      </c>
      <c r="L24" s="128" t="s">
        <v>26</v>
      </c>
      <c r="M24" s="17" t="s">
        <v>13</v>
      </c>
      <c r="N24" s="166" t="s">
        <v>21</v>
      </c>
      <c r="O24" s="165" t="s">
        <v>74</v>
      </c>
      <c r="P24" s="166" t="s">
        <v>29</v>
      </c>
      <c r="Q24" s="169" t="str">
        <f t="shared" si="0"/>
        <v>1</v>
      </c>
      <c r="R24" s="128" t="str">
        <f t="shared" si="1"/>
        <v>1</v>
      </c>
      <c r="S24" s="128" t="str">
        <f t="shared" si="2"/>
        <v>0</v>
      </c>
      <c r="T24" s="128" t="str">
        <f t="shared" si="3"/>
        <v>2</v>
      </c>
      <c r="U24" s="128" t="str">
        <f t="shared" si="4"/>
        <v>3</v>
      </c>
      <c r="V24" s="128" t="str">
        <f t="shared" si="5"/>
        <v>0</v>
      </c>
      <c r="W24" s="128" t="str">
        <f t="shared" si="6"/>
        <v>2</v>
      </c>
      <c r="X24" s="128" t="str">
        <f t="shared" si="7"/>
        <v>1</v>
      </c>
      <c r="Y24" s="128" t="str">
        <f t="shared" si="8"/>
        <v>3</v>
      </c>
      <c r="Z24" s="130">
        <f t="shared" si="9"/>
        <v>1.35</v>
      </c>
    </row>
    <row r="25" spans="1:26" ht="36.6" hidden="1" customHeight="1">
      <c r="A25" s="142" t="s">
        <v>66</v>
      </c>
      <c r="B25" s="15" t="s">
        <v>111</v>
      </c>
      <c r="C25" s="155" t="s">
        <v>115</v>
      </c>
      <c r="D25" s="33" t="s">
        <v>69</v>
      </c>
      <c r="E25" s="33" t="s">
        <v>70</v>
      </c>
      <c r="F25" s="17">
        <v>10.11</v>
      </c>
      <c r="G25" s="159" t="s">
        <v>113</v>
      </c>
      <c r="H25" s="165" t="s">
        <v>72</v>
      </c>
      <c r="I25" s="18" t="s">
        <v>10</v>
      </c>
      <c r="J25" s="166" t="s">
        <v>73</v>
      </c>
      <c r="K25" s="144" t="s">
        <v>19</v>
      </c>
      <c r="L25" s="128" t="s">
        <v>26</v>
      </c>
      <c r="M25" s="17" t="s">
        <v>13</v>
      </c>
      <c r="N25" s="166" t="s">
        <v>28</v>
      </c>
      <c r="O25" s="165" t="s">
        <v>74</v>
      </c>
      <c r="P25" s="166" t="s">
        <v>29</v>
      </c>
      <c r="Q25" s="169" t="str">
        <f t="shared" si="0"/>
        <v>1</v>
      </c>
      <c r="R25" s="128" t="str">
        <f t="shared" si="1"/>
        <v>1</v>
      </c>
      <c r="S25" s="128" t="str">
        <f t="shared" si="2"/>
        <v>0</v>
      </c>
      <c r="T25" s="128" t="str">
        <f t="shared" si="3"/>
        <v>2</v>
      </c>
      <c r="U25" s="128" t="str">
        <f t="shared" si="4"/>
        <v>3</v>
      </c>
      <c r="V25" s="128" t="str">
        <f t="shared" si="5"/>
        <v>0</v>
      </c>
      <c r="W25" s="128" t="str">
        <f t="shared" si="6"/>
        <v>3</v>
      </c>
      <c r="X25" s="128" t="str">
        <f t="shared" si="7"/>
        <v>1</v>
      </c>
      <c r="Y25" s="128" t="str">
        <f t="shared" si="8"/>
        <v>3</v>
      </c>
      <c r="Z25" s="130">
        <f t="shared" si="9"/>
        <v>1.4500000000000002</v>
      </c>
    </row>
    <row r="26" spans="1:26" ht="36.6" hidden="1" customHeight="1">
      <c r="A26" s="142" t="s">
        <v>66</v>
      </c>
      <c r="B26" s="15" t="s">
        <v>111</v>
      </c>
      <c r="C26" s="155" t="s">
        <v>116</v>
      </c>
      <c r="D26" s="33" t="s">
        <v>69</v>
      </c>
      <c r="E26" s="33" t="s">
        <v>70</v>
      </c>
      <c r="F26" s="17">
        <v>10.14</v>
      </c>
      <c r="G26" s="159" t="s">
        <v>101</v>
      </c>
      <c r="H26" s="165" t="s">
        <v>80</v>
      </c>
      <c r="I26" s="18" t="s">
        <v>10</v>
      </c>
      <c r="J26" s="166" t="s">
        <v>73</v>
      </c>
      <c r="K26" s="144" t="s">
        <v>12</v>
      </c>
      <c r="L26" s="128" t="s">
        <v>12</v>
      </c>
      <c r="M26" s="17" t="s">
        <v>13</v>
      </c>
      <c r="N26" s="166" t="s">
        <v>28</v>
      </c>
      <c r="O26" s="165" t="s">
        <v>74</v>
      </c>
      <c r="P26" s="166" t="s">
        <v>29</v>
      </c>
      <c r="Q26" s="169" t="str">
        <f t="shared" si="0"/>
        <v>2</v>
      </c>
      <c r="R26" s="128" t="str">
        <f t="shared" si="1"/>
        <v>1</v>
      </c>
      <c r="S26" s="128" t="str">
        <f t="shared" si="2"/>
        <v>0</v>
      </c>
      <c r="T26" s="128" t="str">
        <f t="shared" si="3"/>
        <v>1</v>
      </c>
      <c r="U26" s="128" t="str">
        <f t="shared" si="4"/>
        <v>1</v>
      </c>
      <c r="V26" s="128" t="str">
        <f t="shared" si="5"/>
        <v>0</v>
      </c>
      <c r="W26" s="128" t="str">
        <f t="shared" si="6"/>
        <v>3</v>
      </c>
      <c r="X26" s="128" t="str">
        <f t="shared" si="7"/>
        <v>1</v>
      </c>
      <c r="Y26" s="128" t="str">
        <f t="shared" si="8"/>
        <v>3</v>
      </c>
      <c r="Z26" s="130">
        <f t="shared" si="9"/>
        <v>1.4000000000000001</v>
      </c>
    </row>
    <row r="27" spans="1:26" ht="36.6" hidden="1" customHeight="1">
      <c r="A27" s="142" t="s">
        <v>66</v>
      </c>
      <c r="B27" s="15" t="s">
        <v>111</v>
      </c>
      <c r="C27" s="155" t="s">
        <v>117</v>
      </c>
      <c r="D27" s="33" t="s">
        <v>69</v>
      </c>
      <c r="E27" s="33" t="s">
        <v>70</v>
      </c>
      <c r="F27" s="17">
        <v>10.14</v>
      </c>
      <c r="G27" s="159" t="s">
        <v>118</v>
      </c>
      <c r="H27" s="165" t="s">
        <v>23</v>
      </c>
      <c r="I27" s="18" t="s">
        <v>10</v>
      </c>
      <c r="J27" s="166" t="s">
        <v>73</v>
      </c>
      <c r="K27" s="165" t="s">
        <v>26</v>
      </c>
      <c r="L27" s="17" t="s">
        <v>26</v>
      </c>
      <c r="M27" s="17" t="s">
        <v>13</v>
      </c>
      <c r="N27" s="166" t="s">
        <v>28</v>
      </c>
      <c r="O27" s="165" t="s">
        <v>81</v>
      </c>
      <c r="P27" s="166" t="s">
        <v>29</v>
      </c>
      <c r="Q27" s="169" t="str">
        <f t="shared" si="0"/>
        <v>3</v>
      </c>
      <c r="R27" s="128" t="str">
        <f t="shared" si="1"/>
        <v>1</v>
      </c>
      <c r="S27" s="128" t="str">
        <f t="shared" si="2"/>
        <v>0</v>
      </c>
      <c r="T27" s="128" t="str">
        <f t="shared" si="3"/>
        <v>3</v>
      </c>
      <c r="U27" s="128" t="str">
        <f t="shared" si="4"/>
        <v>3</v>
      </c>
      <c r="V27" s="128" t="str">
        <f t="shared" si="5"/>
        <v>0</v>
      </c>
      <c r="W27" s="128" t="str">
        <f t="shared" si="6"/>
        <v>3</v>
      </c>
      <c r="X27" s="128" t="str">
        <f t="shared" si="7"/>
        <v>2</v>
      </c>
      <c r="Y27" s="128" t="str">
        <f t="shared" si="8"/>
        <v>3</v>
      </c>
      <c r="Z27" s="130">
        <f t="shared" si="9"/>
        <v>1.8</v>
      </c>
    </row>
    <row r="28" spans="1:26" ht="36.6" hidden="1" customHeight="1">
      <c r="A28" s="142"/>
      <c r="B28" s="15"/>
      <c r="C28" s="156" t="s">
        <v>119</v>
      </c>
      <c r="D28" s="18" t="s">
        <v>87</v>
      </c>
      <c r="E28" s="18" t="s">
        <v>120</v>
      </c>
      <c r="F28" s="17" t="s">
        <v>121</v>
      </c>
      <c r="G28" s="159" t="s">
        <v>113</v>
      </c>
      <c r="H28" s="165" t="s">
        <v>72</v>
      </c>
      <c r="I28" s="18" t="s">
        <v>10</v>
      </c>
      <c r="J28" s="166" t="s">
        <v>73</v>
      </c>
      <c r="K28" s="144" t="s">
        <v>26</v>
      </c>
      <c r="L28" s="128" t="s">
        <v>26</v>
      </c>
      <c r="M28" s="17" t="s">
        <v>13</v>
      </c>
      <c r="N28" s="166" t="s">
        <v>28</v>
      </c>
      <c r="O28" s="165" t="s">
        <v>74</v>
      </c>
      <c r="P28" s="166" t="s">
        <v>29</v>
      </c>
      <c r="Q28" s="169" t="str">
        <f t="shared" si="0"/>
        <v>1</v>
      </c>
      <c r="R28" s="128" t="str">
        <f t="shared" si="1"/>
        <v>1</v>
      </c>
      <c r="S28" s="128" t="str">
        <f t="shared" si="2"/>
        <v>0</v>
      </c>
      <c r="T28" s="128" t="str">
        <f t="shared" si="3"/>
        <v>3</v>
      </c>
      <c r="U28" s="128" t="str">
        <f t="shared" si="4"/>
        <v>3</v>
      </c>
      <c r="V28" s="128" t="str">
        <f t="shared" si="5"/>
        <v>0</v>
      </c>
      <c r="W28" s="128" t="str">
        <f t="shared" si="6"/>
        <v>3</v>
      </c>
      <c r="X28" s="128" t="str">
        <f t="shared" si="7"/>
        <v>1</v>
      </c>
      <c r="Y28" s="128" t="str">
        <f t="shared" si="8"/>
        <v>3</v>
      </c>
      <c r="Z28" s="130">
        <f t="shared" si="9"/>
        <v>1.5</v>
      </c>
    </row>
    <row r="29" spans="1:26" ht="36.6" hidden="1" customHeight="1">
      <c r="A29" s="142" t="s">
        <v>66</v>
      </c>
      <c r="B29" s="15" t="s">
        <v>122</v>
      </c>
      <c r="C29" s="155" t="s">
        <v>123</v>
      </c>
      <c r="D29" s="33" t="s">
        <v>69</v>
      </c>
      <c r="E29" s="33" t="s">
        <v>70</v>
      </c>
      <c r="F29" s="15" t="s">
        <v>105</v>
      </c>
      <c r="G29" s="160" t="s">
        <v>124</v>
      </c>
      <c r="H29" s="143" t="s">
        <v>80</v>
      </c>
      <c r="I29" s="18" t="s">
        <v>10</v>
      </c>
      <c r="J29" s="166" t="s">
        <v>73</v>
      </c>
      <c r="K29" s="149" t="s">
        <v>26</v>
      </c>
      <c r="L29" s="129" t="s">
        <v>26</v>
      </c>
      <c r="M29" s="18" t="s">
        <v>13</v>
      </c>
      <c r="N29" s="167" t="s">
        <v>14</v>
      </c>
      <c r="O29" s="165" t="s">
        <v>74</v>
      </c>
      <c r="P29" s="166" t="s">
        <v>29</v>
      </c>
      <c r="Q29" s="169" t="str">
        <f t="shared" si="0"/>
        <v>2</v>
      </c>
      <c r="R29" s="128" t="str">
        <f t="shared" si="1"/>
        <v>1</v>
      </c>
      <c r="S29" s="128" t="str">
        <f t="shared" si="2"/>
        <v>0</v>
      </c>
      <c r="T29" s="128" t="str">
        <f t="shared" si="3"/>
        <v>3</v>
      </c>
      <c r="U29" s="128" t="str">
        <f t="shared" si="4"/>
        <v>3</v>
      </c>
      <c r="V29" s="128" t="str">
        <f t="shared" si="5"/>
        <v>0</v>
      </c>
      <c r="W29" s="128" t="str">
        <f t="shared" si="6"/>
        <v>1</v>
      </c>
      <c r="X29" s="128" t="str">
        <f t="shared" si="7"/>
        <v>1</v>
      </c>
      <c r="Y29" s="128" t="str">
        <f t="shared" si="8"/>
        <v>3</v>
      </c>
      <c r="Z29" s="130">
        <f t="shared" si="9"/>
        <v>1.4000000000000001</v>
      </c>
    </row>
    <row r="30" spans="1:26" ht="36.6" hidden="1" customHeight="1">
      <c r="A30" s="142" t="s">
        <v>66</v>
      </c>
      <c r="B30" s="15" t="s">
        <v>122</v>
      </c>
      <c r="C30" s="155" t="s">
        <v>125</v>
      </c>
      <c r="D30" s="33" t="s">
        <v>69</v>
      </c>
      <c r="E30" s="33" t="s">
        <v>70</v>
      </c>
      <c r="F30" s="15" t="s">
        <v>105</v>
      </c>
      <c r="G30" s="160" t="s">
        <v>124</v>
      </c>
      <c r="H30" s="143" t="s">
        <v>80</v>
      </c>
      <c r="I30" s="18" t="s">
        <v>10</v>
      </c>
      <c r="J30" s="166" t="s">
        <v>73</v>
      </c>
      <c r="K30" s="149" t="s">
        <v>26</v>
      </c>
      <c r="L30" s="129" t="s">
        <v>26</v>
      </c>
      <c r="M30" s="18" t="s">
        <v>13</v>
      </c>
      <c r="N30" s="167" t="s">
        <v>28</v>
      </c>
      <c r="O30" s="165" t="s">
        <v>74</v>
      </c>
      <c r="P30" s="166" t="s">
        <v>29</v>
      </c>
      <c r="Q30" s="169" t="str">
        <f t="shared" si="0"/>
        <v>2</v>
      </c>
      <c r="R30" s="128" t="str">
        <f t="shared" si="1"/>
        <v>1</v>
      </c>
      <c r="S30" s="128" t="str">
        <f t="shared" si="2"/>
        <v>0</v>
      </c>
      <c r="T30" s="128" t="str">
        <f t="shared" si="3"/>
        <v>3</v>
      </c>
      <c r="U30" s="128" t="str">
        <f t="shared" si="4"/>
        <v>3</v>
      </c>
      <c r="V30" s="128" t="str">
        <f t="shared" si="5"/>
        <v>0</v>
      </c>
      <c r="W30" s="128" t="str">
        <f t="shared" si="6"/>
        <v>3</v>
      </c>
      <c r="X30" s="128" t="str">
        <f t="shared" si="7"/>
        <v>1</v>
      </c>
      <c r="Y30" s="128" t="str">
        <f t="shared" si="8"/>
        <v>3</v>
      </c>
      <c r="Z30" s="130">
        <f t="shared" si="9"/>
        <v>1.6000000000000003</v>
      </c>
    </row>
    <row r="31" spans="1:26" ht="36.6" hidden="1" customHeight="1">
      <c r="A31" s="142" t="s">
        <v>126</v>
      </c>
      <c r="B31" s="15" t="s">
        <v>127</v>
      </c>
      <c r="C31" s="155" t="s">
        <v>128</v>
      </c>
      <c r="D31" s="15" t="s">
        <v>69</v>
      </c>
      <c r="E31" s="33" t="s">
        <v>70</v>
      </c>
      <c r="F31" s="17">
        <v>12</v>
      </c>
      <c r="G31" s="159" t="s">
        <v>71</v>
      </c>
      <c r="H31" s="143" t="s">
        <v>72</v>
      </c>
      <c r="I31" s="18" t="s">
        <v>10</v>
      </c>
      <c r="J31" s="166" t="s">
        <v>73</v>
      </c>
      <c r="K31" s="149" t="s">
        <v>26</v>
      </c>
      <c r="L31" s="129" t="s">
        <v>19</v>
      </c>
      <c r="M31" s="17" t="s">
        <v>13</v>
      </c>
      <c r="N31" s="167" t="s">
        <v>28</v>
      </c>
      <c r="O31" s="143" t="s">
        <v>81</v>
      </c>
      <c r="P31" s="166" t="s">
        <v>29</v>
      </c>
      <c r="Q31" s="169" t="str">
        <f t="shared" si="0"/>
        <v>1</v>
      </c>
      <c r="R31" s="128" t="str">
        <f t="shared" si="1"/>
        <v>1</v>
      </c>
      <c r="S31" s="128" t="str">
        <f t="shared" si="2"/>
        <v>0</v>
      </c>
      <c r="T31" s="128" t="str">
        <f t="shared" si="3"/>
        <v>3</v>
      </c>
      <c r="U31" s="128" t="str">
        <f t="shared" si="4"/>
        <v>2</v>
      </c>
      <c r="V31" s="128" t="str">
        <f t="shared" si="5"/>
        <v>0</v>
      </c>
      <c r="W31" s="128" t="str">
        <f t="shared" si="6"/>
        <v>3</v>
      </c>
      <c r="X31" s="128" t="str">
        <f t="shared" si="7"/>
        <v>2</v>
      </c>
      <c r="Y31" s="128" t="str">
        <f t="shared" si="8"/>
        <v>3</v>
      </c>
      <c r="Z31" s="130">
        <f t="shared" si="9"/>
        <v>1.5500000000000003</v>
      </c>
    </row>
    <row r="32" spans="1:26" ht="36.6" hidden="1" customHeight="1">
      <c r="A32" s="142" t="s">
        <v>126</v>
      </c>
      <c r="B32" s="15" t="s">
        <v>127</v>
      </c>
      <c r="C32" s="155" t="s">
        <v>129</v>
      </c>
      <c r="D32" s="15" t="s">
        <v>69</v>
      </c>
      <c r="E32" s="33" t="s">
        <v>70</v>
      </c>
      <c r="F32" s="17">
        <v>12</v>
      </c>
      <c r="G32" s="159" t="s">
        <v>71</v>
      </c>
      <c r="H32" s="143" t="s">
        <v>72</v>
      </c>
      <c r="I32" s="18" t="s">
        <v>10</v>
      </c>
      <c r="J32" s="166" t="s">
        <v>73</v>
      </c>
      <c r="K32" s="149" t="s">
        <v>19</v>
      </c>
      <c r="L32" s="129" t="s">
        <v>12</v>
      </c>
      <c r="M32" s="17" t="s">
        <v>13</v>
      </c>
      <c r="N32" s="167" t="s">
        <v>28</v>
      </c>
      <c r="O32" s="143" t="s">
        <v>74</v>
      </c>
      <c r="P32" s="166" t="s">
        <v>29</v>
      </c>
      <c r="Q32" s="169" t="str">
        <f t="shared" si="0"/>
        <v>1</v>
      </c>
      <c r="R32" s="128" t="str">
        <f t="shared" si="1"/>
        <v>1</v>
      </c>
      <c r="S32" s="128" t="str">
        <f t="shared" si="2"/>
        <v>0</v>
      </c>
      <c r="T32" s="128" t="str">
        <f t="shared" si="3"/>
        <v>2</v>
      </c>
      <c r="U32" s="128" t="str">
        <f t="shared" si="4"/>
        <v>1</v>
      </c>
      <c r="V32" s="128" t="str">
        <f t="shared" si="5"/>
        <v>0</v>
      </c>
      <c r="W32" s="128" t="str">
        <f t="shared" si="6"/>
        <v>3</v>
      </c>
      <c r="X32" s="128" t="str">
        <f t="shared" si="7"/>
        <v>1</v>
      </c>
      <c r="Y32" s="128" t="str">
        <f t="shared" si="8"/>
        <v>3</v>
      </c>
      <c r="Z32" s="130">
        <f t="shared" si="9"/>
        <v>1.35</v>
      </c>
    </row>
    <row r="33" spans="1:26" ht="36.6" hidden="1" customHeight="1">
      <c r="A33" s="142" t="s">
        <v>126</v>
      </c>
      <c r="B33" s="15" t="s">
        <v>127</v>
      </c>
      <c r="C33" s="155" t="s">
        <v>130</v>
      </c>
      <c r="D33" s="15" t="s">
        <v>69</v>
      </c>
      <c r="E33" s="33" t="s">
        <v>70</v>
      </c>
      <c r="F33" s="17">
        <v>12</v>
      </c>
      <c r="G33" s="159" t="s">
        <v>71</v>
      </c>
      <c r="H33" s="143" t="s">
        <v>72</v>
      </c>
      <c r="I33" s="18" t="s">
        <v>10</v>
      </c>
      <c r="J33" s="166" t="s">
        <v>73</v>
      </c>
      <c r="K33" s="149" t="s">
        <v>12</v>
      </c>
      <c r="L33" s="129" t="s">
        <v>12</v>
      </c>
      <c r="M33" s="17" t="s">
        <v>13</v>
      </c>
      <c r="N33" s="167" t="s">
        <v>14</v>
      </c>
      <c r="O33" s="143" t="s">
        <v>74</v>
      </c>
      <c r="P33" s="167" t="s">
        <v>29</v>
      </c>
      <c r="Q33" s="169" t="str">
        <f t="shared" si="0"/>
        <v>1</v>
      </c>
      <c r="R33" s="128" t="str">
        <f t="shared" si="1"/>
        <v>1</v>
      </c>
      <c r="S33" s="128" t="str">
        <f t="shared" si="2"/>
        <v>0</v>
      </c>
      <c r="T33" s="128" t="str">
        <f t="shared" si="3"/>
        <v>1</v>
      </c>
      <c r="U33" s="128" t="str">
        <f t="shared" si="4"/>
        <v>1</v>
      </c>
      <c r="V33" s="128" t="str">
        <f t="shared" si="5"/>
        <v>0</v>
      </c>
      <c r="W33" s="128" t="str">
        <f t="shared" si="6"/>
        <v>1</v>
      </c>
      <c r="X33" s="128" t="str">
        <f t="shared" si="7"/>
        <v>1</v>
      </c>
      <c r="Y33" s="128" t="str">
        <f t="shared" si="8"/>
        <v>3</v>
      </c>
      <c r="Z33" s="130">
        <f t="shared" si="9"/>
        <v>1.1000000000000001</v>
      </c>
    </row>
    <row r="34" spans="1:26" ht="36.6" hidden="1" customHeight="1">
      <c r="A34" s="142" t="s">
        <v>126</v>
      </c>
      <c r="B34" s="15" t="s">
        <v>127</v>
      </c>
      <c r="C34" s="155" t="s">
        <v>131</v>
      </c>
      <c r="D34" s="15" t="s">
        <v>69</v>
      </c>
      <c r="E34" s="33" t="s">
        <v>70</v>
      </c>
      <c r="F34" s="17">
        <v>12</v>
      </c>
      <c r="G34" s="159" t="s">
        <v>71</v>
      </c>
      <c r="H34" s="143" t="s">
        <v>72</v>
      </c>
      <c r="I34" s="18" t="s">
        <v>10</v>
      </c>
      <c r="J34" s="166" t="s">
        <v>11</v>
      </c>
      <c r="K34" s="149" t="s">
        <v>12</v>
      </c>
      <c r="L34" s="129" t="s">
        <v>12</v>
      </c>
      <c r="M34" s="17" t="s">
        <v>13</v>
      </c>
      <c r="N34" s="167" t="s">
        <v>21</v>
      </c>
      <c r="O34" s="143" t="s">
        <v>74</v>
      </c>
      <c r="P34" s="166" t="s">
        <v>22</v>
      </c>
      <c r="Q34" s="169" t="str">
        <f t="shared" si="0"/>
        <v>1</v>
      </c>
      <c r="R34" s="128" t="str">
        <f t="shared" si="1"/>
        <v>1</v>
      </c>
      <c r="S34" s="128" t="str">
        <f t="shared" si="2"/>
        <v>0</v>
      </c>
      <c r="T34" s="128" t="str">
        <f t="shared" si="3"/>
        <v>1</v>
      </c>
      <c r="U34" s="128" t="str">
        <f t="shared" si="4"/>
        <v>1</v>
      </c>
      <c r="V34" s="128" t="str">
        <f t="shared" si="5"/>
        <v>0</v>
      </c>
      <c r="W34" s="128" t="str">
        <f t="shared" si="6"/>
        <v>2</v>
      </c>
      <c r="X34" s="128" t="str">
        <f t="shared" si="7"/>
        <v>1</v>
      </c>
      <c r="Y34" s="128" t="str">
        <f t="shared" si="8"/>
        <v>2</v>
      </c>
      <c r="Z34" s="130">
        <f t="shared" si="9"/>
        <v>1</v>
      </c>
    </row>
    <row r="35" spans="1:26" ht="36.6" customHeight="1">
      <c r="A35" s="142" t="s">
        <v>126</v>
      </c>
      <c r="B35" s="15" t="s">
        <v>127</v>
      </c>
      <c r="C35" s="155" t="s">
        <v>132</v>
      </c>
      <c r="D35" s="15" t="s">
        <v>69</v>
      </c>
      <c r="E35" s="33" t="s">
        <v>70</v>
      </c>
      <c r="F35" s="17">
        <v>12</v>
      </c>
      <c r="G35" s="159" t="s">
        <v>71</v>
      </c>
      <c r="H35" s="143" t="s">
        <v>72</v>
      </c>
      <c r="I35" s="18" t="s">
        <v>10</v>
      </c>
      <c r="J35" s="166" t="s">
        <v>25</v>
      </c>
      <c r="K35" s="149" t="s">
        <v>26</v>
      </c>
      <c r="L35" s="129" t="s">
        <v>26</v>
      </c>
      <c r="M35" s="17" t="s">
        <v>27</v>
      </c>
      <c r="N35" s="167" t="s">
        <v>21</v>
      </c>
      <c r="O35" s="143" t="s">
        <v>74</v>
      </c>
      <c r="P35" s="166" t="s">
        <v>22</v>
      </c>
      <c r="Q35" s="169" t="str">
        <f t="shared" ref="Q35:Q66" si="10">LEFT(H35,1)</f>
        <v>1</v>
      </c>
      <c r="R35" s="128" t="str">
        <f t="shared" ref="R35:R66" si="11">LEFT(I35,1)</f>
        <v>1</v>
      </c>
      <c r="S35" s="128" t="str">
        <f t="shared" ref="S35:S66" si="12">LEFT(J35,1)</f>
        <v>2</v>
      </c>
      <c r="T35" s="128" t="str">
        <f t="shared" ref="T35:T66" si="13">LEFT(K35,1)</f>
        <v>3</v>
      </c>
      <c r="U35" s="128" t="str">
        <f t="shared" ref="U35:U66" si="14">LEFT(L35,1)</f>
        <v>3</v>
      </c>
      <c r="V35" s="128" t="str">
        <f t="shared" ref="V35:V66" si="15">LEFT(M35,1)</f>
        <v>2</v>
      </c>
      <c r="W35" s="128" t="str">
        <f t="shared" ref="W35:W66" si="16">LEFT(N35,1)</f>
        <v>2</v>
      </c>
      <c r="X35" s="128" t="str">
        <f t="shared" ref="X35:X66" si="17">LEFT(O35,1)</f>
        <v>1</v>
      </c>
      <c r="Y35" s="128" t="str">
        <f t="shared" ref="Y35:Y66" si="18">LEFT(P35,1)</f>
        <v>2</v>
      </c>
      <c r="Z35" s="130">
        <f t="shared" si="9"/>
        <v>1.8000000000000003</v>
      </c>
    </row>
    <row r="36" spans="1:26" ht="36.6" hidden="1" customHeight="1">
      <c r="A36" s="142"/>
      <c r="B36" s="17"/>
      <c r="C36" s="155" t="s">
        <v>133</v>
      </c>
      <c r="D36" s="18" t="s">
        <v>134</v>
      </c>
      <c r="E36" s="18" t="s">
        <v>88</v>
      </c>
      <c r="F36" s="17">
        <v>12</v>
      </c>
      <c r="G36" s="159" t="s">
        <v>71</v>
      </c>
      <c r="H36" s="143" t="s">
        <v>72</v>
      </c>
      <c r="I36" s="18" t="s">
        <v>10</v>
      </c>
      <c r="J36" s="166" t="s">
        <v>73</v>
      </c>
      <c r="K36" s="149" t="s">
        <v>26</v>
      </c>
      <c r="L36" s="129" t="s">
        <v>12</v>
      </c>
      <c r="M36" s="17" t="s">
        <v>13</v>
      </c>
      <c r="N36" s="167" t="s">
        <v>28</v>
      </c>
      <c r="O36" s="143" t="s">
        <v>74</v>
      </c>
      <c r="P36" s="166" t="s">
        <v>29</v>
      </c>
      <c r="Q36" s="169" t="str">
        <f t="shared" si="10"/>
        <v>1</v>
      </c>
      <c r="R36" s="128" t="str">
        <f t="shared" si="11"/>
        <v>1</v>
      </c>
      <c r="S36" s="128" t="str">
        <f t="shared" si="12"/>
        <v>0</v>
      </c>
      <c r="T36" s="128" t="str">
        <f t="shared" si="13"/>
        <v>3</v>
      </c>
      <c r="U36" s="128" t="str">
        <f t="shared" si="14"/>
        <v>1</v>
      </c>
      <c r="V36" s="128" t="str">
        <f t="shared" si="15"/>
        <v>0</v>
      </c>
      <c r="W36" s="128" t="str">
        <f t="shared" si="16"/>
        <v>3</v>
      </c>
      <c r="X36" s="128" t="str">
        <f t="shared" si="17"/>
        <v>1</v>
      </c>
      <c r="Y36" s="128" t="str">
        <f t="shared" si="18"/>
        <v>3</v>
      </c>
      <c r="Z36" s="130">
        <f t="shared" si="9"/>
        <v>1.4000000000000001</v>
      </c>
    </row>
    <row r="37" spans="1:26" ht="36.6" hidden="1" customHeight="1">
      <c r="A37" s="142" t="s">
        <v>126</v>
      </c>
      <c r="B37" s="15" t="s">
        <v>127</v>
      </c>
      <c r="C37" s="155" t="s">
        <v>135</v>
      </c>
      <c r="D37" s="15" t="s">
        <v>69</v>
      </c>
      <c r="E37" s="33" t="s">
        <v>70</v>
      </c>
      <c r="F37" s="17">
        <v>12</v>
      </c>
      <c r="G37" s="159" t="s">
        <v>71</v>
      </c>
      <c r="H37" s="143" t="s">
        <v>72</v>
      </c>
      <c r="I37" s="18" t="s">
        <v>10</v>
      </c>
      <c r="J37" s="166" t="s">
        <v>73</v>
      </c>
      <c r="K37" s="149" t="s">
        <v>19</v>
      </c>
      <c r="L37" s="129" t="s">
        <v>12</v>
      </c>
      <c r="M37" s="17" t="s">
        <v>13</v>
      </c>
      <c r="N37" s="167" t="s">
        <v>21</v>
      </c>
      <c r="O37" s="143" t="s">
        <v>74</v>
      </c>
      <c r="P37" s="166" t="s">
        <v>29</v>
      </c>
      <c r="Q37" s="169" t="str">
        <f t="shared" si="10"/>
        <v>1</v>
      </c>
      <c r="R37" s="128" t="str">
        <f t="shared" si="11"/>
        <v>1</v>
      </c>
      <c r="S37" s="128" t="str">
        <f t="shared" si="12"/>
        <v>0</v>
      </c>
      <c r="T37" s="128" t="str">
        <f t="shared" si="13"/>
        <v>2</v>
      </c>
      <c r="U37" s="128" t="str">
        <f t="shared" si="14"/>
        <v>1</v>
      </c>
      <c r="V37" s="128" t="str">
        <f t="shared" si="15"/>
        <v>0</v>
      </c>
      <c r="W37" s="128" t="str">
        <f t="shared" si="16"/>
        <v>2</v>
      </c>
      <c r="X37" s="128" t="str">
        <f t="shared" si="17"/>
        <v>1</v>
      </c>
      <c r="Y37" s="128" t="str">
        <f t="shared" si="18"/>
        <v>3</v>
      </c>
      <c r="Z37" s="130">
        <f t="shared" si="9"/>
        <v>1.25</v>
      </c>
    </row>
    <row r="38" spans="1:26" ht="36.6" hidden="1" customHeight="1">
      <c r="A38" s="142" t="s">
        <v>126</v>
      </c>
      <c r="B38" s="15" t="s">
        <v>127</v>
      </c>
      <c r="C38" s="155" t="s">
        <v>136</v>
      </c>
      <c r="D38" s="15" t="s">
        <v>69</v>
      </c>
      <c r="E38" s="33" t="s">
        <v>70</v>
      </c>
      <c r="F38" s="17">
        <v>12</v>
      </c>
      <c r="G38" s="159" t="s">
        <v>71</v>
      </c>
      <c r="H38" s="143" t="s">
        <v>72</v>
      </c>
      <c r="I38" s="18" t="s">
        <v>10</v>
      </c>
      <c r="J38" s="166" t="s">
        <v>73</v>
      </c>
      <c r="K38" s="149" t="s">
        <v>12</v>
      </c>
      <c r="L38" s="129" t="s">
        <v>12</v>
      </c>
      <c r="M38" s="17" t="s">
        <v>13</v>
      </c>
      <c r="N38" s="167" t="s">
        <v>14</v>
      </c>
      <c r="O38" s="143" t="s">
        <v>74</v>
      </c>
      <c r="P38" s="166" t="s">
        <v>29</v>
      </c>
      <c r="Q38" s="169" t="str">
        <f t="shared" si="10"/>
        <v>1</v>
      </c>
      <c r="R38" s="128" t="str">
        <f t="shared" si="11"/>
        <v>1</v>
      </c>
      <c r="S38" s="128" t="str">
        <f t="shared" si="12"/>
        <v>0</v>
      </c>
      <c r="T38" s="128" t="str">
        <f t="shared" si="13"/>
        <v>1</v>
      </c>
      <c r="U38" s="128" t="str">
        <f t="shared" si="14"/>
        <v>1</v>
      </c>
      <c r="V38" s="128" t="str">
        <f t="shared" si="15"/>
        <v>0</v>
      </c>
      <c r="W38" s="128" t="str">
        <f t="shared" si="16"/>
        <v>1</v>
      </c>
      <c r="X38" s="128" t="str">
        <f t="shared" si="17"/>
        <v>1</v>
      </c>
      <c r="Y38" s="128" t="str">
        <f t="shared" si="18"/>
        <v>3</v>
      </c>
      <c r="Z38" s="130">
        <f t="shared" si="9"/>
        <v>1.1000000000000001</v>
      </c>
    </row>
    <row r="39" spans="1:26" ht="36.6" hidden="1" customHeight="1">
      <c r="A39" s="142"/>
      <c r="B39" s="17"/>
      <c r="C39" s="156" t="s">
        <v>137</v>
      </c>
      <c r="D39" s="18" t="s">
        <v>134</v>
      </c>
      <c r="E39" s="18" t="s">
        <v>88</v>
      </c>
      <c r="F39" s="17">
        <v>9</v>
      </c>
      <c r="G39" s="159" t="s">
        <v>71</v>
      </c>
      <c r="H39" s="143" t="s">
        <v>72</v>
      </c>
      <c r="I39" s="18" t="s">
        <v>10</v>
      </c>
      <c r="J39" s="166" t="s">
        <v>73</v>
      </c>
      <c r="K39" s="149" t="s">
        <v>12</v>
      </c>
      <c r="L39" s="129" t="s">
        <v>26</v>
      </c>
      <c r="M39" s="17" t="s">
        <v>13</v>
      </c>
      <c r="N39" s="167" t="s">
        <v>21</v>
      </c>
      <c r="O39" s="143" t="s">
        <v>74</v>
      </c>
      <c r="P39" s="166" t="s">
        <v>29</v>
      </c>
      <c r="Q39" s="169" t="str">
        <f t="shared" si="10"/>
        <v>1</v>
      </c>
      <c r="R39" s="128" t="str">
        <f t="shared" si="11"/>
        <v>1</v>
      </c>
      <c r="S39" s="128" t="str">
        <f t="shared" si="12"/>
        <v>0</v>
      </c>
      <c r="T39" s="128" t="str">
        <f t="shared" si="13"/>
        <v>1</v>
      </c>
      <c r="U39" s="128" t="str">
        <f t="shared" si="14"/>
        <v>3</v>
      </c>
      <c r="V39" s="128" t="str">
        <f t="shared" si="15"/>
        <v>0</v>
      </c>
      <c r="W39" s="128" t="str">
        <f t="shared" si="16"/>
        <v>2</v>
      </c>
      <c r="X39" s="128" t="str">
        <f t="shared" si="17"/>
        <v>1</v>
      </c>
      <c r="Y39" s="128" t="str">
        <f t="shared" si="18"/>
        <v>3</v>
      </c>
      <c r="Z39" s="130">
        <f t="shared" si="9"/>
        <v>1.3000000000000003</v>
      </c>
    </row>
    <row r="40" spans="1:26" ht="36.6" hidden="1" customHeight="1">
      <c r="A40" s="142" t="s">
        <v>126</v>
      </c>
      <c r="B40" s="15" t="s">
        <v>138</v>
      </c>
      <c r="C40" s="155" t="s">
        <v>139</v>
      </c>
      <c r="D40" s="15" t="s">
        <v>69</v>
      </c>
      <c r="E40" s="33" t="s">
        <v>70</v>
      </c>
      <c r="F40" s="15">
        <v>13</v>
      </c>
      <c r="G40" s="160" t="s">
        <v>140</v>
      </c>
      <c r="H40" s="165" t="s">
        <v>72</v>
      </c>
      <c r="I40" s="18" t="s">
        <v>10</v>
      </c>
      <c r="J40" s="166" t="s">
        <v>73</v>
      </c>
      <c r="K40" s="144" t="s">
        <v>26</v>
      </c>
      <c r="L40" s="128" t="s">
        <v>19</v>
      </c>
      <c r="M40" s="17" t="s">
        <v>31</v>
      </c>
      <c r="N40" s="166" t="s">
        <v>28</v>
      </c>
      <c r="O40" s="165" t="s">
        <v>76</v>
      </c>
      <c r="P40" s="166" t="s">
        <v>22</v>
      </c>
      <c r="Q40" s="169" t="str">
        <f t="shared" si="10"/>
        <v>1</v>
      </c>
      <c r="R40" s="128" t="str">
        <f t="shared" si="11"/>
        <v>1</v>
      </c>
      <c r="S40" s="128" t="str">
        <f t="shared" si="12"/>
        <v>0</v>
      </c>
      <c r="T40" s="128" t="str">
        <f t="shared" si="13"/>
        <v>3</v>
      </c>
      <c r="U40" s="128" t="str">
        <f t="shared" si="14"/>
        <v>2</v>
      </c>
      <c r="V40" s="128" t="str">
        <f t="shared" si="15"/>
        <v>3</v>
      </c>
      <c r="W40" s="128" t="str">
        <f t="shared" si="16"/>
        <v>3</v>
      </c>
      <c r="X40" s="128" t="str">
        <f t="shared" si="17"/>
        <v>3</v>
      </c>
      <c r="Y40" s="128" t="str">
        <f t="shared" si="18"/>
        <v>2</v>
      </c>
      <c r="Z40" s="130">
        <f t="shared" si="9"/>
        <v>1.6</v>
      </c>
    </row>
    <row r="41" spans="1:26" ht="36.6" hidden="1" customHeight="1">
      <c r="A41" s="142" t="s">
        <v>126</v>
      </c>
      <c r="B41" s="15" t="s">
        <v>138</v>
      </c>
      <c r="C41" s="155" t="s">
        <v>141</v>
      </c>
      <c r="D41" s="15" t="s">
        <v>69</v>
      </c>
      <c r="E41" s="33" t="s">
        <v>70</v>
      </c>
      <c r="F41" s="15">
        <v>13</v>
      </c>
      <c r="G41" s="160" t="s">
        <v>140</v>
      </c>
      <c r="H41" s="165" t="s">
        <v>72</v>
      </c>
      <c r="I41" s="18" t="s">
        <v>10</v>
      </c>
      <c r="J41" s="166" t="s">
        <v>73</v>
      </c>
      <c r="K41" s="144" t="s">
        <v>26</v>
      </c>
      <c r="L41" s="128" t="s">
        <v>26</v>
      </c>
      <c r="M41" s="17" t="s">
        <v>13</v>
      </c>
      <c r="N41" s="166" t="s">
        <v>21</v>
      </c>
      <c r="O41" s="165" t="s">
        <v>74</v>
      </c>
      <c r="P41" s="166" t="s">
        <v>29</v>
      </c>
      <c r="Q41" s="169" t="str">
        <f t="shared" si="10"/>
        <v>1</v>
      </c>
      <c r="R41" s="128" t="str">
        <f t="shared" si="11"/>
        <v>1</v>
      </c>
      <c r="S41" s="128" t="str">
        <f t="shared" si="12"/>
        <v>0</v>
      </c>
      <c r="T41" s="128" t="str">
        <f t="shared" si="13"/>
        <v>3</v>
      </c>
      <c r="U41" s="128" t="str">
        <f t="shared" si="14"/>
        <v>3</v>
      </c>
      <c r="V41" s="128" t="str">
        <f t="shared" si="15"/>
        <v>0</v>
      </c>
      <c r="W41" s="128" t="str">
        <f t="shared" si="16"/>
        <v>2</v>
      </c>
      <c r="X41" s="128" t="str">
        <f t="shared" si="17"/>
        <v>1</v>
      </c>
      <c r="Y41" s="128" t="str">
        <f t="shared" si="18"/>
        <v>3</v>
      </c>
      <c r="Z41" s="130">
        <f t="shared" si="9"/>
        <v>1.4</v>
      </c>
    </row>
    <row r="42" spans="1:26" ht="36.6" hidden="1" customHeight="1">
      <c r="A42" s="142" t="s">
        <v>126</v>
      </c>
      <c r="B42" s="15" t="s">
        <v>138</v>
      </c>
      <c r="C42" s="155" t="s">
        <v>142</v>
      </c>
      <c r="D42" s="15" t="s">
        <v>69</v>
      </c>
      <c r="E42" s="33" t="s">
        <v>70</v>
      </c>
      <c r="F42" s="15">
        <v>13</v>
      </c>
      <c r="G42" s="160" t="s">
        <v>140</v>
      </c>
      <c r="H42" s="165" t="s">
        <v>72</v>
      </c>
      <c r="I42" s="18" t="s">
        <v>10</v>
      </c>
      <c r="J42" s="166" t="s">
        <v>73</v>
      </c>
      <c r="K42" s="144" t="s">
        <v>26</v>
      </c>
      <c r="L42" s="128" t="s">
        <v>26</v>
      </c>
      <c r="M42" s="17" t="s">
        <v>13</v>
      </c>
      <c r="N42" s="166" t="s">
        <v>14</v>
      </c>
      <c r="O42" s="165" t="s">
        <v>74</v>
      </c>
      <c r="P42" s="166" t="s">
        <v>29</v>
      </c>
      <c r="Q42" s="169" t="str">
        <f t="shared" si="10"/>
        <v>1</v>
      </c>
      <c r="R42" s="128" t="str">
        <f t="shared" si="11"/>
        <v>1</v>
      </c>
      <c r="S42" s="128" t="str">
        <f t="shared" si="12"/>
        <v>0</v>
      </c>
      <c r="T42" s="128" t="str">
        <f t="shared" si="13"/>
        <v>3</v>
      </c>
      <c r="U42" s="128" t="str">
        <f t="shared" si="14"/>
        <v>3</v>
      </c>
      <c r="V42" s="128" t="str">
        <f t="shared" si="15"/>
        <v>0</v>
      </c>
      <c r="W42" s="128" t="str">
        <f t="shared" si="16"/>
        <v>1</v>
      </c>
      <c r="X42" s="128" t="str">
        <f t="shared" si="17"/>
        <v>1</v>
      </c>
      <c r="Y42" s="128" t="str">
        <f t="shared" si="18"/>
        <v>3</v>
      </c>
      <c r="Z42" s="130">
        <f t="shared" si="9"/>
        <v>1.3</v>
      </c>
    </row>
    <row r="43" spans="1:26" ht="36.6" hidden="1" customHeight="1">
      <c r="A43" s="142" t="s">
        <v>126</v>
      </c>
      <c r="B43" s="15" t="s">
        <v>138</v>
      </c>
      <c r="C43" s="155" t="s">
        <v>143</v>
      </c>
      <c r="D43" s="15" t="s">
        <v>69</v>
      </c>
      <c r="E43" s="33" t="s">
        <v>70</v>
      </c>
      <c r="F43" s="15">
        <v>13</v>
      </c>
      <c r="G43" s="160" t="s">
        <v>140</v>
      </c>
      <c r="H43" s="165" t="s">
        <v>72</v>
      </c>
      <c r="I43" s="18" t="s">
        <v>10</v>
      </c>
      <c r="J43" s="166" t="s">
        <v>73</v>
      </c>
      <c r="K43" s="144" t="s">
        <v>26</v>
      </c>
      <c r="L43" s="128" t="s">
        <v>26</v>
      </c>
      <c r="M43" s="17" t="s">
        <v>13</v>
      </c>
      <c r="N43" s="166" t="s">
        <v>14</v>
      </c>
      <c r="O43" s="165" t="s">
        <v>74</v>
      </c>
      <c r="P43" s="166" t="s">
        <v>29</v>
      </c>
      <c r="Q43" s="169" t="str">
        <f t="shared" si="10"/>
        <v>1</v>
      </c>
      <c r="R43" s="128" t="str">
        <f t="shared" si="11"/>
        <v>1</v>
      </c>
      <c r="S43" s="128" t="str">
        <f t="shared" si="12"/>
        <v>0</v>
      </c>
      <c r="T43" s="128" t="str">
        <f t="shared" si="13"/>
        <v>3</v>
      </c>
      <c r="U43" s="128" t="str">
        <f t="shared" si="14"/>
        <v>3</v>
      </c>
      <c r="V43" s="128" t="str">
        <f t="shared" si="15"/>
        <v>0</v>
      </c>
      <c r="W43" s="128" t="str">
        <f t="shared" si="16"/>
        <v>1</v>
      </c>
      <c r="X43" s="128" t="str">
        <f t="shared" si="17"/>
        <v>1</v>
      </c>
      <c r="Y43" s="128" t="str">
        <f t="shared" si="18"/>
        <v>3</v>
      </c>
      <c r="Z43" s="130">
        <f t="shared" si="9"/>
        <v>1.3</v>
      </c>
    </row>
    <row r="44" spans="1:26" ht="76.150000000000006" customHeight="1">
      <c r="A44" s="142"/>
      <c r="B44" s="15"/>
      <c r="C44" s="155" t="s">
        <v>144</v>
      </c>
      <c r="D44" s="15" t="s">
        <v>145</v>
      </c>
      <c r="E44" s="15" t="s">
        <v>146</v>
      </c>
      <c r="F44" s="15">
        <v>13</v>
      </c>
      <c r="G44" s="160" t="s">
        <v>140</v>
      </c>
      <c r="H44" s="165" t="s">
        <v>72</v>
      </c>
      <c r="I44" s="18" t="s">
        <v>10</v>
      </c>
      <c r="J44" s="166" t="s">
        <v>25</v>
      </c>
      <c r="K44" s="144" t="s">
        <v>26</v>
      </c>
      <c r="L44" s="128" t="s">
        <v>26</v>
      </c>
      <c r="M44" s="17" t="s">
        <v>13</v>
      </c>
      <c r="N44" s="166" t="s">
        <v>14</v>
      </c>
      <c r="O44" s="165" t="s">
        <v>76</v>
      </c>
      <c r="P44" s="166" t="s">
        <v>22</v>
      </c>
      <c r="Q44" s="169" t="str">
        <f t="shared" si="10"/>
        <v>1</v>
      </c>
      <c r="R44" s="128" t="str">
        <f t="shared" si="11"/>
        <v>1</v>
      </c>
      <c r="S44" s="128" t="str">
        <f t="shared" si="12"/>
        <v>2</v>
      </c>
      <c r="T44" s="128" t="str">
        <f t="shared" si="13"/>
        <v>3</v>
      </c>
      <c r="U44" s="128" t="str">
        <f t="shared" si="14"/>
        <v>3</v>
      </c>
      <c r="V44" s="128" t="str">
        <f t="shared" si="15"/>
        <v>0</v>
      </c>
      <c r="W44" s="128" t="str">
        <f t="shared" si="16"/>
        <v>1</v>
      </c>
      <c r="X44" s="128" t="str">
        <f t="shared" si="17"/>
        <v>3</v>
      </c>
      <c r="Y44" s="128" t="str">
        <f t="shared" si="18"/>
        <v>2</v>
      </c>
      <c r="Z44" s="130">
        <f t="shared" si="9"/>
        <v>1.8000000000000003</v>
      </c>
    </row>
    <row r="45" spans="1:26" ht="36.6" hidden="1" customHeight="1">
      <c r="A45" s="142"/>
      <c r="B45" s="15"/>
      <c r="C45" s="156" t="s">
        <v>147</v>
      </c>
      <c r="D45" s="18" t="s">
        <v>134</v>
      </c>
      <c r="E45" s="15" t="s">
        <v>88</v>
      </c>
      <c r="F45" s="15" t="s">
        <v>148</v>
      </c>
      <c r="G45" s="160" t="s">
        <v>140</v>
      </c>
      <c r="H45" s="165" t="s">
        <v>72</v>
      </c>
      <c r="I45" s="18" t="s">
        <v>10</v>
      </c>
      <c r="J45" s="166" t="s">
        <v>73</v>
      </c>
      <c r="K45" s="144" t="s">
        <v>26</v>
      </c>
      <c r="L45" s="128" t="s">
        <v>19</v>
      </c>
      <c r="M45" s="17" t="s">
        <v>13</v>
      </c>
      <c r="N45" s="166" t="s">
        <v>28</v>
      </c>
      <c r="O45" s="165" t="s">
        <v>76</v>
      </c>
      <c r="P45" s="166" t="s">
        <v>29</v>
      </c>
      <c r="Q45" s="169" t="str">
        <f t="shared" si="10"/>
        <v>1</v>
      </c>
      <c r="R45" s="128" t="str">
        <f t="shared" si="11"/>
        <v>1</v>
      </c>
      <c r="S45" s="128" t="str">
        <f t="shared" si="12"/>
        <v>0</v>
      </c>
      <c r="T45" s="128" t="str">
        <f t="shared" si="13"/>
        <v>3</v>
      </c>
      <c r="U45" s="128" t="str">
        <f t="shared" si="14"/>
        <v>2</v>
      </c>
      <c r="V45" s="128" t="str">
        <f t="shared" si="15"/>
        <v>0</v>
      </c>
      <c r="W45" s="128" t="str">
        <f t="shared" si="16"/>
        <v>3</v>
      </c>
      <c r="X45" s="128" t="str">
        <f t="shared" si="17"/>
        <v>3</v>
      </c>
      <c r="Y45" s="128" t="str">
        <f t="shared" si="18"/>
        <v>3</v>
      </c>
      <c r="Z45" s="130">
        <f t="shared" si="9"/>
        <v>1.6500000000000004</v>
      </c>
    </row>
    <row r="46" spans="1:26" ht="36.6" hidden="1" customHeight="1">
      <c r="A46" s="142"/>
      <c r="B46" s="15"/>
      <c r="C46" s="156" t="s">
        <v>149</v>
      </c>
      <c r="D46" s="18" t="s">
        <v>134</v>
      </c>
      <c r="E46" s="15" t="s">
        <v>88</v>
      </c>
      <c r="F46" s="15" t="s">
        <v>148</v>
      </c>
      <c r="G46" s="160" t="s">
        <v>140</v>
      </c>
      <c r="H46" s="165" t="s">
        <v>80</v>
      </c>
      <c r="I46" s="18" t="s">
        <v>10</v>
      </c>
      <c r="J46" s="166" t="s">
        <v>73</v>
      </c>
      <c r="K46" s="144" t="s">
        <v>26</v>
      </c>
      <c r="L46" s="128" t="s">
        <v>26</v>
      </c>
      <c r="M46" s="17" t="s">
        <v>13</v>
      </c>
      <c r="N46" s="166" t="s">
        <v>28</v>
      </c>
      <c r="O46" s="165" t="s">
        <v>74</v>
      </c>
      <c r="P46" s="166" t="s">
        <v>29</v>
      </c>
      <c r="Q46" s="169" t="str">
        <f t="shared" si="10"/>
        <v>2</v>
      </c>
      <c r="R46" s="128" t="str">
        <f t="shared" si="11"/>
        <v>1</v>
      </c>
      <c r="S46" s="128" t="str">
        <f t="shared" si="12"/>
        <v>0</v>
      </c>
      <c r="T46" s="128" t="str">
        <f t="shared" si="13"/>
        <v>3</v>
      </c>
      <c r="U46" s="128" t="str">
        <f t="shared" si="14"/>
        <v>3</v>
      </c>
      <c r="V46" s="128" t="str">
        <f t="shared" si="15"/>
        <v>0</v>
      </c>
      <c r="W46" s="128" t="str">
        <f t="shared" si="16"/>
        <v>3</v>
      </c>
      <c r="X46" s="128" t="str">
        <f t="shared" si="17"/>
        <v>1</v>
      </c>
      <c r="Y46" s="128" t="str">
        <f t="shared" si="18"/>
        <v>3</v>
      </c>
      <c r="Z46" s="130">
        <f t="shared" si="9"/>
        <v>1.6000000000000003</v>
      </c>
    </row>
    <row r="47" spans="1:26" ht="36.6" hidden="1" customHeight="1">
      <c r="A47" s="142" t="s">
        <v>126</v>
      </c>
      <c r="B47" s="15" t="s">
        <v>150</v>
      </c>
      <c r="C47" s="155" t="s">
        <v>151</v>
      </c>
      <c r="D47" s="15" t="s">
        <v>69</v>
      </c>
      <c r="E47" s="33" t="s">
        <v>70</v>
      </c>
      <c r="F47" s="17">
        <v>13</v>
      </c>
      <c r="G47" s="159" t="s">
        <v>71</v>
      </c>
      <c r="H47" s="165" t="s">
        <v>80</v>
      </c>
      <c r="I47" s="18" t="s">
        <v>10</v>
      </c>
      <c r="J47" s="166" t="s">
        <v>73</v>
      </c>
      <c r="K47" s="144" t="s">
        <v>26</v>
      </c>
      <c r="L47" s="128" t="s">
        <v>26</v>
      </c>
      <c r="M47" s="17" t="s">
        <v>20</v>
      </c>
      <c r="N47" s="166" t="s">
        <v>28</v>
      </c>
      <c r="O47" s="165" t="s">
        <v>74</v>
      </c>
      <c r="P47" s="166" t="s">
        <v>22</v>
      </c>
      <c r="Q47" s="169" t="str">
        <f t="shared" si="10"/>
        <v>2</v>
      </c>
      <c r="R47" s="128" t="str">
        <f t="shared" si="11"/>
        <v>1</v>
      </c>
      <c r="S47" s="128" t="str">
        <f t="shared" si="12"/>
        <v>0</v>
      </c>
      <c r="T47" s="128" t="str">
        <f t="shared" si="13"/>
        <v>3</v>
      </c>
      <c r="U47" s="128" t="str">
        <f t="shared" si="14"/>
        <v>3</v>
      </c>
      <c r="V47" s="128" t="str">
        <f t="shared" si="15"/>
        <v>1</v>
      </c>
      <c r="W47" s="128" t="str">
        <f t="shared" si="16"/>
        <v>3</v>
      </c>
      <c r="X47" s="128" t="str">
        <f t="shared" si="17"/>
        <v>1</v>
      </c>
      <c r="Y47" s="128" t="str">
        <f t="shared" si="18"/>
        <v>2</v>
      </c>
      <c r="Z47" s="130">
        <f t="shared" si="9"/>
        <v>1.4500000000000002</v>
      </c>
    </row>
    <row r="48" spans="1:26" ht="36.6" hidden="1" customHeight="1">
      <c r="A48" s="142" t="s">
        <v>126</v>
      </c>
      <c r="B48" s="15" t="s">
        <v>150</v>
      </c>
      <c r="C48" s="155" t="s">
        <v>152</v>
      </c>
      <c r="D48" s="15" t="s">
        <v>69</v>
      </c>
      <c r="E48" s="33" t="s">
        <v>70</v>
      </c>
      <c r="F48" s="17">
        <v>13</v>
      </c>
      <c r="G48" s="159" t="s">
        <v>140</v>
      </c>
      <c r="H48" s="165" t="s">
        <v>72</v>
      </c>
      <c r="I48" s="18" t="s">
        <v>10</v>
      </c>
      <c r="J48" s="166" t="s">
        <v>73</v>
      </c>
      <c r="K48" s="144" t="s">
        <v>26</v>
      </c>
      <c r="L48" s="128" t="s">
        <v>26</v>
      </c>
      <c r="M48" s="17" t="s">
        <v>13</v>
      </c>
      <c r="N48" s="166" t="s">
        <v>28</v>
      </c>
      <c r="O48" s="165" t="s">
        <v>76</v>
      </c>
      <c r="P48" s="166" t="s">
        <v>29</v>
      </c>
      <c r="Q48" s="169" t="str">
        <f t="shared" si="10"/>
        <v>1</v>
      </c>
      <c r="R48" s="128" t="str">
        <f t="shared" si="11"/>
        <v>1</v>
      </c>
      <c r="S48" s="128" t="str">
        <f t="shared" si="12"/>
        <v>0</v>
      </c>
      <c r="T48" s="128" t="str">
        <f t="shared" si="13"/>
        <v>3</v>
      </c>
      <c r="U48" s="128" t="str">
        <f t="shared" si="14"/>
        <v>3</v>
      </c>
      <c r="V48" s="128" t="str">
        <f t="shared" si="15"/>
        <v>0</v>
      </c>
      <c r="W48" s="128" t="str">
        <f t="shared" si="16"/>
        <v>3</v>
      </c>
      <c r="X48" s="128" t="str">
        <f t="shared" si="17"/>
        <v>3</v>
      </c>
      <c r="Y48" s="128" t="str">
        <f t="shared" si="18"/>
        <v>3</v>
      </c>
      <c r="Z48" s="130">
        <f t="shared" si="9"/>
        <v>1.7000000000000002</v>
      </c>
    </row>
    <row r="49" spans="1:26" s="132" customFormat="1" ht="36.6" hidden="1" customHeight="1">
      <c r="A49" s="143" t="s">
        <v>126</v>
      </c>
      <c r="B49" s="18" t="s">
        <v>150</v>
      </c>
      <c r="C49" s="156" t="s">
        <v>153</v>
      </c>
      <c r="D49" s="18" t="s">
        <v>69</v>
      </c>
      <c r="E49" s="129" t="s">
        <v>70</v>
      </c>
      <c r="F49" s="18">
        <v>13</v>
      </c>
      <c r="G49" s="159" t="s">
        <v>71</v>
      </c>
      <c r="H49" s="143" t="s">
        <v>72</v>
      </c>
      <c r="I49" s="18" t="s">
        <v>10</v>
      </c>
      <c r="J49" s="167" t="s">
        <v>73</v>
      </c>
      <c r="K49" s="149" t="s">
        <v>12</v>
      </c>
      <c r="L49" s="129" t="s">
        <v>19</v>
      </c>
      <c r="M49" s="18" t="s">
        <v>13</v>
      </c>
      <c r="N49" s="167" t="s">
        <v>14</v>
      </c>
      <c r="O49" s="143" t="s">
        <v>74</v>
      </c>
      <c r="P49" s="167" t="s">
        <v>29</v>
      </c>
      <c r="Q49" s="164" t="str">
        <f t="shared" si="10"/>
        <v>1</v>
      </c>
      <c r="R49" s="128" t="str">
        <f t="shared" si="11"/>
        <v>1</v>
      </c>
      <c r="S49" s="129" t="str">
        <f t="shared" si="12"/>
        <v>0</v>
      </c>
      <c r="T49" s="129" t="str">
        <f t="shared" si="13"/>
        <v>1</v>
      </c>
      <c r="U49" s="129" t="str">
        <f t="shared" si="14"/>
        <v>2</v>
      </c>
      <c r="V49" s="129" t="str">
        <f t="shared" si="15"/>
        <v>0</v>
      </c>
      <c r="W49" s="129" t="str">
        <f t="shared" si="16"/>
        <v>1</v>
      </c>
      <c r="X49" s="129" t="str">
        <f t="shared" si="17"/>
        <v>1</v>
      </c>
      <c r="Y49" s="129" t="str">
        <f t="shared" si="18"/>
        <v>3</v>
      </c>
      <c r="Z49" s="130">
        <f t="shared" si="9"/>
        <v>1.1499999999999999</v>
      </c>
    </row>
    <row r="50" spans="1:26" ht="36.6" hidden="1" customHeight="1">
      <c r="A50" s="142" t="s">
        <v>126</v>
      </c>
      <c r="B50" s="15" t="s">
        <v>150</v>
      </c>
      <c r="C50" s="155" t="s">
        <v>154</v>
      </c>
      <c r="D50" s="15" t="s">
        <v>69</v>
      </c>
      <c r="E50" s="33" t="s">
        <v>70</v>
      </c>
      <c r="F50" s="17">
        <v>13</v>
      </c>
      <c r="G50" s="159" t="s">
        <v>140</v>
      </c>
      <c r="H50" s="165" t="s">
        <v>80</v>
      </c>
      <c r="I50" s="18" t="s">
        <v>10</v>
      </c>
      <c r="J50" s="166" t="s">
        <v>73</v>
      </c>
      <c r="K50" s="144" t="s">
        <v>26</v>
      </c>
      <c r="L50" s="128" t="s">
        <v>26</v>
      </c>
      <c r="M50" s="17" t="s">
        <v>13</v>
      </c>
      <c r="N50" s="166" t="s">
        <v>28</v>
      </c>
      <c r="O50" s="165" t="s">
        <v>76</v>
      </c>
      <c r="P50" s="166" t="s">
        <v>29</v>
      </c>
      <c r="Q50" s="169" t="str">
        <f t="shared" si="10"/>
        <v>2</v>
      </c>
      <c r="R50" s="128" t="str">
        <f t="shared" si="11"/>
        <v>1</v>
      </c>
      <c r="S50" s="128" t="str">
        <f t="shared" si="12"/>
        <v>0</v>
      </c>
      <c r="T50" s="128" t="str">
        <f t="shared" si="13"/>
        <v>3</v>
      </c>
      <c r="U50" s="128" t="str">
        <f t="shared" si="14"/>
        <v>3</v>
      </c>
      <c r="V50" s="128" t="str">
        <f t="shared" si="15"/>
        <v>0</v>
      </c>
      <c r="W50" s="128" t="str">
        <f t="shared" si="16"/>
        <v>3</v>
      </c>
      <c r="X50" s="128" t="str">
        <f t="shared" si="17"/>
        <v>3</v>
      </c>
      <c r="Y50" s="128" t="str">
        <f t="shared" si="18"/>
        <v>3</v>
      </c>
      <c r="Z50" s="130">
        <f t="shared" si="9"/>
        <v>1.8000000000000003</v>
      </c>
    </row>
    <row r="51" spans="1:26" ht="36.6" hidden="1" customHeight="1">
      <c r="A51" s="142"/>
      <c r="B51" s="17"/>
      <c r="C51" s="156" t="s">
        <v>155</v>
      </c>
      <c r="D51" s="18" t="s">
        <v>134</v>
      </c>
      <c r="E51" s="15" t="s">
        <v>88</v>
      </c>
      <c r="F51" s="15">
        <v>11.13</v>
      </c>
      <c r="G51" s="160" t="s">
        <v>110</v>
      </c>
      <c r="H51" s="165" t="s">
        <v>23</v>
      </c>
      <c r="I51" s="18" t="s">
        <v>10</v>
      </c>
      <c r="J51" s="166" t="s">
        <v>73</v>
      </c>
      <c r="K51" s="144" t="s">
        <v>19</v>
      </c>
      <c r="L51" s="128" t="s">
        <v>26</v>
      </c>
      <c r="M51" s="17" t="s">
        <v>13</v>
      </c>
      <c r="N51" s="166" t="s">
        <v>21</v>
      </c>
      <c r="O51" s="165" t="s">
        <v>76</v>
      </c>
      <c r="P51" s="166" t="s">
        <v>29</v>
      </c>
      <c r="Q51" s="169" t="str">
        <f t="shared" si="10"/>
        <v>3</v>
      </c>
      <c r="R51" s="128" t="str">
        <f t="shared" si="11"/>
        <v>1</v>
      </c>
      <c r="S51" s="128" t="str">
        <f t="shared" si="12"/>
        <v>0</v>
      </c>
      <c r="T51" s="128" t="str">
        <f t="shared" si="13"/>
        <v>2</v>
      </c>
      <c r="U51" s="128" t="str">
        <f t="shared" si="14"/>
        <v>3</v>
      </c>
      <c r="V51" s="128" t="str">
        <f t="shared" si="15"/>
        <v>0</v>
      </c>
      <c r="W51" s="128" t="str">
        <f t="shared" si="16"/>
        <v>2</v>
      </c>
      <c r="X51" s="128" t="str">
        <f t="shared" si="17"/>
        <v>3</v>
      </c>
      <c r="Y51" s="128" t="str">
        <f t="shared" si="18"/>
        <v>3</v>
      </c>
      <c r="Z51" s="130">
        <f t="shared" ref="Z51:Z114" si="19">(Q51*0.1)+(R51*0.1)+(S51*0.25)+(T51*0.05)+(U51*0.05)+(V51*0.05)+(W51*0.1)+(X51*0.1)+(Y51*0.2)</f>
        <v>1.7500000000000002</v>
      </c>
    </row>
    <row r="52" spans="1:26" ht="36.6" hidden="1" customHeight="1">
      <c r="A52" s="142" t="s">
        <v>126</v>
      </c>
      <c r="B52" s="15" t="s">
        <v>156</v>
      </c>
      <c r="C52" s="155" t="s">
        <v>157</v>
      </c>
      <c r="D52" s="15" t="s">
        <v>69</v>
      </c>
      <c r="E52" s="33" t="s">
        <v>70</v>
      </c>
      <c r="F52" s="15">
        <v>9.15</v>
      </c>
      <c r="G52" s="159" t="s">
        <v>71</v>
      </c>
      <c r="H52" s="165" t="s">
        <v>72</v>
      </c>
      <c r="I52" s="18" t="s">
        <v>10</v>
      </c>
      <c r="J52" s="166" t="s">
        <v>73</v>
      </c>
      <c r="K52" s="144" t="s">
        <v>26</v>
      </c>
      <c r="L52" s="128" t="s">
        <v>26</v>
      </c>
      <c r="M52" s="17" t="s">
        <v>13</v>
      </c>
      <c r="N52" s="166" t="s">
        <v>28</v>
      </c>
      <c r="O52" s="165" t="s">
        <v>81</v>
      </c>
      <c r="P52" s="166" t="s">
        <v>29</v>
      </c>
      <c r="Q52" s="169" t="str">
        <f t="shared" si="10"/>
        <v>1</v>
      </c>
      <c r="R52" s="128" t="str">
        <f t="shared" si="11"/>
        <v>1</v>
      </c>
      <c r="S52" s="128" t="str">
        <f t="shared" si="12"/>
        <v>0</v>
      </c>
      <c r="T52" s="128" t="str">
        <f t="shared" si="13"/>
        <v>3</v>
      </c>
      <c r="U52" s="128" t="str">
        <f t="shared" si="14"/>
        <v>3</v>
      </c>
      <c r="V52" s="128" t="str">
        <f t="shared" si="15"/>
        <v>0</v>
      </c>
      <c r="W52" s="128" t="str">
        <f t="shared" si="16"/>
        <v>3</v>
      </c>
      <c r="X52" s="128" t="str">
        <f t="shared" si="17"/>
        <v>2</v>
      </c>
      <c r="Y52" s="128" t="str">
        <f t="shared" si="18"/>
        <v>3</v>
      </c>
      <c r="Z52" s="130">
        <f t="shared" si="19"/>
        <v>1.6</v>
      </c>
    </row>
    <row r="53" spans="1:26" ht="180">
      <c r="A53" s="142" t="s">
        <v>126</v>
      </c>
      <c r="B53" s="15" t="s">
        <v>156</v>
      </c>
      <c r="C53" s="155" t="s">
        <v>158</v>
      </c>
      <c r="D53" s="15" t="s">
        <v>145</v>
      </c>
      <c r="E53" s="33" t="s">
        <v>70</v>
      </c>
      <c r="F53" s="15">
        <v>9.15</v>
      </c>
      <c r="G53" s="159" t="s">
        <v>71</v>
      </c>
      <c r="H53" s="165" t="s">
        <v>72</v>
      </c>
      <c r="I53" s="18" t="s">
        <v>10</v>
      </c>
      <c r="J53" s="166" t="s">
        <v>25</v>
      </c>
      <c r="K53" s="144" t="s">
        <v>26</v>
      </c>
      <c r="L53" s="128" t="s">
        <v>26</v>
      </c>
      <c r="M53" s="17" t="s">
        <v>27</v>
      </c>
      <c r="N53" s="166" t="s">
        <v>28</v>
      </c>
      <c r="O53" s="165" t="s">
        <v>81</v>
      </c>
      <c r="P53" s="166" t="s">
        <v>15</v>
      </c>
      <c r="Q53" s="169" t="str">
        <f t="shared" si="10"/>
        <v>1</v>
      </c>
      <c r="R53" s="128" t="str">
        <f t="shared" si="11"/>
        <v>1</v>
      </c>
      <c r="S53" s="128" t="str">
        <f t="shared" si="12"/>
        <v>2</v>
      </c>
      <c r="T53" s="128" t="str">
        <f t="shared" si="13"/>
        <v>3</v>
      </c>
      <c r="U53" s="128" t="str">
        <f t="shared" si="14"/>
        <v>3</v>
      </c>
      <c r="V53" s="128" t="str">
        <f t="shared" si="15"/>
        <v>2</v>
      </c>
      <c r="W53" s="128" t="str">
        <f t="shared" si="16"/>
        <v>3</v>
      </c>
      <c r="X53" s="128" t="str">
        <f t="shared" si="17"/>
        <v>2</v>
      </c>
      <c r="Y53" s="128" t="str">
        <f t="shared" si="18"/>
        <v>1</v>
      </c>
      <c r="Z53" s="130">
        <f t="shared" si="19"/>
        <v>1.8</v>
      </c>
    </row>
    <row r="54" spans="1:26" ht="36.6" hidden="1" customHeight="1">
      <c r="A54" s="142" t="s">
        <v>126</v>
      </c>
      <c r="B54" s="15" t="s">
        <v>156</v>
      </c>
      <c r="C54" s="155" t="s">
        <v>159</v>
      </c>
      <c r="D54" s="15" t="s">
        <v>69</v>
      </c>
      <c r="E54" s="33" t="s">
        <v>70</v>
      </c>
      <c r="F54" s="15">
        <v>9.15</v>
      </c>
      <c r="G54" s="159" t="s">
        <v>71</v>
      </c>
      <c r="H54" s="165" t="s">
        <v>72</v>
      </c>
      <c r="I54" s="18" t="s">
        <v>10</v>
      </c>
      <c r="J54" s="166" t="s">
        <v>73</v>
      </c>
      <c r="K54" s="144" t="s">
        <v>26</v>
      </c>
      <c r="L54" s="128" t="s">
        <v>26</v>
      </c>
      <c r="M54" s="17" t="s">
        <v>13</v>
      </c>
      <c r="N54" s="166" t="s">
        <v>28</v>
      </c>
      <c r="O54" s="165" t="s">
        <v>74</v>
      </c>
      <c r="P54" s="166" t="s">
        <v>29</v>
      </c>
      <c r="Q54" s="169" t="str">
        <f t="shared" si="10"/>
        <v>1</v>
      </c>
      <c r="R54" s="128" t="str">
        <f t="shared" si="11"/>
        <v>1</v>
      </c>
      <c r="S54" s="128" t="str">
        <f t="shared" si="12"/>
        <v>0</v>
      </c>
      <c r="T54" s="128" t="str">
        <f t="shared" si="13"/>
        <v>3</v>
      </c>
      <c r="U54" s="128" t="str">
        <f t="shared" si="14"/>
        <v>3</v>
      </c>
      <c r="V54" s="128" t="str">
        <f t="shared" si="15"/>
        <v>0</v>
      </c>
      <c r="W54" s="128" t="str">
        <f t="shared" si="16"/>
        <v>3</v>
      </c>
      <c r="X54" s="128" t="str">
        <f t="shared" si="17"/>
        <v>1</v>
      </c>
      <c r="Y54" s="128" t="str">
        <f t="shared" si="18"/>
        <v>3</v>
      </c>
      <c r="Z54" s="130">
        <f t="shared" si="19"/>
        <v>1.5</v>
      </c>
    </row>
    <row r="55" spans="1:26" ht="36.6" hidden="1" customHeight="1">
      <c r="A55" s="142" t="s">
        <v>126</v>
      </c>
      <c r="B55" s="15" t="s">
        <v>156</v>
      </c>
      <c r="C55" s="155" t="s">
        <v>160</v>
      </c>
      <c r="D55" s="15" t="s">
        <v>69</v>
      </c>
      <c r="E55" s="33" t="s">
        <v>70</v>
      </c>
      <c r="F55" s="15">
        <v>9.15</v>
      </c>
      <c r="G55" s="159" t="s">
        <v>71</v>
      </c>
      <c r="H55" s="165" t="s">
        <v>72</v>
      </c>
      <c r="I55" s="18" t="s">
        <v>10</v>
      </c>
      <c r="J55" s="166" t="s">
        <v>73</v>
      </c>
      <c r="K55" s="144" t="s">
        <v>26</v>
      </c>
      <c r="L55" s="128" t="s">
        <v>26</v>
      </c>
      <c r="M55" s="17" t="s">
        <v>13</v>
      </c>
      <c r="N55" s="166" t="s">
        <v>28</v>
      </c>
      <c r="O55" s="165" t="s">
        <v>74</v>
      </c>
      <c r="P55" s="166" t="s">
        <v>29</v>
      </c>
      <c r="Q55" s="169" t="str">
        <f t="shared" si="10"/>
        <v>1</v>
      </c>
      <c r="R55" s="128" t="str">
        <f t="shared" si="11"/>
        <v>1</v>
      </c>
      <c r="S55" s="128" t="str">
        <f t="shared" si="12"/>
        <v>0</v>
      </c>
      <c r="T55" s="128" t="str">
        <f t="shared" si="13"/>
        <v>3</v>
      </c>
      <c r="U55" s="128" t="str">
        <f t="shared" si="14"/>
        <v>3</v>
      </c>
      <c r="V55" s="128" t="str">
        <f t="shared" si="15"/>
        <v>0</v>
      </c>
      <c r="W55" s="128" t="str">
        <f t="shared" si="16"/>
        <v>3</v>
      </c>
      <c r="X55" s="128" t="str">
        <f t="shared" si="17"/>
        <v>1</v>
      </c>
      <c r="Y55" s="128" t="str">
        <f t="shared" si="18"/>
        <v>3</v>
      </c>
      <c r="Z55" s="130">
        <f t="shared" si="19"/>
        <v>1.5</v>
      </c>
    </row>
    <row r="56" spans="1:26" ht="30" hidden="1">
      <c r="A56" s="142" t="s">
        <v>126</v>
      </c>
      <c r="B56" s="15" t="s">
        <v>156</v>
      </c>
      <c r="C56" s="155" t="s">
        <v>161</v>
      </c>
      <c r="D56" s="15" t="s">
        <v>69</v>
      </c>
      <c r="E56" s="33" t="s">
        <v>70</v>
      </c>
      <c r="F56" s="15">
        <v>9.15</v>
      </c>
      <c r="G56" s="160" t="s">
        <v>71</v>
      </c>
      <c r="H56" s="165" t="s">
        <v>72</v>
      </c>
      <c r="I56" s="18" t="s">
        <v>10</v>
      </c>
      <c r="J56" s="166" t="s">
        <v>73</v>
      </c>
      <c r="K56" s="144" t="s">
        <v>26</v>
      </c>
      <c r="L56" s="128" t="s">
        <v>26</v>
      </c>
      <c r="M56" s="17" t="s">
        <v>13</v>
      </c>
      <c r="N56" s="166" t="s">
        <v>28</v>
      </c>
      <c r="O56" s="165" t="s">
        <v>74</v>
      </c>
      <c r="P56" s="166" t="s">
        <v>29</v>
      </c>
      <c r="Q56" s="169" t="str">
        <f t="shared" si="10"/>
        <v>1</v>
      </c>
      <c r="R56" s="128" t="str">
        <f t="shared" si="11"/>
        <v>1</v>
      </c>
      <c r="S56" s="128" t="str">
        <f t="shared" si="12"/>
        <v>0</v>
      </c>
      <c r="T56" s="128" t="str">
        <f t="shared" si="13"/>
        <v>3</v>
      </c>
      <c r="U56" s="128" t="str">
        <f t="shared" si="14"/>
        <v>3</v>
      </c>
      <c r="V56" s="128" t="str">
        <f t="shared" si="15"/>
        <v>0</v>
      </c>
      <c r="W56" s="128" t="str">
        <f t="shared" si="16"/>
        <v>3</v>
      </c>
      <c r="X56" s="128" t="str">
        <f t="shared" si="17"/>
        <v>1</v>
      </c>
      <c r="Y56" s="128" t="str">
        <f t="shared" si="18"/>
        <v>3</v>
      </c>
      <c r="Z56" s="130">
        <f t="shared" si="19"/>
        <v>1.5</v>
      </c>
    </row>
    <row r="57" spans="1:26" ht="30" hidden="1">
      <c r="A57" s="142" t="s">
        <v>126</v>
      </c>
      <c r="B57" s="15" t="s">
        <v>156</v>
      </c>
      <c r="C57" s="155" t="s">
        <v>162</v>
      </c>
      <c r="D57" s="15" t="s">
        <v>69</v>
      </c>
      <c r="E57" s="33" t="s">
        <v>70</v>
      </c>
      <c r="F57" s="15">
        <v>9.15</v>
      </c>
      <c r="G57" s="160" t="s">
        <v>101</v>
      </c>
      <c r="H57" s="165" t="s">
        <v>80</v>
      </c>
      <c r="I57" s="18" t="s">
        <v>10</v>
      </c>
      <c r="J57" s="166" t="s">
        <v>73</v>
      </c>
      <c r="K57" s="144" t="s">
        <v>19</v>
      </c>
      <c r="L57" s="128" t="s">
        <v>12</v>
      </c>
      <c r="M57" s="17" t="s">
        <v>13</v>
      </c>
      <c r="N57" s="166" t="s">
        <v>14</v>
      </c>
      <c r="O57" s="165" t="s">
        <v>74</v>
      </c>
      <c r="P57" s="166" t="s">
        <v>29</v>
      </c>
      <c r="Q57" s="169" t="str">
        <f t="shared" si="10"/>
        <v>2</v>
      </c>
      <c r="R57" s="128" t="str">
        <f t="shared" si="11"/>
        <v>1</v>
      </c>
      <c r="S57" s="128" t="str">
        <f t="shared" si="12"/>
        <v>0</v>
      </c>
      <c r="T57" s="128" t="str">
        <f t="shared" si="13"/>
        <v>2</v>
      </c>
      <c r="U57" s="128" t="str">
        <f t="shared" si="14"/>
        <v>1</v>
      </c>
      <c r="V57" s="128" t="str">
        <f t="shared" si="15"/>
        <v>0</v>
      </c>
      <c r="W57" s="128" t="str">
        <f t="shared" si="16"/>
        <v>1</v>
      </c>
      <c r="X57" s="128" t="str">
        <f t="shared" si="17"/>
        <v>1</v>
      </c>
      <c r="Y57" s="128" t="str">
        <f t="shared" si="18"/>
        <v>3</v>
      </c>
      <c r="Z57" s="130">
        <f t="shared" si="19"/>
        <v>1.25</v>
      </c>
    </row>
    <row r="58" spans="1:26" ht="30" hidden="1">
      <c r="A58" s="142" t="s">
        <v>126</v>
      </c>
      <c r="B58" s="15" t="s">
        <v>163</v>
      </c>
      <c r="C58" s="155" t="s">
        <v>164</v>
      </c>
      <c r="D58" s="15" t="s">
        <v>69</v>
      </c>
      <c r="E58" s="33" t="s">
        <v>70</v>
      </c>
      <c r="F58" s="17">
        <v>9.15</v>
      </c>
      <c r="G58" s="159" t="s">
        <v>71</v>
      </c>
      <c r="H58" s="165" t="s">
        <v>72</v>
      </c>
      <c r="I58" s="18" t="s">
        <v>10</v>
      </c>
      <c r="J58" s="166" t="s">
        <v>73</v>
      </c>
      <c r="K58" s="144" t="s">
        <v>19</v>
      </c>
      <c r="L58" s="128" t="s">
        <v>19</v>
      </c>
      <c r="M58" s="17" t="s">
        <v>13</v>
      </c>
      <c r="N58" s="166" t="s">
        <v>21</v>
      </c>
      <c r="O58" s="165" t="s">
        <v>76</v>
      </c>
      <c r="P58" s="166" t="s">
        <v>15</v>
      </c>
      <c r="Q58" s="169" t="str">
        <f t="shared" si="10"/>
        <v>1</v>
      </c>
      <c r="R58" s="128" t="str">
        <f t="shared" si="11"/>
        <v>1</v>
      </c>
      <c r="S58" s="128" t="str">
        <f t="shared" si="12"/>
        <v>0</v>
      </c>
      <c r="T58" s="128" t="str">
        <f t="shared" si="13"/>
        <v>2</v>
      </c>
      <c r="U58" s="128" t="str">
        <f t="shared" si="14"/>
        <v>2</v>
      </c>
      <c r="V58" s="128" t="str">
        <f t="shared" si="15"/>
        <v>0</v>
      </c>
      <c r="W58" s="128" t="str">
        <f t="shared" si="16"/>
        <v>2</v>
      </c>
      <c r="X58" s="128" t="str">
        <f t="shared" si="17"/>
        <v>3</v>
      </c>
      <c r="Y58" s="128" t="str">
        <f t="shared" si="18"/>
        <v>1</v>
      </c>
      <c r="Z58" s="130">
        <f t="shared" si="19"/>
        <v>1.1000000000000001</v>
      </c>
    </row>
    <row r="59" spans="1:26" ht="36.6" hidden="1" customHeight="1">
      <c r="A59" s="142" t="s">
        <v>126</v>
      </c>
      <c r="B59" s="15" t="s">
        <v>163</v>
      </c>
      <c r="C59" s="155" t="s">
        <v>165</v>
      </c>
      <c r="D59" s="15" t="s">
        <v>69</v>
      </c>
      <c r="E59" s="33" t="s">
        <v>70</v>
      </c>
      <c r="F59" s="17">
        <v>9.15</v>
      </c>
      <c r="G59" s="159" t="s">
        <v>71</v>
      </c>
      <c r="H59" s="165" t="s">
        <v>80</v>
      </c>
      <c r="I59" s="18" t="s">
        <v>10</v>
      </c>
      <c r="J59" s="166" t="s">
        <v>73</v>
      </c>
      <c r="K59" s="144" t="s">
        <v>26</v>
      </c>
      <c r="L59" s="128" t="s">
        <v>26</v>
      </c>
      <c r="M59" s="17" t="s">
        <v>13</v>
      </c>
      <c r="N59" s="166" t="s">
        <v>28</v>
      </c>
      <c r="O59" s="165" t="s">
        <v>76</v>
      </c>
      <c r="P59" s="166" t="s">
        <v>22</v>
      </c>
      <c r="Q59" s="169" t="str">
        <f t="shared" si="10"/>
        <v>2</v>
      </c>
      <c r="R59" s="128" t="str">
        <f t="shared" si="11"/>
        <v>1</v>
      </c>
      <c r="S59" s="128" t="str">
        <f t="shared" si="12"/>
        <v>0</v>
      </c>
      <c r="T59" s="128" t="str">
        <f t="shared" si="13"/>
        <v>3</v>
      </c>
      <c r="U59" s="128" t="str">
        <f t="shared" si="14"/>
        <v>3</v>
      </c>
      <c r="V59" s="128" t="str">
        <f t="shared" si="15"/>
        <v>0</v>
      </c>
      <c r="W59" s="128" t="str">
        <f t="shared" si="16"/>
        <v>3</v>
      </c>
      <c r="X59" s="128" t="str">
        <f t="shared" si="17"/>
        <v>3</v>
      </c>
      <c r="Y59" s="128" t="str">
        <f t="shared" si="18"/>
        <v>2</v>
      </c>
      <c r="Z59" s="130">
        <f t="shared" si="19"/>
        <v>1.6</v>
      </c>
    </row>
    <row r="60" spans="1:26" ht="36.6" hidden="1" customHeight="1">
      <c r="A60" s="142" t="s">
        <v>126</v>
      </c>
      <c r="B60" s="15" t="s">
        <v>163</v>
      </c>
      <c r="C60" s="155" t="s">
        <v>166</v>
      </c>
      <c r="D60" s="15" t="s">
        <v>69</v>
      </c>
      <c r="E60" s="33" t="s">
        <v>70</v>
      </c>
      <c r="F60" s="17">
        <v>9.15</v>
      </c>
      <c r="G60" s="159" t="s">
        <v>71</v>
      </c>
      <c r="H60" s="165" t="s">
        <v>80</v>
      </c>
      <c r="I60" s="18" t="s">
        <v>10</v>
      </c>
      <c r="J60" s="166" t="s">
        <v>73</v>
      </c>
      <c r="K60" s="144" t="s">
        <v>26</v>
      </c>
      <c r="L60" s="128" t="s">
        <v>26</v>
      </c>
      <c r="M60" s="17" t="s">
        <v>27</v>
      </c>
      <c r="N60" s="166" t="s">
        <v>28</v>
      </c>
      <c r="O60" s="165" t="s">
        <v>76</v>
      </c>
      <c r="P60" s="166" t="s">
        <v>22</v>
      </c>
      <c r="Q60" s="169" t="str">
        <f t="shared" si="10"/>
        <v>2</v>
      </c>
      <c r="R60" s="128" t="str">
        <f t="shared" si="11"/>
        <v>1</v>
      </c>
      <c r="S60" s="128" t="str">
        <f t="shared" si="12"/>
        <v>0</v>
      </c>
      <c r="T60" s="128" t="str">
        <f t="shared" si="13"/>
        <v>3</v>
      </c>
      <c r="U60" s="128" t="str">
        <f t="shared" si="14"/>
        <v>3</v>
      </c>
      <c r="V60" s="128" t="str">
        <f t="shared" si="15"/>
        <v>2</v>
      </c>
      <c r="W60" s="128" t="str">
        <f t="shared" si="16"/>
        <v>3</v>
      </c>
      <c r="X60" s="128" t="str">
        <f t="shared" si="17"/>
        <v>3</v>
      </c>
      <c r="Y60" s="128" t="str">
        <f t="shared" si="18"/>
        <v>2</v>
      </c>
      <c r="Z60" s="130">
        <f t="shared" si="19"/>
        <v>1.7000000000000002</v>
      </c>
    </row>
    <row r="61" spans="1:26" ht="36.6" hidden="1" customHeight="1">
      <c r="A61" s="142"/>
      <c r="B61" s="17"/>
      <c r="C61" s="156" t="s">
        <v>167</v>
      </c>
      <c r="D61" s="18" t="s">
        <v>134</v>
      </c>
      <c r="E61" s="15" t="s">
        <v>88</v>
      </c>
      <c r="F61" s="17">
        <v>9.15</v>
      </c>
      <c r="G61" s="159" t="s">
        <v>71</v>
      </c>
      <c r="H61" s="165" t="s">
        <v>72</v>
      </c>
      <c r="I61" s="18" t="s">
        <v>10</v>
      </c>
      <c r="J61" s="166" t="s">
        <v>73</v>
      </c>
      <c r="K61" s="144" t="s">
        <v>26</v>
      </c>
      <c r="L61" s="128" t="s">
        <v>26</v>
      </c>
      <c r="M61" s="17" t="s">
        <v>13</v>
      </c>
      <c r="N61" s="166" t="s">
        <v>28</v>
      </c>
      <c r="O61" s="165" t="s">
        <v>76</v>
      </c>
      <c r="P61" s="166" t="s">
        <v>29</v>
      </c>
      <c r="Q61" s="169" t="str">
        <f t="shared" si="10"/>
        <v>1</v>
      </c>
      <c r="R61" s="128" t="str">
        <f t="shared" si="11"/>
        <v>1</v>
      </c>
      <c r="S61" s="128" t="str">
        <f t="shared" si="12"/>
        <v>0</v>
      </c>
      <c r="T61" s="128" t="str">
        <f t="shared" si="13"/>
        <v>3</v>
      </c>
      <c r="U61" s="128" t="str">
        <f t="shared" si="14"/>
        <v>3</v>
      </c>
      <c r="V61" s="128" t="str">
        <f t="shared" si="15"/>
        <v>0</v>
      </c>
      <c r="W61" s="128" t="str">
        <f t="shared" si="16"/>
        <v>3</v>
      </c>
      <c r="X61" s="128" t="str">
        <f t="shared" si="17"/>
        <v>3</v>
      </c>
      <c r="Y61" s="128" t="str">
        <f t="shared" si="18"/>
        <v>3</v>
      </c>
      <c r="Z61" s="130">
        <f t="shared" si="19"/>
        <v>1.7000000000000002</v>
      </c>
    </row>
    <row r="62" spans="1:26" ht="36.6" hidden="1" customHeight="1">
      <c r="A62" s="142" t="s">
        <v>126</v>
      </c>
      <c r="B62" s="15" t="s">
        <v>168</v>
      </c>
      <c r="C62" s="155" t="s">
        <v>169</v>
      </c>
      <c r="D62" s="15" t="s">
        <v>69</v>
      </c>
      <c r="E62" s="33" t="s">
        <v>70</v>
      </c>
      <c r="F62" s="15">
        <v>15</v>
      </c>
      <c r="G62" s="160" t="s">
        <v>71</v>
      </c>
      <c r="H62" s="165" t="s">
        <v>72</v>
      </c>
      <c r="I62" s="18" t="s">
        <v>10</v>
      </c>
      <c r="J62" s="166" t="s">
        <v>73</v>
      </c>
      <c r="K62" s="144" t="s">
        <v>12</v>
      </c>
      <c r="L62" s="128" t="s">
        <v>19</v>
      </c>
      <c r="M62" s="17" t="s">
        <v>13</v>
      </c>
      <c r="N62" s="166" t="s">
        <v>28</v>
      </c>
      <c r="O62" s="165" t="s">
        <v>76</v>
      </c>
      <c r="P62" s="166" t="s">
        <v>29</v>
      </c>
      <c r="Q62" s="169" t="str">
        <f t="shared" si="10"/>
        <v>1</v>
      </c>
      <c r="R62" s="128" t="str">
        <f t="shared" si="11"/>
        <v>1</v>
      </c>
      <c r="S62" s="128" t="str">
        <f t="shared" si="12"/>
        <v>0</v>
      </c>
      <c r="T62" s="128" t="str">
        <f t="shared" si="13"/>
        <v>1</v>
      </c>
      <c r="U62" s="128" t="str">
        <f t="shared" si="14"/>
        <v>2</v>
      </c>
      <c r="V62" s="128" t="str">
        <f t="shared" si="15"/>
        <v>0</v>
      </c>
      <c r="W62" s="128" t="str">
        <f t="shared" si="16"/>
        <v>3</v>
      </c>
      <c r="X62" s="128" t="str">
        <f t="shared" si="17"/>
        <v>3</v>
      </c>
      <c r="Y62" s="128" t="str">
        <f t="shared" si="18"/>
        <v>3</v>
      </c>
      <c r="Z62" s="130">
        <f t="shared" si="19"/>
        <v>1.5500000000000003</v>
      </c>
    </row>
    <row r="63" spans="1:26" ht="36.6" hidden="1" customHeight="1">
      <c r="A63" s="142" t="s">
        <v>126</v>
      </c>
      <c r="B63" s="15" t="s">
        <v>168</v>
      </c>
      <c r="C63" s="155" t="s">
        <v>170</v>
      </c>
      <c r="D63" s="15" t="s">
        <v>69</v>
      </c>
      <c r="E63" s="33" t="s">
        <v>70</v>
      </c>
      <c r="F63" s="15">
        <v>15</v>
      </c>
      <c r="G63" s="160" t="s">
        <v>71</v>
      </c>
      <c r="H63" s="165" t="s">
        <v>72</v>
      </c>
      <c r="I63" s="18" t="s">
        <v>10</v>
      </c>
      <c r="J63" s="166" t="s">
        <v>73</v>
      </c>
      <c r="K63" s="144" t="s">
        <v>12</v>
      </c>
      <c r="L63" s="128" t="s">
        <v>19</v>
      </c>
      <c r="M63" s="17" t="s">
        <v>13</v>
      </c>
      <c r="N63" s="166" t="s">
        <v>28</v>
      </c>
      <c r="O63" s="165" t="s">
        <v>76</v>
      </c>
      <c r="P63" s="166" t="s">
        <v>15</v>
      </c>
      <c r="Q63" s="169" t="str">
        <f t="shared" si="10"/>
        <v>1</v>
      </c>
      <c r="R63" s="128" t="str">
        <f t="shared" si="11"/>
        <v>1</v>
      </c>
      <c r="S63" s="128" t="str">
        <f t="shared" si="12"/>
        <v>0</v>
      </c>
      <c r="T63" s="128" t="str">
        <f t="shared" si="13"/>
        <v>1</v>
      </c>
      <c r="U63" s="128" t="str">
        <f t="shared" si="14"/>
        <v>2</v>
      </c>
      <c r="V63" s="128" t="str">
        <f t="shared" si="15"/>
        <v>0</v>
      </c>
      <c r="W63" s="128" t="str">
        <f t="shared" si="16"/>
        <v>3</v>
      </c>
      <c r="X63" s="128" t="str">
        <f t="shared" si="17"/>
        <v>3</v>
      </c>
      <c r="Y63" s="128" t="str">
        <f t="shared" si="18"/>
        <v>1</v>
      </c>
      <c r="Z63" s="130">
        <f t="shared" si="19"/>
        <v>1.1500000000000001</v>
      </c>
    </row>
    <row r="64" spans="1:26" ht="36.6" hidden="1" customHeight="1">
      <c r="A64" s="142" t="s">
        <v>126</v>
      </c>
      <c r="B64" s="15" t="s">
        <v>168</v>
      </c>
      <c r="C64" s="155" t="s">
        <v>171</v>
      </c>
      <c r="D64" s="15" t="s">
        <v>69</v>
      </c>
      <c r="E64" s="33" t="s">
        <v>70</v>
      </c>
      <c r="F64" s="15">
        <v>15</v>
      </c>
      <c r="G64" s="160" t="s">
        <v>71</v>
      </c>
      <c r="H64" s="165" t="s">
        <v>72</v>
      </c>
      <c r="I64" s="18" t="s">
        <v>10</v>
      </c>
      <c r="J64" s="166" t="s">
        <v>73</v>
      </c>
      <c r="K64" s="144" t="s">
        <v>26</v>
      </c>
      <c r="L64" s="128" t="s">
        <v>19</v>
      </c>
      <c r="M64" s="17" t="s">
        <v>13</v>
      </c>
      <c r="N64" s="166" t="s">
        <v>14</v>
      </c>
      <c r="O64" s="165" t="s">
        <v>81</v>
      </c>
      <c r="P64" s="166" t="s">
        <v>29</v>
      </c>
      <c r="Q64" s="169" t="str">
        <f t="shared" si="10"/>
        <v>1</v>
      </c>
      <c r="R64" s="128" t="str">
        <f t="shared" si="11"/>
        <v>1</v>
      </c>
      <c r="S64" s="128" t="str">
        <f t="shared" si="12"/>
        <v>0</v>
      </c>
      <c r="T64" s="128" t="str">
        <f t="shared" si="13"/>
        <v>3</v>
      </c>
      <c r="U64" s="128" t="str">
        <f t="shared" si="14"/>
        <v>2</v>
      </c>
      <c r="V64" s="128" t="str">
        <f t="shared" si="15"/>
        <v>0</v>
      </c>
      <c r="W64" s="128" t="str">
        <f t="shared" si="16"/>
        <v>1</v>
      </c>
      <c r="X64" s="128" t="str">
        <f t="shared" si="17"/>
        <v>2</v>
      </c>
      <c r="Y64" s="128" t="str">
        <f t="shared" si="18"/>
        <v>3</v>
      </c>
      <c r="Z64" s="130">
        <f t="shared" si="19"/>
        <v>1.35</v>
      </c>
    </row>
    <row r="65" spans="1:26" ht="36.6" hidden="1" customHeight="1">
      <c r="A65" s="142" t="s">
        <v>126</v>
      </c>
      <c r="B65" s="15" t="s">
        <v>168</v>
      </c>
      <c r="C65" s="155" t="s">
        <v>172</v>
      </c>
      <c r="D65" s="15" t="s">
        <v>69</v>
      </c>
      <c r="E65" s="33" t="s">
        <v>70</v>
      </c>
      <c r="F65" s="15">
        <v>15</v>
      </c>
      <c r="G65" s="160" t="s">
        <v>71</v>
      </c>
      <c r="H65" s="165" t="s">
        <v>72</v>
      </c>
      <c r="I65" s="18" t="s">
        <v>10</v>
      </c>
      <c r="J65" s="166" t="s">
        <v>73</v>
      </c>
      <c r="K65" s="144" t="s">
        <v>12</v>
      </c>
      <c r="L65" s="128" t="s">
        <v>12</v>
      </c>
      <c r="M65" s="17" t="s">
        <v>13</v>
      </c>
      <c r="N65" s="166" t="s">
        <v>14</v>
      </c>
      <c r="O65" s="165" t="s">
        <v>74</v>
      </c>
      <c r="P65" s="166" t="s">
        <v>29</v>
      </c>
      <c r="Q65" s="169" t="str">
        <f t="shared" si="10"/>
        <v>1</v>
      </c>
      <c r="R65" s="128" t="str">
        <f t="shared" si="11"/>
        <v>1</v>
      </c>
      <c r="S65" s="128" t="str">
        <f t="shared" si="12"/>
        <v>0</v>
      </c>
      <c r="T65" s="128" t="str">
        <f t="shared" si="13"/>
        <v>1</v>
      </c>
      <c r="U65" s="128" t="str">
        <f t="shared" si="14"/>
        <v>1</v>
      </c>
      <c r="V65" s="128" t="str">
        <f t="shared" si="15"/>
        <v>0</v>
      </c>
      <c r="W65" s="128" t="str">
        <f t="shared" si="16"/>
        <v>1</v>
      </c>
      <c r="X65" s="128" t="str">
        <f t="shared" si="17"/>
        <v>1</v>
      </c>
      <c r="Y65" s="128" t="str">
        <f t="shared" si="18"/>
        <v>3</v>
      </c>
      <c r="Z65" s="130">
        <f t="shared" si="19"/>
        <v>1.1000000000000001</v>
      </c>
    </row>
    <row r="66" spans="1:26" ht="36.6" hidden="1" customHeight="1">
      <c r="A66" s="142" t="s">
        <v>173</v>
      </c>
      <c r="B66" s="15" t="s">
        <v>174</v>
      </c>
      <c r="C66" s="155" t="s">
        <v>175</v>
      </c>
      <c r="D66" s="15" t="s">
        <v>69</v>
      </c>
      <c r="E66" s="33" t="s">
        <v>70</v>
      </c>
      <c r="F66" s="17">
        <v>5.1100000000000003</v>
      </c>
      <c r="G66" s="159" t="s">
        <v>176</v>
      </c>
      <c r="H66" s="144" t="s">
        <v>80</v>
      </c>
      <c r="I66" s="18" t="s">
        <v>10</v>
      </c>
      <c r="J66" s="166" t="s">
        <v>73</v>
      </c>
      <c r="K66" s="144" t="s">
        <v>12</v>
      </c>
      <c r="L66" s="128" t="s">
        <v>19</v>
      </c>
      <c r="M66" s="17" t="s">
        <v>13</v>
      </c>
      <c r="N66" s="166" t="s">
        <v>21</v>
      </c>
      <c r="O66" s="144" t="s">
        <v>74</v>
      </c>
      <c r="P66" s="166" t="s">
        <v>29</v>
      </c>
      <c r="Q66" s="169" t="str">
        <f t="shared" si="10"/>
        <v>2</v>
      </c>
      <c r="R66" s="128" t="str">
        <f t="shared" si="11"/>
        <v>1</v>
      </c>
      <c r="S66" s="128" t="str">
        <f t="shared" si="12"/>
        <v>0</v>
      </c>
      <c r="T66" s="128" t="str">
        <f t="shared" si="13"/>
        <v>1</v>
      </c>
      <c r="U66" s="128" t="str">
        <f t="shared" si="14"/>
        <v>2</v>
      </c>
      <c r="V66" s="128" t="str">
        <f t="shared" si="15"/>
        <v>0</v>
      </c>
      <c r="W66" s="128" t="str">
        <f t="shared" si="16"/>
        <v>2</v>
      </c>
      <c r="X66" s="128" t="str">
        <f t="shared" si="17"/>
        <v>1</v>
      </c>
      <c r="Y66" s="128" t="str">
        <f t="shared" si="18"/>
        <v>3</v>
      </c>
      <c r="Z66" s="130">
        <f t="shared" si="19"/>
        <v>1.35</v>
      </c>
    </row>
    <row r="67" spans="1:26" ht="36.6" hidden="1" customHeight="1">
      <c r="A67" s="142" t="s">
        <v>173</v>
      </c>
      <c r="B67" s="15" t="s">
        <v>174</v>
      </c>
      <c r="C67" s="155" t="s">
        <v>177</v>
      </c>
      <c r="D67" s="15" t="s">
        <v>69</v>
      </c>
      <c r="E67" s="33" t="s">
        <v>70</v>
      </c>
      <c r="F67" s="17" t="s">
        <v>178</v>
      </c>
      <c r="G67" s="159" t="s">
        <v>176</v>
      </c>
      <c r="H67" s="144" t="s">
        <v>80</v>
      </c>
      <c r="I67" s="18" t="s">
        <v>10</v>
      </c>
      <c r="J67" s="166" t="s">
        <v>73</v>
      </c>
      <c r="K67" s="144" t="s">
        <v>12</v>
      </c>
      <c r="L67" s="128" t="s">
        <v>12</v>
      </c>
      <c r="M67" s="17" t="s">
        <v>13</v>
      </c>
      <c r="N67" s="166" t="s">
        <v>28</v>
      </c>
      <c r="O67" s="144" t="s">
        <v>74</v>
      </c>
      <c r="P67" s="166" t="s">
        <v>29</v>
      </c>
      <c r="Q67" s="169" t="str">
        <f t="shared" ref="Q67:Q98" si="20">LEFT(H67,1)</f>
        <v>2</v>
      </c>
      <c r="R67" s="128" t="str">
        <f t="shared" ref="R67:R98" si="21">LEFT(I67,1)</f>
        <v>1</v>
      </c>
      <c r="S67" s="128" t="str">
        <f t="shared" ref="S67:S98" si="22">LEFT(J67,1)</f>
        <v>0</v>
      </c>
      <c r="T67" s="128" t="str">
        <f t="shared" ref="T67:T98" si="23">LEFT(K67,1)</f>
        <v>1</v>
      </c>
      <c r="U67" s="128" t="str">
        <f t="shared" ref="U67:U98" si="24">LEFT(L67,1)</f>
        <v>1</v>
      </c>
      <c r="V67" s="128" t="str">
        <f t="shared" ref="V67:V98" si="25">LEFT(M67,1)</f>
        <v>0</v>
      </c>
      <c r="W67" s="128" t="str">
        <f t="shared" ref="W67:W98" si="26">LEFT(N67,1)</f>
        <v>3</v>
      </c>
      <c r="X67" s="128" t="str">
        <f t="shared" ref="X67:X98" si="27">LEFT(O67,1)</f>
        <v>1</v>
      </c>
      <c r="Y67" s="128" t="str">
        <f t="shared" ref="Y67:Y98" si="28">LEFT(P67,1)</f>
        <v>3</v>
      </c>
      <c r="Z67" s="130">
        <f t="shared" si="19"/>
        <v>1.4000000000000001</v>
      </c>
    </row>
    <row r="68" spans="1:26" ht="36.6" hidden="1" customHeight="1">
      <c r="A68" s="142" t="s">
        <v>173</v>
      </c>
      <c r="B68" s="15" t="s">
        <v>174</v>
      </c>
      <c r="C68" s="155" t="s">
        <v>179</v>
      </c>
      <c r="D68" s="15" t="s">
        <v>69</v>
      </c>
      <c r="E68" s="33" t="s">
        <v>70</v>
      </c>
      <c r="F68" s="17">
        <v>5</v>
      </c>
      <c r="G68" s="159" t="s">
        <v>176</v>
      </c>
      <c r="H68" s="144" t="s">
        <v>80</v>
      </c>
      <c r="I68" s="18" t="s">
        <v>10</v>
      </c>
      <c r="J68" s="166" t="s">
        <v>73</v>
      </c>
      <c r="K68" s="144" t="s">
        <v>12</v>
      </c>
      <c r="L68" s="128" t="s">
        <v>19</v>
      </c>
      <c r="M68" s="17" t="s">
        <v>13</v>
      </c>
      <c r="N68" s="166" t="s">
        <v>14</v>
      </c>
      <c r="O68" s="144" t="s">
        <v>81</v>
      </c>
      <c r="P68" s="166" t="s">
        <v>29</v>
      </c>
      <c r="Q68" s="169" t="str">
        <f t="shared" si="20"/>
        <v>2</v>
      </c>
      <c r="R68" s="128" t="str">
        <f t="shared" si="21"/>
        <v>1</v>
      </c>
      <c r="S68" s="128" t="str">
        <f t="shared" si="22"/>
        <v>0</v>
      </c>
      <c r="T68" s="128" t="str">
        <f t="shared" si="23"/>
        <v>1</v>
      </c>
      <c r="U68" s="128" t="str">
        <f t="shared" si="24"/>
        <v>2</v>
      </c>
      <c r="V68" s="128" t="str">
        <f t="shared" si="25"/>
        <v>0</v>
      </c>
      <c r="W68" s="128" t="str">
        <f t="shared" si="26"/>
        <v>1</v>
      </c>
      <c r="X68" s="128" t="str">
        <f t="shared" si="27"/>
        <v>2</v>
      </c>
      <c r="Y68" s="128" t="str">
        <f t="shared" si="28"/>
        <v>3</v>
      </c>
      <c r="Z68" s="130">
        <f t="shared" si="19"/>
        <v>1.35</v>
      </c>
    </row>
    <row r="69" spans="1:26" ht="36.6" hidden="1" customHeight="1">
      <c r="A69" s="142" t="s">
        <v>173</v>
      </c>
      <c r="B69" s="15" t="s">
        <v>180</v>
      </c>
      <c r="C69" s="156" t="s">
        <v>181</v>
      </c>
      <c r="D69" s="15" t="s">
        <v>69</v>
      </c>
      <c r="E69" s="33" t="s">
        <v>70</v>
      </c>
      <c r="F69" s="15" t="s">
        <v>182</v>
      </c>
      <c r="G69" s="160" t="s">
        <v>183</v>
      </c>
      <c r="H69" s="165" t="s">
        <v>23</v>
      </c>
      <c r="I69" s="18" t="s">
        <v>10</v>
      </c>
      <c r="J69" s="166" t="s">
        <v>73</v>
      </c>
      <c r="K69" s="144" t="s">
        <v>12</v>
      </c>
      <c r="L69" s="128" t="s">
        <v>26</v>
      </c>
      <c r="M69" s="17" t="s">
        <v>13</v>
      </c>
      <c r="N69" s="166" t="s">
        <v>21</v>
      </c>
      <c r="O69" s="165" t="s">
        <v>74</v>
      </c>
      <c r="P69" s="166" t="s">
        <v>29</v>
      </c>
      <c r="Q69" s="169" t="str">
        <f t="shared" si="20"/>
        <v>3</v>
      </c>
      <c r="R69" s="128" t="str">
        <f t="shared" si="21"/>
        <v>1</v>
      </c>
      <c r="S69" s="128" t="str">
        <f t="shared" si="22"/>
        <v>0</v>
      </c>
      <c r="T69" s="128" t="str">
        <f t="shared" si="23"/>
        <v>1</v>
      </c>
      <c r="U69" s="128" t="str">
        <f t="shared" si="24"/>
        <v>3</v>
      </c>
      <c r="V69" s="128" t="str">
        <f t="shared" si="25"/>
        <v>0</v>
      </c>
      <c r="W69" s="128" t="str">
        <f t="shared" si="26"/>
        <v>2</v>
      </c>
      <c r="X69" s="128" t="str">
        <f t="shared" si="27"/>
        <v>1</v>
      </c>
      <c r="Y69" s="128" t="str">
        <f t="shared" si="28"/>
        <v>3</v>
      </c>
      <c r="Z69" s="130">
        <f t="shared" si="19"/>
        <v>1.5</v>
      </c>
    </row>
    <row r="70" spans="1:26" s="132" customFormat="1" ht="36.6" customHeight="1">
      <c r="A70" s="143" t="s">
        <v>173</v>
      </c>
      <c r="B70" s="18" t="s">
        <v>180</v>
      </c>
      <c r="C70" s="156" t="s">
        <v>184</v>
      </c>
      <c r="D70" s="18" t="s">
        <v>69</v>
      </c>
      <c r="E70" s="129" t="s">
        <v>70</v>
      </c>
      <c r="F70" s="18">
        <v>6.7</v>
      </c>
      <c r="G70" s="161" t="s">
        <v>183</v>
      </c>
      <c r="H70" s="143" t="s">
        <v>23</v>
      </c>
      <c r="I70" s="18" t="s">
        <v>10</v>
      </c>
      <c r="J70" s="167" t="s">
        <v>185</v>
      </c>
      <c r="K70" s="149" t="s">
        <v>12</v>
      </c>
      <c r="L70" s="129" t="s">
        <v>26</v>
      </c>
      <c r="M70" s="18" t="s">
        <v>13</v>
      </c>
      <c r="N70" s="167" t="s">
        <v>21</v>
      </c>
      <c r="O70" s="143" t="s">
        <v>74</v>
      </c>
      <c r="P70" s="167" t="s">
        <v>29</v>
      </c>
      <c r="Q70" s="164" t="str">
        <f t="shared" si="20"/>
        <v>3</v>
      </c>
      <c r="R70" s="128" t="str">
        <f t="shared" si="21"/>
        <v>1</v>
      </c>
      <c r="S70" s="129" t="str">
        <f t="shared" si="22"/>
        <v>1</v>
      </c>
      <c r="T70" s="129" t="str">
        <f t="shared" si="23"/>
        <v>1</v>
      </c>
      <c r="U70" s="129" t="str">
        <f t="shared" si="24"/>
        <v>3</v>
      </c>
      <c r="V70" s="129" t="str">
        <f t="shared" si="25"/>
        <v>0</v>
      </c>
      <c r="W70" s="129" t="str">
        <f t="shared" si="26"/>
        <v>2</v>
      </c>
      <c r="X70" s="129" t="str">
        <f t="shared" si="27"/>
        <v>1</v>
      </c>
      <c r="Y70" s="129" t="str">
        <f t="shared" si="28"/>
        <v>3</v>
      </c>
      <c r="Z70" s="130">
        <f t="shared" si="19"/>
        <v>1.7500000000000002</v>
      </c>
    </row>
    <row r="71" spans="1:26" ht="36.6" hidden="1" customHeight="1">
      <c r="A71" s="144"/>
      <c r="B71" s="128"/>
      <c r="C71" s="155" t="s">
        <v>186</v>
      </c>
      <c r="D71" s="18" t="s">
        <v>134</v>
      </c>
      <c r="E71" s="15" t="s">
        <v>88</v>
      </c>
      <c r="F71" s="15" t="s">
        <v>187</v>
      </c>
      <c r="G71" s="160" t="s">
        <v>183</v>
      </c>
      <c r="H71" s="165" t="s">
        <v>23</v>
      </c>
      <c r="I71" s="18" t="s">
        <v>10</v>
      </c>
      <c r="J71" s="166" t="s">
        <v>73</v>
      </c>
      <c r="K71" s="144" t="s">
        <v>26</v>
      </c>
      <c r="L71" s="128" t="s">
        <v>26</v>
      </c>
      <c r="M71" s="17" t="s">
        <v>13</v>
      </c>
      <c r="N71" s="166" t="s">
        <v>28</v>
      </c>
      <c r="O71" s="165" t="s">
        <v>81</v>
      </c>
      <c r="P71" s="166" t="s">
        <v>29</v>
      </c>
      <c r="Q71" s="169" t="str">
        <f t="shared" si="20"/>
        <v>3</v>
      </c>
      <c r="R71" s="128" t="str">
        <f t="shared" si="21"/>
        <v>1</v>
      </c>
      <c r="S71" s="128" t="str">
        <f t="shared" si="22"/>
        <v>0</v>
      </c>
      <c r="T71" s="128" t="str">
        <f t="shared" si="23"/>
        <v>3</v>
      </c>
      <c r="U71" s="128" t="str">
        <f t="shared" si="24"/>
        <v>3</v>
      </c>
      <c r="V71" s="128" t="str">
        <f t="shared" si="25"/>
        <v>0</v>
      </c>
      <c r="W71" s="128" t="str">
        <f t="shared" si="26"/>
        <v>3</v>
      </c>
      <c r="X71" s="128" t="str">
        <f t="shared" si="27"/>
        <v>2</v>
      </c>
      <c r="Y71" s="128" t="str">
        <f t="shared" si="28"/>
        <v>3</v>
      </c>
      <c r="Z71" s="130">
        <f t="shared" si="19"/>
        <v>1.8</v>
      </c>
    </row>
    <row r="72" spans="1:26" s="132" customFormat="1" ht="36.6" customHeight="1">
      <c r="A72" s="143" t="s">
        <v>173</v>
      </c>
      <c r="B72" s="18" t="s">
        <v>188</v>
      </c>
      <c r="C72" s="156" t="s">
        <v>189</v>
      </c>
      <c r="D72" s="18" t="s">
        <v>69</v>
      </c>
      <c r="E72" s="129" t="s">
        <v>70</v>
      </c>
      <c r="F72" s="18">
        <v>2</v>
      </c>
      <c r="G72" s="161" t="s">
        <v>190</v>
      </c>
      <c r="H72" s="143" t="s">
        <v>23</v>
      </c>
      <c r="I72" s="18" t="s">
        <v>17</v>
      </c>
      <c r="J72" s="167" t="s">
        <v>30</v>
      </c>
      <c r="K72" s="149" t="s">
        <v>19</v>
      </c>
      <c r="L72" s="129" t="s">
        <v>26</v>
      </c>
      <c r="M72" s="18" t="s">
        <v>27</v>
      </c>
      <c r="N72" s="167" t="s">
        <v>28</v>
      </c>
      <c r="O72" s="143" t="s">
        <v>81</v>
      </c>
      <c r="P72" s="167" t="s">
        <v>22</v>
      </c>
      <c r="Q72" s="164" t="str">
        <f t="shared" si="20"/>
        <v>3</v>
      </c>
      <c r="R72" s="128" t="str">
        <f t="shared" si="21"/>
        <v>2</v>
      </c>
      <c r="S72" s="129" t="str">
        <f t="shared" si="22"/>
        <v>3</v>
      </c>
      <c r="T72" s="129" t="str">
        <f t="shared" si="23"/>
        <v>2</v>
      </c>
      <c r="U72" s="129" t="str">
        <f t="shared" si="24"/>
        <v>3</v>
      </c>
      <c r="V72" s="129" t="str">
        <f t="shared" si="25"/>
        <v>2</v>
      </c>
      <c r="W72" s="129" t="str">
        <f t="shared" si="26"/>
        <v>3</v>
      </c>
      <c r="X72" s="129" t="str">
        <f t="shared" si="27"/>
        <v>2</v>
      </c>
      <c r="Y72" s="129" t="str">
        <f t="shared" si="28"/>
        <v>2</v>
      </c>
      <c r="Z72" s="130">
        <f t="shared" si="19"/>
        <v>2.5</v>
      </c>
    </row>
    <row r="73" spans="1:26" ht="36.6" hidden="1" customHeight="1">
      <c r="A73" s="145"/>
      <c r="B73" s="146"/>
      <c r="C73" s="157" t="s">
        <v>191</v>
      </c>
      <c r="D73" s="18" t="s">
        <v>134</v>
      </c>
      <c r="E73" s="15" t="s">
        <v>88</v>
      </c>
      <c r="F73" s="17">
        <v>2</v>
      </c>
      <c r="G73" s="159" t="s">
        <v>190</v>
      </c>
      <c r="H73" s="165" t="s">
        <v>23</v>
      </c>
      <c r="I73" s="18" t="s">
        <v>17</v>
      </c>
      <c r="J73" s="166" t="s">
        <v>73</v>
      </c>
      <c r="K73" s="144" t="s">
        <v>19</v>
      </c>
      <c r="L73" s="128" t="s">
        <v>26</v>
      </c>
      <c r="M73" s="17" t="s">
        <v>13</v>
      </c>
      <c r="N73" s="166" t="s">
        <v>21</v>
      </c>
      <c r="O73" s="165" t="s">
        <v>81</v>
      </c>
      <c r="P73" s="166" t="s">
        <v>29</v>
      </c>
      <c r="Q73" s="169" t="str">
        <f t="shared" si="20"/>
        <v>3</v>
      </c>
      <c r="R73" s="128" t="str">
        <f t="shared" si="21"/>
        <v>2</v>
      </c>
      <c r="S73" s="128" t="str">
        <f t="shared" si="22"/>
        <v>0</v>
      </c>
      <c r="T73" s="128" t="str">
        <f t="shared" si="23"/>
        <v>2</v>
      </c>
      <c r="U73" s="128" t="str">
        <f t="shared" si="24"/>
        <v>3</v>
      </c>
      <c r="V73" s="128" t="str">
        <f t="shared" si="25"/>
        <v>0</v>
      </c>
      <c r="W73" s="128" t="str">
        <f t="shared" si="26"/>
        <v>2</v>
      </c>
      <c r="X73" s="128" t="str">
        <f t="shared" si="27"/>
        <v>2</v>
      </c>
      <c r="Y73" s="128" t="str">
        <f t="shared" si="28"/>
        <v>3</v>
      </c>
      <c r="Z73" s="130">
        <f t="shared" si="19"/>
        <v>1.75</v>
      </c>
    </row>
    <row r="74" spans="1:26" ht="36.6" hidden="1" customHeight="1">
      <c r="A74" s="145"/>
      <c r="B74" s="146"/>
      <c r="C74" s="157" t="s">
        <v>192</v>
      </c>
      <c r="D74" s="18" t="s">
        <v>134</v>
      </c>
      <c r="E74" s="15" t="s">
        <v>88</v>
      </c>
      <c r="F74" s="17" t="s">
        <v>193</v>
      </c>
      <c r="G74" s="159" t="s">
        <v>118</v>
      </c>
      <c r="H74" s="165" t="s">
        <v>23</v>
      </c>
      <c r="I74" s="18" t="s">
        <v>10</v>
      </c>
      <c r="J74" s="166" t="s">
        <v>73</v>
      </c>
      <c r="K74" s="165" t="s">
        <v>26</v>
      </c>
      <c r="L74" s="17" t="s">
        <v>26</v>
      </c>
      <c r="M74" s="17" t="s">
        <v>13</v>
      </c>
      <c r="N74" s="166" t="s">
        <v>21</v>
      </c>
      <c r="O74" s="165" t="s">
        <v>81</v>
      </c>
      <c r="P74" s="166" t="s">
        <v>29</v>
      </c>
      <c r="Q74" s="169" t="str">
        <f t="shared" si="20"/>
        <v>3</v>
      </c>
      <c r="R74" s="128" t="str">
        <f t="shared" si="21"/>
        <v>1</v>
      </c>
      <c r="S74" s="128" t="str">
        <f t="shared" si="22"/>
        <v>0</v>
      </c>
      <c r="T74" s="128" t="str">
        <f t="shared" si="23"/>
        <v>3</v>
      </c>
      <c r="U74" s="128" t="str">
        <f t="shared" si="24"/>
        <v>3</v>
      </c>
      <c r="V74" s="128" t="str">
        <f t="shared" si="25"/>
        <v>0</v>
      </c>
      <c r="W74" s="128" t="str">
        <f t="shared" si="26"/>
        <v>2</v>
      </c>
      <c r="X74" s="128" t="str">
        <f t="shared" si="27"/>
        <v>2</v>
      </c>
      <c r="Y74" s="128" t="str">
        <f t="shared" si="28"/>
        <v>3</v>
      </c>
      <c r="Z74" s="130">
        <f t="shared" si="19"/>
        <v>1.7000000000000002</v>
      </c>
    </row>
    <row r="75" spans="1:26" s="132" customFormat="1" ht="36.6" hidden="1" customHeight="1">
      <c r="A75" s="147"/>
      <c r="B75" s="148"/>
      <c r="C75" s="156" t="s">
        <v>194</v>
      </c>
      <c r="D75" s="18" t="s">
        <v>134</v>
      </c>
      <c r="E75" s="18" t="s">
        <v>88</v>
      </c>
      <c r="F75" s="18">
        <v>4.1100000000000003</v>
      </c>
      <c r="G75" s="161" t="s">
        <v>195</v>
      </c>
      <c r="H75" s="143" t="s">
        <v>80</v>
      </c>
      <c r="I75" s="18" t="s">
        <v>10</v>
      </c>
      <c r="J75" s="167" t="s">
        <v>73</v>
      </c>
      <c r="K75" s="149" t="s">
        <v>12</v>
      </c>
      <c r="L75" s="129" t="s">
        <v>26</v>
      </c>
      <c r="M75" s="18" t="s">
        <v>27</v>
      </c>
      <c r="N75" s="167" t="s">
        <v>14</v>
      </c>
      <c r="O75" s="143" t="s">
        <v>74</v>
      </c>
      <c r="P75" s="167" t="s">
        <v>22</v>
      </c>
      <c r="Q75" s="164" t="str">
        <f t="shared" si="20"/>
        <v>2</v>
      </c>
      <c r="R75" s="128" t="str">
        <f t="shared" si="21"/>
        <v>1</v>
      </c>
      <c r="S75" s="129" t="str">
        <f t="shared" si="22"/>
        <v>0</v>
      </c>
      <c r="T75" s="129" t="str">
        <f t="shared" si="23"/>
        <v>1</v>
      </c>
      <c r="U75" s="129" t="str">
        <f t="shared" si="24"/>
        <v>3</v>
      </c>
      <c r="V75" s="129" t="str">
        <f t="shared" si="25"/>
        <v>2</v>
      </c>
      <c r="W75" s="129" t="str">
        <f t="shared" si="26"/>
        <v>1</v>
      </c>
      <c r="X75" s="129" t="str">
        <f t="shared" si="27"/>
        <v>1</v>
      </c>
      <c r="Y75" s="129" t="str">
        <f t="shared" si="28"/>
        <v>2</v>
      </c>
      <c r="Z75" s="130">
        <f t="shared" si="19"/>
        <v>1.2</v>
      </c>
    </row>
    <row r="76" spans="1:26" ht="36.6" hidden="1" customHeight="1">
      <c r="A76" s="145"/>
      <c r="B76" s="146"/>
      <c r="C76" s="156" t="s">
        <v>196</v>
      </c>
      <c r="D76" s="18" t="s">
        <v>134</v>
      </c>
      <c r="E76" s="15" t="s">
        <v>88</v>
      </c>
      <c r="F76" s="17">
        <v>4.5</v>
      </c>
      <c r="G76" s="159" t="s">
        <v>195</v>
      </c>
      <c r="H76" s="165" t="s">
        <v>23</v>
      </c>
      <c r="I76" s="18" t="s">
        <v>10</v>
      </c>
      <c r="J76" s="166" t="s">
        <v>73</v>
      </c>
      <c r="K76" s="144" t="s">
        <v>19</v>
      </c>
      <c r="L76" s="128" t="s">
        <v>26</v>
      </c>
      <c r="M76" s="17" t="s">
        <v>13</v>
      </c>
      <c r="N76" s="166" t="s">
        <v>21</v>
      </c>
      <c r="O76" s="165" t="s">
        <v>74</v>
      </c>
      <c r="P76" s="166" t="s">
        <v>29</v>
      </c>
      <c r="Q76" s="169" t="str">
        <f t="shared" si="20"/>
        <v>3</v>
      </c>
      <c r="R76" s="128" t="str">
        <f t="shared" si="21"/>
        <v>1</v>
      </c>
      <c r="S76" s="128" t="str">
        <f t="shared" si="22"/>
        <v>0</v>
      </c>
      <c r="T76" s="128" t="str">
        <f t="shared" si="23"/>
        <v>2</v>
      </c>
      <c r="U76" s="128" t="str">
        <f t="shared" si="24"/>
        <v>3</v>
      </c>
      <c r="V76" s="128" t="str">
        <f t="shared" si="25"/>
        <v>0</v>
      </c>
      <c r="W76" s="128" t="str">
        <f t="shared" si="26"/>
        <v>2</v>
      </c>
      <c r="X76" s="128" t="str">
        <f t="shared" si="27"/>
        <v>1</v>
      </c>
      <c r="Y76" s="128" t="str">
        <f t="shared" si="28"/>
        <v>3</v>
      </c>
      <c r="Z76" s="130">
        <f t="shared" si="19"/>
        <v>1.5500000000000003</v>
      </c>
    </row>
    <row r="77" spans="1:26" ht="36.6" hidden="1" customHeight="1">
      <c r="A77" s="145"/>
      <c r="B77" s="146"/>
      <c r="C77" s="156" t="s">
        <v>197</v>
      </c>
      <c r="D77" s="18" t="s">
        <v>134</v>
      </c>
      <c r="E77" s="15" t="s">
        <v>88</v>
      </c>
      <c r="F77" s="17">
        <v>4.5</v>
      </c>
      <c r="G77" s="159" t="s">
        <v>195</v>
      </c>
      <c r="H77" s="165" t="s">
        <v>80</v>
      </c>
      <c r="I77" s="18" t="s">
        <v>10</v>
      </c>
      <c r="J77" s="166" t="s">
        <v>73</v>
      </c>
      <c r="K77" s="144" t="s">
        <v>19</v>
      </c>
      <c r="L77" s="128" t="s">
        <v>26</v>
      </c>
      <c r="M77" s="17" t="s">
        <v>13</v>
      </c>
      <c r="N77" s="166" t="s">
        <v>21</v>
      </c>
      <c r="O77" s="165" t="s">
        <v>74</v>
      </c>
      <c r="P77" s="166" t="s">
        <v>29</v>
      </c>
      <c r="Q77" s="169" t="str">
        <f t="shared" si="20"/>
        <v>2</v>
      </c>
      <c r="R77" s="128" t="str">
        <f t="shared" si="21"/>
        <v>1</v>
      </c>
      <c r="S77" s="128" t="str">
        <f t="shared" si="22"/>
        <v>0</v>
      </c>
      <c r="T77" s="128" t="str">
        <f t="shared" si="23"/>
        <v>2</v>
      </c>
      <c r="U77" s="128" t="str">
        <f t="shared" si="24"/>
        <v>3</v>
      </c>
      <c r="V77" s="128" t="str">
        <f t="shared" si="25"/>
        <v>0</v>
      </c>
      <c r="W77" s="128" t="str">
        <f t="shared" si="26"/>
        <v>2</v>
      </c>
      <c r="X77" s="128" t="str">
        <f t="shared" si="27"/>
        <v>1</v>
      </c>
      <c r="Y77" s="128" t="str">
        <f t="shared" si="28"/>
        <v>3</v>
      </c>
      <c r="Z77" s="130">
        <f t="shared" si="19"/>
        <v>1.4500000000000002</v>
      </c>
    </row>
    <row r="78" spans="1:26" ht="36.6" hidden="1" customHeight="1">
      <c r="A78" s="145"/>
      <c r="B78" s="146"/>
      <c r="C78" s="156" t="s">
        <v>198</v>
      </c>
      <c r="D78" s="18" t="s">
        <v>134</v>
      </c>
      <c r="E78" s="15" t="s">
        <v>88</v>
      </c>
      <c r="F78" s="17">
        <v>4.5</v>
      </c>
      <c r="G78" s="159" t="s">
        <v>195</v>
      </c>
      <c r="H78" s="165" t="s">
        <v>80</v>
      </c>
      <c r="I78" s="18" t="s">
        <v>10</v>
      </c>
      <c r="J78" s="166" t="s">
        <v>73</v>
      </c>
      <c r="K78" s="144" t="s">
        <v>19</v>
      </c>
      <c r="L78" s="128" t="s">
        <v>19</v>
      </c>
      <c r="M78" s="17" t="s">
        <v>13</v>
      </c>
      <c r="N78" s="166" t="s">
        <v>14</v>
      </c>
      <c r="O78" s="165" t="s">
        <v>74</v>
      </c>
      <c r="P78" s="166" t="s">
        <v>29</v>
      </c>
      <c r="Q78" s="169" t="str">
        <f t="shared" si="20"/>
        <v>2</v>
      </c>
      <c r="R78" s="128" t="str">
        <f t="shared" si="21"/>
        <v>1</v>
      </c>
      <c r="S78" s="128" t="str">
        <f t="shared" si="22"/>
        <v>0</v>
      </c>
      <c r="T78" s="128" t="str">
        <f t="shared" si="23"/>
        <v>2</v>
      </c>
      <c r="U78" s="128" t="str">
        <f t="shared" si="24"/>
        <v>2</v>
      </c>
      <c r="V78" s="128" t="str">
        <f t="shared" si="25"/>
        <v>0</v>
      </c>
      <c r="W78" s="128" t="str">
        <f t="shared" si="26"/>
        <v>1</v>
      </c>
      <c r="X78" s="128" t="str">
        <f t="shared" si="27"/>
        <v>1</v>
      </c>
      <c r="Y78" s="128" t="str">
        <f t="shared" si="28"/>
        <v>3</v>
      </c>
      <c r="Z78" s="130">
        <f t="shared" si="19"/>
        <v>1.3</v>
      </c>
    </row>
    <row r="79" spans="1:26" ht="36.6" hidden="1" customHeight="1">
      <c r="A79" s="145"/>
      <c r="B79" s="146"/>
      <c r="C79" s="157" t="s">
        <v>199</v>
      </c>
      <c r="D79" s="18" t="s">
        <v>134</v>
      </c>
      <c r="E79" s="15" t="s">
        <v>88</v>
      </c>
      <c r="F79" s="17">
        <v>5.9</v>
      </c>
      <c r="G79" s="159" t="s">
        <v>190</v>
      </c>
      <c r="H79" s="165" t="s">
        <v>72</v>
      </c>
      <c r="I79" s="18" t="s">
        <v>10</v>
      </c>
      <c r="J79" s="166" t="s">
        <v>73</v>
      </c>
      <c r="K79" s="144" t="s">
        <v>19</v>
      </c>
      <c r="L79" s="128" t="s">
        <v>26</v>
      </c>
      <c r="M79" s="17" t="s">
        <v>13</v>
      </c>
      <c r="N79" s="166" t="s">
        <v>28</v>
      </c>
      <c r="O79" s="165" t="s">
        <v>81</v>
      </c>
      <c r="P79" s="166" t="s">
        <v>29</v>
      </c>
      <c r="Q79" s="169" t="str">
        <f t="shared" si="20"/>
        <v>1</v>
      </c>
      <c r="R79" s="128" t="str">
        <f t="shared" si="21"/>
        <v>1</v>
      </c>
      <c r="S79" s="128" t="str">
        <f t="shared" si="22"/>
        <v>0</v>
      </c>
      <c r="T79" s="128" t="str">
        <f t="shared" si="23"/>
        <v>2</v>
      </c>
      <c r="U79" s="128" t="str">
        <f t="shared" si="24"/>
        <v>3</v>
      </c>
      <c r="V79" s="128" t="str">
        <f t="shared" si="25"/>
        <v>0</v>
      </c>
      <c r="W79" s="128" t="str">
        <f t="shared" si="26"/>
        <v>3</v>
      </c>
      <c r="X79" s="128" t="str">
        <f t="shared" si="27"/>
        <v>2</v>
      </c>
      <c r="Y79" s="128" t="str">
        <f t="shared" si="28"/>
        <v>3</v>
      </c>
      <c r="Z79" s="130">
        <f t="shared" si="19"/>
        <v>1.5500000000000003</v>
      </c>
    </row>
    <row r="80" spans="1:26" ht="36.6" hidden="1" customHeight="1">
      <c r="A80" s="145"/>
      <c r="B80" s="146"/>
      <c r="C80" s="157" t="s">
        <v>200</v>
      </c>
      <c r="D80" s="18" t="s">
        <v>134</v>
      </c>
      <c r="E80" s="15" t="s">
        <v>88</v>
      </c>
      <c r="F80" s="17">
        <v>5.9</v>
      </c>
      <c r="G80" s="159" t="s">
        <v>118</v>
      </c>
      <c r="H80" s="165" t="s">
        <v>23</v>
      </c>
      <c r="I80" s="18" t="s">
        <v>10</v>
      </c>
      <c r="J80" s="166" t="s">
        <v>73</v>
      </c>
      <c r="K80" s="165" t="s">
        <v>26</v>
      </c>
      <c r="L80" s="17" t="s">
        <v>26</v>
      </c>
      <c r="M80" s="17" t="s">
        <v>13</v>
      </c>
      <c r="N80" s="166" t="s">
        <v>21</v>
      </c>
      <c r="O80" s="165" t="s">
        <v>81</v>
      </c>
      <c r="P80" s="166" t="s">
        <v>29</v>
      </c>
      <c r="Q80" s="169" t="str">
        <f t="shared" si="20"/>
        <v>3</v>
      </c>
      <c r="R80" s="128" t="str">
        <f t="shared" si="21"/>
        <v>1</v>
      </c>
      <c r="S80" s="128" t="str">
        <f t="shared" si="22"/>
        <v>0</v>
      </c>
      <c r="T80" s="128" t="str">
        <f t="shared" si="23"/>
        <v>3</v>
      </c>
      <c r="U80" s="128" t="str">
        <f t="shared" si="24"/>
        <v>3</v>
      </c>
      <c r="V80" s="128" t="str">
        <f t="shared" si="25"/>
        <v>0</v>
      </c>
      <c r="W80" s="128" t="str">
        <f t="shared" si="26"/>
        <v>2</v>
      </c>
      <c r="X80" s="128" t="str">
        <f t="shared" si="27"/>
        <v>2</v>
      </c>
      <c r="Y80" s="128" t="str">
        <f t="shared" si="28"/>
        <v>3</v>
      </c>
      <c r="Z80" s="130">
        <f t="shared" si="19"/>
        <v>1.7000000000000002</v>
      </c>
    </row>
    <row r="81" spans="1:26" ht="36.6" hidden="1" customHeight="1">
      <c r="A81" s="145"/>
      <c r="B81" s="146"/>
      <c r="C81" s="157" t="s">
        <v>201</v>
      </c>
      <c r="D81" s="18" t="s">
        <v>134</v>
      </c>
      <c r="E81" s="15" t="s">
        <v>88</v>
      </c>
      <c r="F81" s="17">
        <v>2</v>
      </c>
      <c r="G81" s="159" t="s">
        <v>118</v>
      </c>
      <c r="H81" s="165" t="s">
        <v>23</v>
      </c>
      <c r="I81" s="18" t="s">
        <v>17</v>
      </c>
      <c r="J81" s="166" t="s">
        <v>73</v>
      </c>
      <c r="K81" s="165" t="s">
        <v>26</v>
      </c>
      <c r="L81" s="17" t="s">
        <v>26</v>
      </c>
      <c r="M81" s="17" t="s">
        <v>13</v>
      </c>
      <c r="N81" s="166" t="s">
        <v>21</v>
      </c>
      <c r="O81" s="165" t="s">
        <v>81</v>
      </c>
      <c r="P81" s="166" t="s">
        <v>29</v>
      </c>
      <c r="Q81" s="169" t="str">
        <f t="shared" si="20"/>
        <v>3</v>
      </c>
      <c r="R81" s="128" t="str">
        <f t="shared" si="21"/>
        <v>2</v>
      </c>
      <c r="S81" s="128" t="str">
        <f t="shared" si="22"/>
        <v>0</v>
      </c>
      <c r="T81" s="128" t="str">
        <f t="shared" si="23"/>
        <v>3</v>
      </c>
      <c r="U81" s="128" t="str">
        <f t="shared" si="24"/>
        <v>3</v>
      </c>
      <c r="V81" s="128" t="str">
        <f t="shared" si="25"/>
        <v>0</v>
      </c>
      <c r="W81" s="128" t="str">
        <f t="shared" si="26"/>
        <v>2</v>
      </c>
      <c r="X81" s="128" t="str">
        <f t="shared" si="27"/>
        <v>2</v>
      </c>
      <c r="Y81" s="128" t="str">
        <f t="shared" si="28"/>
        <v>3</v>
      </c>
      <c r="Z81" s="130">
        <f t="shared" si="19"/>
        <v>1.8</v>
      </c>
    </row>
    <row r="82" spans="1:26" ht="36.6" hidden="1" customHeight="1">
      <c r="A82" s="145"/>
      <c r="B82" s="146"/>
      <c r="C82" s="157" t="s">
        <v>202</v>
      </c>
      <c r="D82" s="18" t="s">
        <v>134</v>
      </c>
      <c r="E82" s="15" t="s">
        <v>88</v>
      </c>
      <c r="F82" s="17" t="s">
        <v>203</v>
      </c>
      <c r="G82" s="159" t="s">
        <v>190</v>
      </c>
      <c r="H82" s="165" t="s">
        <v>23</v>
      </c>
      <c r="I82" s="18" t="s">
        <v>10</v>
      </c>
      <c r="J82" s="166" t="s">
        <v>73</v>
      </c>
      <c r="K82" s="144" t="s">
        <v>19</v>
      </c>
      <c r="L82" s="128" t="s">
        <v>26</v>
      </c>
      <c r="M82" s="17" t="s">
        <v>13</v>
      </c>
      <c r="N82" s="166" t="s">
        <v>28</v>
      </c>
      <c r="O82" s="165" t="s">
        <v>81</v>
      </c>
      <c r="P82" s="166" t="s">
        <v>29</v>
      </c>
      <c r="Q82" s="169" t="str">
        <f t="shared" si="20"/>
        <v>3</v>
      </c>
      <c r="R82" s="128" t="str">
        <f t="shared" si="21"/>
        <v>1</v>
      </c>
      <c r="S82" s="128" t="str">
        <f t="shared" si="22"/>
        <v>0</v>
      </c>
      <c r="T82" s="128" t="str">
        <f t="shared" si="23"/>
        <v>2</v>
      </c>
      <c r="U82" s="128" t="str">
        <f t="shared" si="24"/>
        <v>3</v>
      </c>
      <c r="V82" s="128" t="str">
        <f t="shared" si="25"/>
        <v>0</v>
      </c>
      <c r="W82" s="128" t="str">
        <f t="shared" si="26"/>
        <v>3</v>
      </c>
      <c r="X82" s="128" t="str">
        <f t="shared" si="27"/>
        <v>2</v>
      </c>
      <c r="Y82" s="128" t="str">
        <f t="shared" si="28"/>
        <v>3</v>
      </c>
      <c r="Z82" s="130">
        <f t="shared" si="19"/>
        <v>1.7500000000000002</v>
      </c>
    </row>
    <row r="83" spans="1:26" ht="36.6" customHeight="1">
      <c r="A83" s="145"/>
      <c r="B83" s="146"/>
      <c r="C83" s="157" t="s">
        <v>204</v>
      </c>
      <c r="D83" s="17" t="s">
        <v>205</v>
      </c>
      <c r="E83" s="15" t="s">
        <v>146</v>
      </c>
      <c r="F83" s="17">
        <v>1</v>
      </c>
      <c r="G83" s="159" t="s">
        <v>190</v>
      </c>
      <c r="H83" s="165" t="s">
        <v>23</v>
      </c>
      <c r="I83" s="18" t="s">
        <v>17</v>
      </c>
      <c r="J83" s="166" t="s">
        <v>25</v>
      </c>
      <c r="K83" s="144" t="s">
        <v>12</v>
      </c>
      <c r="L83" s="128" t="s">
        <v>26</v>
      </c>
      <c r="M83" s="17" t="s">
        <v>13</v>
      </c>
      <c r="N83" s="166" t="s">
        <v>28</v>
      </c>
      <c r="O83" s="165" t="s">
        <v>81</v>
      </c>
      <c r="P83" s="166" t="s">
        <v>29</v>
      </c>
      <c r="Q83" s="169" t="str">
        <f t="shared" si="20"/>
        <v>3</v>
      </c>
      <c r="R83" s="128" t="str">
        <f t="shared" si="21"/>
        <v>2</v>
      </c>
      <c r="S83" s="128" t="str">
        <f t="shared" si="22"/>
        <v>2</v>
      </c>
      <c r="T83" s="128" t="str">
        <f t="shared" si="23"/>
        <v>1</v>
      </c>
      <c r="U83" s="128" t="str">
        <f t="shared" si="24"/>
        <v>3</v>
      </c>
      <c r="V83" s="128" t="str">
        <f t="shared" si="25"/>
        <v>0</v>
      </c>
      <c r="W83" s="128" t="str">
        <f t="shared" si="26"/>
        <v>3</v>
      </c>
      <c r="X83" s="128" t="str">
        <f t="shared" si="27"/>
        <v>2</v>
      </c>
      <c r="Y83" s="128" t="str">
        <f t="shared" si="28"/>
        <v>3</v>
      </c>
      <c r="Z83" s="130">
        <f t="shared" si="19"/>
        <v>2.3000000000000003</v>
      </c>
    </row>
    <row r="84" spans="1:26" ht="36.6" customHeight="1">
      <c r="A84" s="145"/>
      <c r="B84" s="146"/>
      <c r="C84" s="157" t="s">
        <v>206</v>
      </c>
      <c r="D84" s="17" t="s">
        <v>205</v>
      </c>
      <c r="E84" s="15" t="s">
        <v>146</v>
      </c>
      <c r="F84" s="17">
        <v>1</v>
      </c>
      <c r="G84" s="159" t="s">
        <v>190</v>
      </c>
      <c r="H84" s="165" t="s">
        <v>23</v>
      </c>
      <c r="I84" s="18" t="s">
        <v>17</v>
      </c>
      <c r="J84" s="166" t="s">
        <v>30</v>
      </c>
      <c r="K84" s="144" t="s">
        <v>12</v>
      </c>
      <c r="L84" s="128" t="s">
        <v>26</v>
      </c>
      <c r="M84" s="17" t="s">
        <v>27</v>
      </c>
      <c r="N84" s="166" t="s">
        <v>28</v>
      </c>
      <c r="O84" s="165" t="s">
        <v>81</v>
      </c>
      <c r="P84" s="166" t="s">
        <v>22</v>
      </c>
      <c r="Q84" s="169" t="str">
        <f t="shared" si="20"/>
        <v>3</v>
      </c>
      <c r="R84" s="128" t="str">
        <f t="shared" si="21"/>
        <v>2</v>
      </c>
      <c r="S84" s="128" t="str">
        <f t="shared" si="22"/>
        <v>3</v>
      </c>
      <c r="T84" s="128" t="str">
        <f t="shared" si="23"/>
        <v>1</v>
      </c>
      <c r="U84" s="128" t="str">
        <f t="shared" si="24"/>
        <v>3</v>
      </c>
      <c r="V84" s="128" t="str">
        <f t="shared" si="25"/>
        <v>2</v>
      </c>
      <c r="W84" s="128" t="str">
        <f t="shared" si="26"/>
        <v>3</v>
      </c>
      <c r="X84" s="128" t="str">
        <f t="shared" si="27"/>
        <v>2</v>
      </c>
      <c r="Y84" s="128" t="str">
        <f t="shared" si="28"/>
        <v>2</v>
      </c>
      <c r="Z84" s="130">
        <f t="shared" si="19"/>
        <v>2.4500000000000002</v>
      </c>
    </row>
    <row r="85" spans="1:26" ht="36.6" customHeight="1">
      <c r="A85" s="145"/>
      <c r="B85" s="146"/>
      <c r="C85" s="157" t="s">
        <v>207</v>
      </c>
      <c r="D85" s="17" t="s">
        <v>205</v>
      </c>
      <c r="E85" s="15" t="s">
        <v>146</v>
      </c>
      <c r="F85" s="17">
        <v>1</v>
      </c>
      <c r="G85" s="159" t="s">
        <v>190</v>
      </c>
      <c r="H85" s="165" t="s">
        <v>23</v>
      </c>
      <c r="I85" s="18" t="s">
        <v>17</v>
      </c>
      <c r="J85" s="166" t="s">
        <v>30</v>
      </c>
      <c r="K85" s="144" t="s">
        <v>12</v>
      </c>
      <c r="L85" s="128" t="s">
        <v>26</v>
      </c>
      <c r="M85" s="17" t="s">
        <v>13</v>
      </c>
      <c r="N85" s="166" t="s">
        <v>28</v>
      </c>
      <c r="O85" s="165" t="s">
        <v>76</v>
      </c>
      <c r="P85" s="166" t="s">
        <v>22</v>
      </c>
      <c r="Q85" s="169" t="str">
        <f t="shared" si="20"/>
        <v>3</v>
      </c>
      <c r="R85" s="128" t="str">
        <f t="shared" si="21"/>
        <v>2</v>
      </c>
      <c r="S85" s="128" t="str">
        <f t="shared" si="22"/>
        <v>3</v>
      </c>
      <c r="T85" s="128" t="str">
        <f t="shared" si="23"/>
        <v>1</v>
      </c>
      <c r="U85" s="128" t="str">
        <f t="shared" si="24"/>
        <v>3</v>
      </c>
      <c r="V85" s="128" t="str">
        <f t="shared" si="25"/>
        <v>0</v>
      </c>
      <c r="W85" s="128" t="str">
        <f t="shared" si="26"/>
        <v>3</v>
      </c>
      <c r="X85" s="128" t="str">
        <f t="shared" si="27"/>
        <v>3</v>
      </c>
      <c r="Y85" s="128" t="str">
        <f t="shared" si="28"/>
        <v>2</v>
      </c>
      <c r="Z85" s="130">
        <f t="shared" si="19"/>
        <v>2.4500000000000002</v>
      </c>
    </row>
    <row r="86" spans="1:26" ht="36.6" customHeight="1">
      <c r="A86" s="145"/>
      <c r="B86" s="146"/>
      <c r="C86" s="157" t="s">
        <v>208</v>
      </c>
      <c r="D86" s="17" t="s">
        <v>205</v>
      </c>
      <c r="E86" s="15" t="s">
        <v>146</v>
      </c>
      <c r="F86" s="17">
        <v>1</v>
      </c>
      <c r="G86" s="159" t="s">
        <v>190</v>
      </c>
      <c r="H86" s="165" t="s">
        <v>23</v>
      </c>
      <c r="I86" s="18" t="s">
        <v>17</v>
      </c>
      <c r="J86" s="166" t="s">
        <v>30</v>
      </c>
      <c r="K86" s="144" t="s">
        <v>12</v>
      </c>
      <c r="L86" s="128" t="s">
        <v>26</v>
      </c>
      <c r="M86" s="17" t="s">
        <v>13</v>
      </c>
      <c r="N86" s="166" t="s">
        <v>28</v>
      </c>
      <c r="O86" s="165" t="s">
        <v>76</v>
      </c>
      <c r="P86" s="166" t="s">
        <v>29</v>
      </c>
      <c r="Q86" s="169" t="str">
        <f t="shared" si="20"/>
        <v>3</v>
      </c>
      <c r="R86" s="128" t="str">
        <f t="shared" si="21"/>
        <v>2</v>
      </c>
      <c r="S86" s="128" t="str">
        <f t="shared" si="22"/>
        <v>3</v>
      </c>
      <c r="T86" s="128" t="str">
        <f t="shared" si="23"/>
        <v>1</v>
      </c>
      <c r="U86" s="128" t="str">
        <f t="shared" si="24"/>
        <v>3</v>
      </c>
      <c r="V86" s="128" t="str">
        <f t="shared" si="25"/>
        <v>0</v>
      </c>
      <c r="W86" s="128" t="str">
        <f t="shared" si="26"/>
        <v>3</v>
      </c>
      <c r="X86" s="128" t="str">
        <f t="shared" si="27"/>
        <v>3</v>
      </c>
      <c r="Y86" s="128" t="str">
        <f t="shared" si="28"/>
        <v>3</v>
      </c>
      <c r="Z86" s="130">
        <f t="shared" si="19"/>
        <v>2.6500000000000004</v>
      </c>
    </row>
    <row r="87" spans="1:26" ht="36.6" customHeight="1">
      <c r="A87" s="145"/>
      <c r="B87" s="146"/>
      <c r="C87" s="157" t="s">
        <v>209</v>
      </c>
      <c r="D87" s="17" t="s">
        <v>205</v>
      </c>
      <c r="E87" s="15" t="s">
        <v>146</v>
      </c>
      <c r="F87" s="17">
        <v>1</v>
      </c>
      <c r="G87" s="159" t="s">
        <v>190</v>
      </c>
      <c r="H87" s="165" t="s">
        <v>23</v>
      </c>
      <c r="I87" s="18" t="s">
        <v>17</v>
      </c>
      <c r="J87" s="166" t="s">
        <v>25</v>
      </c>
      <c r="K87" s="144" t="s">
        <v>12</v>
      </c>
      <c r="L87" s="128" t="s">
        <v>26</v>
      </c>
      <c r="M87" s="17" t="s">
        <v>27</v>
      </c>
      <c r="N87" s="166" t="s">
        <v>28</v>
      </c>
      <c r="O87" s="165" t="s">
        <v>76</v>
      </c>
      <c r="P87" s="166" t="s">
        <v>22</v>
      </c>
      <c r="Q87" s="169" t="str">
        <f t="shared" si="20"/>
        <v>3</v>
      </c>
      <c r="R87" s="128" t="str">
        <f t="shared" si="21"/>
        <v>2</v>
      </c>
      <c r="S87" s="128" t="str">
        <f t="shared" si="22"/>
        <v>2</v>
      </c>
      <c r="T87" s="128" t="str">
        <f t="shared" si="23"/>
        <v>1</v>
      </c>
      <c r="U87" s="128" t="str">
        <f t="shared" si="24"/>
        <v>3</v>
      </c>
      <c r="V87" s="128" t="str">
        <f t="shared" si="25"/>
        <v>2</v>
      </c>
      <c r="W87" s="128" t="str">
        <f t="shared" si="26"/>
        <v>3</v>
      </c>
      <c r="X87" s="128" t="str">
        <f t="shared" si="27"/>
        <v>3</v>
      </c>
      <c r="Y87" s="128" t="str">
        <f t="shared" si="28"/>
        <v>2</v>
      </c>
      <c r="Z87" s="130">
        <f t="shared" si="19"/>
        <v>2.3000000000000003</v>
      </c>
    </row>
    <row r="88" spans="1:26" s="132" customFormat="1" ht="36.6" customHeight="1">
      <c r="A88" s="147"/>
      <c r="B88" s="148"/>
      <c r="C88" s="156" t="s">
        <v>210</v>
      </c>
      <c r="D88" s="18" t="s">
        <v>205</v>
      </c>
      <c r="E88" s="18" t="s">
        <v>146</v>
      </c>
      <c r="F88" s="18">
        <v>1</v>
      </c>
      <c r="G88" s="161" t="s">
        <v>190</v>
      </c>
      <c r="H88" s="143" t="s">
        <v>23</v>
      </c>
      <c r="I88" s="18" t="s">
        <v>17</v>
      </c>
      <c r="J88" s="167" t="s">
        <v>185</v>
      </c>
      <c r="K88" s="149" t="s">
        <v>12</v>
      </c>
      <c r="L88" s="129" t="s">
        <v>26</v>
      </c>
      <c r="M88" s="18" t="s">
        <v>13</v>
      </c>
      <c r="N88" s="167" t="s">
        <v>28</v>
      </c>
      <c r="O88" s="143" t="s">
        <v>76</v>
      </c>
      <c r="P88" s="167" t="s">
        <v>29</v>
      </c>
      <c r="Q88" s="164" t="str">
        <f t="shared" si="20"/>
        <v>3</v>
      </c>
      <c r="R88" s="128" t="str">
        <f t="shared" si="21"/>
        <v>2</v>
      </c>
      <c r="S88" s="129" t="str">
        <f t="shared" si="22"/>
        <v>1</v>
      </c>
      <c r="T88" s="129" t="str">
        <f t="shared" si="23"/>
        <v>1</v>
      </c>
      <c r="U88" s="129" t="str">
        <f t="shared" si="24"/>
        <v>3</v>
      </c>
      <c r="V88" s="129" t="str">
        <f t="shared" si="25"/>
        <v>0</v>
      </c>
      <c r="W88" s="129" t="str">
        <f t="shared" si="26"/>
        <v>3</v>
      </c>
      <c r="X88" s="129" t="str">
        <f t="shared" si="27"/>
        <v>3</v>
      </c>
      <c r="Y88" s="129" t="str">
        <f t="shared" si="28"/>
        <v>3</v>
      </c>
      <c r="Z88" s="130">
        <f t="shared" si="19"/>
        <v>2.1500000000000004</v>
      </c>
    </row>
    <row r="89" spans="1:26" ht="36.6" customHeight="1">
      <c r="A89" s="145"/>
      <c r="B89" s="146"/>
      <c r="C89" s="157" t="s">
        <v>211</v>
      </c>
      <c r="D89" s="17" t="s">
        <v>205</v>
      </c>
      <c r="E89" s="15" t="s">
        <v>146</v>
      </c>
      <c r="F89" s="17">
        <v>1</v>
      </c>
      <c r="G89" s="159" t="s">
        <v>190</v>
      </c>
      <c r="H89" s="165" t="s">
        <v>23</v>
      </c>
      <c r="I89" s="18" t="s">
        <v>17</v>
      </c>
      <c r="J89" s="166" t="s">
        <v>30</v>
      </c>
      <c r="K89" s="144" t="s">
        <v>12</v>
      </c>
      <c r="L89" s="128" t="s">
        <v>26</v>
      </c>
      <c r="M89" s="17" t="s">
        <v>13</v>
      </c>
      <c r="N89" s="166" t="s">
        <v>28</v>
      </c>
      <c r="O89" s="165" t="s">
        <v>76</v>
      </c>
      <c r="P89" s="166" t="s">
        <v>29</v>
      </c>
      <c r="Q89" s="169" t="str">
        <f t="shared" si="20"/>
        <v>3</v>
      </c>
      <c r="R89" s="128" t="str">
        <f t="shared" si="21"/>
        <v>2</v>
      </c>
      <c r="S89" s="128" t="str">
        <f t="shared" si="22"/>
        <v>3</v>
      </c>
      <c r="T89" s="128" t="str">
        <f t="shared" si="23"/>
        <v>1</v>
      </c>
      <c r="U89" s="128" t="str">
        <f t="shared" si="24"/>
        <v>3</v>
      </c>
      <c r="V89" s="128" t="str">
        <f t="shared" si="25"/>
        <v>0</v>
      </c>
      <c r="W89" s="128" t="str">
        <f t="shared" si="26"/>
        <v>3</v>
      </c>
      <c r="X89" s="128" t="str">
        <f t="shared" si="27"/>
        <v>3</v>
      </c>
      <c r="Y89" s="128" t="str">
        <f t="shared" si="28"/>
        <v>3</v>
      </c>
      <c r="Z89" s="130">
        <f t="shared" si="19"/>
        <v>2.6500000000000004</v>
      </c>
    </row>
    <row r="90" spans="1:26" ht="36.6" customHeight="1">
      <c r="A90" s="145"/>
      <c r="B90" s="146"/>
      <c r="C90" s="157" t="s">
        <v>212</v>
      </c>
      <c r="D90" s="17" t="s">
        <v>205</v>
      </c>
      <c r="E90" s="15" t="s">
        <v>146</v>
      </c>
      <c r="F90" s="17">
        <v>1</v>
      </c>
      <c r="G90" s="159" t="s">
        <v>190</v>
      </c>
      <c r="H90" s="165" t="s">
        <v>23</v>
      </c>
      <c r="I90" s="18" t="s">
        <v>17</v>
      </c>
      <c r="J90" s="166" t="s">
        <v>185</v>
      </c>
      <c r="K90" s="144" t="s">
        <v>12</v>
      </c>
      <c r="L90" s="128" t="s">
        <v>26</v>
      </c>
      <c r="M90" s="17" t="s">
        <v>13</v>
      </c>
      <c r="N90" s="166" t="s">
        <v>28</v>
      </c>
      <c r="O90" s="165" t="s">
        <v>76</v>
      </c>
      <c r="P90" s="166" t="s">
        <v>29</v>
      </c>
      <c r="Q90" s="169" t="str">
        <f t="shared" si="20"/>
        <v>3</v>
      </c>
      <c r="R90" s="128" t="str">
        <f t="shared" si="21"/>
        <v>2</v>
      </c>
      <c r="S90" s="128" t="str">
        <f t="shared" si="22"/>
        <v>1</v>
      </c>
      <c r="T90" s="128" t="str">
        <f t="shared" si="23"/>
        <v>1</v>
      </c>
      <c r="U90" s="128" t="str">
        <f t="shared" si="24"/>
        <v>3</v>
      </c>
      <c r="V90" s="128" t="str">
        <f t="shared" si="25"/>
        <v>0</v>
      </c>
      <c r="W90" s="128" t="str">
        <f t="shared" si="26"/>
        <v>3</v>
      </c>
      <c r="X90" s="128" t="str">
        <f t="shared" si="27"/>
        <v>3</v>
      </c>
      <c r="Y90" s="128" t="str">
        <f t="shared" si="28"/>
        <v>3</v>
      </c>
      <c r="Z90" s="130">
        <f t="shared" si="19"/>
        <v>2.1500000000000004</v>
      </c>
    </row>
    <row r="91" spans="1:26" ht="36.6" hidden="1" customHeight="1">
      <c r="A91" s="145"/>
      <c r="B91" s="146"/>
      <c r="C91" s="157" t="s">
        <v>213</v>
      </c>
      <c r="D91" s="17" t="s">
        <v>205</v>
      </c>
      <c r="E91" s="15" t="s">
        <v>146</v>
      </c>
      <c r="F91" s="17">
        <v>1</v>
      </c>
      <c r="G91" s="159" t="s">
        <v>190</v>
      </c>
      <c r="H91" s="165" t="s">
        <v>23</v>
      </c>
      <c r="I91" s="18" t="s">
        <v>17</v>
      </c>
      <c r="J91" s="166" t="s">
        <v>11</v>
      </c>
      <c r="K91" s="144" t="s">
        <v>12</v>
      </c>
      <c r="L91" s="128" t="s">
        <v>26</v>
      </c>
      <c r="M91" s="17" t="s">
        <v>13</v>
      </c>
      <c r="N91" s="166" t="s">
        <v>21</v>
      </c>
      <c r="O91" s="165" t="s">
        <v>76</v>
      </c>
      <c r="P91" s="166" t="s">
        <v>29</v>
      </c>
      <c r="Q91" s="169" t="str">
        <f t="shared" si="20"/>
        <v>3</v>
      </c>
      <c r="R91" s="128" t="str">
        <f t="shared" si="21"/>
        <v>2</v>
      </c>
      <c r="S91" s="128" t="str">
        <f t="shared" si="22"/>
        <v>0</v>
      </c>
      <c r="T91" s="128" t="str">
        <f t="shared" si="23"/>
        <v>1</v>
      </c>
      <c r="U91" s="128" t="str">
        <f t="shared" si="24"/>
        <v>3</v>
      </c>
      <c r="V91" s="128" t="str">
        <f t="shared" si="25"/>
        <v>0</v>
      </c>
      <c r="W91" s="128" t="str">
        <f t="shared" si="26"/>
        <v>2</v>
      </c>
      <c r="X91" s="128" t="str">
        <f t="shared" si="27"/>
        <v>3</v>
      </c>
      <c r="Y91" s="128" t="str">
        <f t="shared" si="28"/>
        <v>3</v>
      </c>
      <c r="Z91" s="130">
        <f t="shared" si="19"/>
        <v>1.8000000000000003</v>
      </c>
    </row>
    <row r="92" spans="1:26" ht="36.6" customHeight="1">
      <c r="A92" s="145"/>
      <c r="B92" s="146"/>
      <c r="C92" s="157" t="s">
        <v>214</v>
      </c>
      <c r="D92" s="17" t="s">
        <v>205</v>
      </c>
      <c r="E92" s="15" t="s">
        <v>146</v>
      </c>
      <c r="F92" s="17">
        <v>1</v>
      </c>
      <c r="G92" s="159" t="s">
        <v>190</v>
      </c>
      <c r="H92" s="165" t="s">
        <v>23</v>
      </c>
      <c r="I92" s="18" t="s">
        <v>17</v>
      </c>
      <c r="J92" s="166" t="s">
        <v>185</v>
      </c>
      <c r="K92" s="144" t="s">
        <v>12</v>
      </c>
      <c r="L92" s="128" t="s">
        <v>26</v>
      </c>
      <c r="M92" s="17" t="s">
        <v>13</v>
      </c>
      <c r="N92" s="166" t="s">
        <v>21</v>
      </c>
      <c r="O92" s="165" t="s">
        <v>76</v>
      </c>
      <c r="P92" s="166" t="s">
        <v>29</v>
      </c>
      <c r="Q92" s="169" t="str">
        <f t="shared" si="20"/>
        <v>3</v>
      </c>
      <c r="R92" s="128" t="str">
        <f t="shared" si="21"/>
        <v>2</v>
      </c>
      <c r="S92" s="128" t="str">
        <f t="shared" si="22"/>
        <v>1</v>
      </c>
      <c r="T92" s="128" t="str">
        <f t="shared" si="23"/>
        <v>1</v>
      </c>
      <c r="U92" s="128" t="str">
        <f t="shared" si="24"/>
        <v>3</v>
      </c>
      <c r="V92" s="128" t="str">
        <f t="shared" si="25"/>
        <v>0</v>
      </c>
      <c r="W92" s="128" t="str">
        <f t="shared" si="26"/>
        <v>2</v>
      </c>
      <c r="X92" s="128" t="str">
        <f t="shared" si="27"/>
        <v>3</v>
      </c>
      <c r="Y92" s="128" t="str">
        <f t="shared" si="28"/>
        <v>3</v>
      </c>
      <c r="Z92" s="130">
        <f t="shared" si="19"/>
        <v>2.0500000000000003</v>
      </c>
    </row>
    <row r="93" spans="1:26" ht="36.6" customHeight="1">
      <c r="A93" s="145"/>
      <c r="B93" s="146"/>
      <c r="C93" s="157" t="s">
        <v>215</v>
      </c>
      <c r="D93" s="17" t="s">
        <v>205</v>
      </c>
      <c r="E93" s="15" t="s">
        <v>146</v>
      </c>
      <c r="F93" s="17">
        <v>1</v>
      </c>
      <c r="G93" s="159" t="s">
        <v>190</v>
      </c>
      <c r="H93" s="165" t="s">
        <v>23</v>
      </c>
      <c r="I93" s="18" t="s">
        <v>17</v>
      </c>
      <c r="J93" s="166" t="s">
        <v>185</v>
      </c>
      <c r="K93" s="144" t="s">
        <v>12</v>
      </c>
      <c r="L93" s="128" t="s">
        <v>26</v>
      </c>
      <c r="M93" s="17" t="s">
        <v>13</v>
      </c>
      <c r="N93" s="166" t="s">
        <v>28</v>
      </c>
      <c r="O93" s="165" t="s">
        <v>76</v>
      </c>
      <c r="P93" s="166" t="s">
        <v>29</v>
      </c>
      <c r="Q93" s="169" t="str">
        <f t="shared" si="20"/>
        <v>3</v>
      </c>
      <c r="R93" s="128" t="str">
        <f t="shared" si="21"/>
        <v>2</v>
      </c>
      <c r="S93" s="128" t="str">
        <f t="shared" si="22"/>
        <v>1</v>
      </c>
      <c r="T93" s="128" t="str">
        <f t="shared" si="23"/>
        <v>1</v>
      </c>
      <c r="U93" s="128" t="str">
        <f t="shared" si="24"/>
        <v>3</v>
      </c>
      <c r="V93" s="128" t="str">
        <f t="shared" si="25"/>
        <v>0</v>
      </c>
      <c r="W93" s="128" t="str">
        <f t="shared" si="26"/>
        <v>3</v>
      </c>
      <c r="X93" s="128" t="str">
        <f t="shared" si="27"/>
        <v>3</v>
      </c>
      <c r="Y93" s="128" t="str">
        <f t="shared" si="28"/>
        <v>3</v>
      </c>
      <c r="Z93" s="130">
        <f t="shared" si="19"/>
        <v>2.1500000000000004</v>
      </c>
    </row>
    <row r="94" spans="1:26" ht="36.6" customHeight="1">
      <c r="A94" s="145"/>
      <c r="B94" s="146"/>
      <c r="C94" s="157" t="s">
        <v>216</v>
      </c>
      <c r="D94" s="17" t="s">
        <v>205</v>
      </c>
      <c r="E94" s="15" t="s">
        <v>146</v>
      </c>
      <c r="F94" s="17">
        <v>1</v>
      </c>
      <c r="G94" s="159" t="s">
        <v>190</v>
      </c>
      <c r="H94" s="165" t="s">
        <v>23</v>
      </c>
      <c r="I94" s="18" t="s">
        <v>17</v>
      </c>
      <c r="J94" s="166" t="s">
        <v>25</v>
      </c>
      <c r="K94" s="144" t="s">
        <v>12</v>
      </c>
      <c r="L94" s="128" t="s">
        <v>26</v>
      </c>
      <c r="M94" s="17" t="s">
        <v>13</v>
      </c>
      <c r="N94" s="166" t="s">
        <v>21</v>
      </c>
      <c r="O94" s="165" t="s">
        <v>81</v>
      </c>
      <c r="P94" s="166" t="s">
        <v>29</v>
      </c>
      <c r="Q94" s="169" t="str">
        <f t="shared" si="20"/>
        <v>3</v>
      </c>
      <c r="R94" s="128" t="str">
        <f t="shared" si="21"/>
        <v>2</v>
      </c>
      <c r="S94" s="128" t="str">
        <f t="shared" si="22"/>
        <v>2</v>
      </c>
      <c r="T94" s="128" t="str">
        <f t="shared" si="23"/>
        <v>1</v>
      </c>
      <c r="U94" s="128" t="str">
        <f t="shared" si="24"/>
        <v>3</v>
      </c>
      <c r="V94" s="128" t="str">
        <f t="shared" si="25"/>
        <v>0</v>
      </c>
      <c r="W94" s="128" t="str">
        <f t="shared" si="26"/>
        <v>2</v>
      </c>
      <c r="X94" s="128" t="str">
        <f t="shared" si="27"/>
        <v>2</v>
      </c>
      <c r="Y94" s="128" t="str">
        <f t="shared" si="28"/>
        <v>3</v>
      </c>
      <c r="Z94" s="130">
        <f t="shared" si="19"/>
        <v>2.2000000000000002</v>
      </c>
    </row>
    <row r="95" spans="1:26" ht="36.6" customHeight="1">
      <c r="A95" s="145"/>
      <c r="B95" s="146"/>
      <c r="C95" s="157" t="s">
        <v>217</v>
      </c>
      <c r="D95" s="17" t="s">
        <v>205</v>
      </c>
      <c r="E95" s="15" t="s">
        <v>146</v>
      </c>
      <c r="F95" s="17">
        <v>1</v>
      </c>
      <c r="G95" s="159" t="s">
        <v>190</v>
      </c>
      <c r="H95" s="165" t="s">
        <v>23</v>
      </c>
      <c r="I95" s="18" t="s">
        <v>17</v>
      </c>
      <c r="J95" s="166" t="s">
        <v>185</v>
      </c>
      <c r="K95" s="144" t="s">
        <v>12</v>
      </c>
      <c r="L95" s="128" t="s">
        <v>26</v>
      </c>
      <c r="M95" s="17" t="s">
        <v>13</v>
      </c>
      <c r="N95" s="166" t="s">
        <v>21</v>
      </c>
      <c r="O95" s="165" t="s">
        <v>81</v>
      </c>
      <c r="P95" s="166" t="s">
        <v>29</v>
      </c>
      <c r="Q95" s="169" t="str">
        <f t="shared" si="20"/>
        <v>3</v>
      </c>
      <c r="R95" s="128" t="str">
        <f t="shared" si="21"/>
        <v>2</v>
      </c>
      <c r="S95" s="128" t="str">
        <f t="shared" si="22"/>
        <v>1</v>
      </c>
      <c r="T95" s="128" t="str">
        <f t="shared" si="23"/>
        <v>1</v>
      </c>
      <c r="U95" s="128" t="str">
        <f t="shared" si="24"/>
        <v>3</v>
      </c>
      <c r="V95" s="128" t="str">
        <f t="shared" si="25"/>
        <v>0</v>
      </c>
      <c r="W95" s="128" t="str">
        <f t="shared" si="26"/>
        <v>2</v>
      </c>
      <c r="X95" s="128" t="str">
        <f t="shared" si="27"/>
        <v>2</v>
      </c>
      <c r="Y95" s="128" t="str">
        <f t="shared" si="28"/>
        <v>3</v>
      </c>
      <c r="Z95" s="130">
        <f t="shared" si="19"/>
        <v>1.9500000000000002</v>
      </c>
    </row>
    <row r="96" spans="1:26" ht="36.6" customHeight="1">
      <c r="A96" s="145"/>
      <c r="B96" s="146"/>
      <c r="C96" s="157" t="s">
        <v>218</v>
      </c>
      <c r="D96" s="17" t="s">
        <v>219</v>
      </c>
      <c r="E96" s="15" t="s">
        <v>146</v>
      </c>
      <c r="F96" s="17">
        <v>1</v>
      </c>
      <c r="G96" s="159" t="s">
        <v>190</v>
      </c>
      <c r="H96" s="165" t="s">
        <v>23</v>
      </c>
      <c r="I96" s="18" t="s">
        <v>17</v>
      </c>
      <c r="J96" s="166" t="s">
        <v>185</v>
      </c>
      <c r="K96" s="144" t="s">
        <v>12</v>
      </c>
      <c r="L96" s="128" t="s">
        <v>26</v>
      </c>
      <c r="M96" s="17" t="s">
        <v>13</v>
      </c>
      <c r="N96" s="166" t="s">
        <v>21</v>
      </c>
      <c r="O96" s="165" t="s">
        <v>81</v>
      </c>
      <c r="P96" s="166" t="s">
        <v>29</v>
      </c>
      <c r="Q96" s="169" t="str">
        <f t="shared" si="20"/>
        <v>3</v>
      </c>
      <c r="R96" s="128" t="str">
        <f t="shared" si="21"/>
        <v>2</v>
      </c>
      <c r="S96" s="128" t="str">
        <f t="shared" si="22"/>
        <v>1</v>
      </c>
      <c r="T96" s="128" t="str">
        <f t="shared" si="23"/>
        <v>1</v>
      </c>
      <c r="U96" s="128" t="str">
        <f t="shared" si="24"/>
        <v>3</v>
      </c>
      <c r="V96" s="128" t="str">
        <f t="shared" si="25"/>
        <v>0</v>
      </c>
      <c r="W96" s="128" t="str">
        <f t="shared" si="26"/>
        <v>2</v>
      </c>
      <c r="X96" s="128" t="str">
        <f t="shared" si="27"/>
        <v>2</v>
      </c>
      <c r="Y96" s="128" t="str">
        <f t="shared" si="28"/>
        <v>3</v>
      </c>
      <c r="Z96" s="130">
        <f t="shared" si="19"/>
        <v>1.9500000000000002</v>
      </c>
    </row>
    <row r="97" spans="1:26" ht="36.6" customHeight="1">
      <c r="A97" s="145"/>
      <c r="B97" s="146"/>
      <c r="C97" s="157" t="s">
        <v>220</v>
      </c>
      <c r="D97" s="17" t="s">
        <v>219</v>
      </c>
      <c r="E97" s="15" t="s">
        <v>146</v>
      </c>
      <c r="F97" s="17">
        <v>1</v>
      </c>
      <c r="G97" s="159" t="s">
        <v>190</v>
      </c>
      <c r="H97" s="165" t="s">
        <v>23</v>
      </c>
      <c r="I97" s="18" t="s">
        <v>17</v>
      </c>
      <c r="J97" s="166" t="s">
        <v>185</v>
      </c>
      <c r="K97" s="144" t="s">
        <v>12</v>
      </c>
      <c r="L97" s="128" t="s">
        <v>26</v>
      </c>
      <c r="M97" s="17" t="s">
        <v>13</v>
      </c>
      <c r="N97" s="166" t="s">
        <v>21</v>
      </c>
      <c r="O97" s="165" t="s">
        <v>81</v>
      </c>
      <c r="P97" s="166" t="s">
        <v>29</v>
      </c>
      <c r="Q97" s="169" t="str">
        <f t="shared" si="20"/>
        <v>3</v>
      </c>
      <c r="R97" s="128" t="str">
        <f t="shared" si="21"/>
        <v>2</v>
      </c>
      <c r="S97" s="128" t="str">
        <f t="shared" si="22"/>
        <v>1</v>
      </c>
      <c r="T97" s="128" t="str">
        <f t="shared" si="23"/>
        <v>1</v>
      </c>
      <c r="U97" s="128" t="str">
        <f t="shared" si="24"/>
        <v>3</v>
      </c>
      <c r="V97" s="128" t="str">
        <f t="shared" si="25"/>
        <v>0</v>
      </c>
      <c r="W97" s="128" t="str">
        <f t="shared" si="26"/>
        <v>2</v>
      </c>
      <c r="X97" s="128" t="str">
        <f t="shared" si="27"/>
        <v>2</v>
      </c>
      <c r="Y97" s="128" t="str">
        <f t="shared" si="28"/>
        <v>3</v>
      </c>
      <c r="Z97" s="130">
        <f t="shared" si="19"/>
        <v>1.9500000000000002</v>
      </c>
    </row>
    <row r="98" spans="1:26" ht="36.6" customHeight="1">
      <c r="A98" s="145"/>
      <c r="B98" s="146"/>
      <c r="C98" s="157" t="s">
        <v>221</v>
      </c>
      <c r="D98" s="17" t="s">
        <v>219</v>
      </c>
      <c r="E98" s="15" t="s">
        <v>146</v>
      </c>
      <c r="F98" s="17">
        <v>1</v>
      </c>
      <c r="G98" s="159" t="s">
        <v>190</v>
      </c>
      <c r="H98" s="165" t="s">
        <v>23</v>
      </c>
      <c r="I98" s="18" t="s">
        <v>17</v>
      </c>
      <c r="J98" s="166" t="s">
        <v>185</v>
      </c>
      <c r="K98" s="144" t="s">
        <v>12</v>
      </c>
      <c r="L98" s="128" t="s">
        <v>26</v>
      </c>
      <c r="M98" s="17" t="s">
        <v>13</v>
      </c>
      <c r="N98" s="166" t="s">
        <v>21</v>
      </c>
      <c r="O98" s="165" t="s">
        <v>81</v>
      </c>
      <c r="P98" s="166" t="s">
        <v>29</v>
      </c>
      <c r="Q98" s="169" t="str">
        <f t="shared" si="20"/>
        <v>3</v>
      </c>
      <c r="R98" s="128" t="str">
        <f t="shared" si="21"/>
        <v>2</v>
      </c>
      <c r="S98" s="128" t="str">
        <f t="shared" si="22"/>
        <v>1</v>
      </c>
      <c r="T98" s="128" t="str">
        <f t="shared" si="23"/>
        <v>1</v>
      </c>
      <c r="U98" s="128" t="str">
        <f t="shared" si="24"/>
        <v>3</v>
      </c>
      <c r="V98" s="128" t="str">
        <f t="shared" si="25"/>
        <v>0</v>
      </c>
      <c r="W98" s="128" t="str">
        <f t="shared" si="26"/>
        <v>2</v>
      </c>
      <c r="X98" s="128" t="str">
        <f t="shared" si="27"/>
        <v>2</v>
      </c>
      <c r="Y98" s="128" t="str">
        <f t="shared" si="28"/>
        <v>3</v>
      </c>
      <c r="Z98" s="130">
        <f t="shared" si="19"/>
        <v>1.9500000000000002</v>
      </c>
    </row>
    <row r="99" spans="1:26" s="132" customFormat="1" ht="36.6" customHeight="1">
      <c r="A99" s="147"/>
      <c r="B99" s="148"/>
      <c r="C99" s="156" t="s">
        <v>222</v>
      </c>
      <c r="D99" s="18" t="s">
        <v>219</v>
      </c>
      <c r="E99" s="18" t="s">
        <v>146</v>
      </c>
      <c r="F99" s="18">
        <v>1</v>
      </c>
      <c r="G99" s="161" t="s">
        <v>190</v>
      </c>
      <c r="H99" s="143" t="s">
        <v>23</v>
      </c>
      <c r="I99" s="18" t="s">
        <v>17</v>
      </c>
      <c r="J99" s="167" t="s">
        <v>185</v>
      </c>
      <c r="K99" s="149" t="s">
        <v>12</v>
      </c>
      <c r="L99" s="129" t="s">
        <v>26</v>
      </c>
      <c r="M99" s="18" t="s">
        <v>13</v>
      </c>
      <c r="N99" s="167" t="s">
        <v>21</v>
      </c>
      <c r="O99" s="143" t="s">
        <v>74</v>
      </c>
      <c r="P99" s="167" t="s">
        <v>29</v>
      </c>
      <c r="Q99" s="164" t="str">
        <f t="shared" ref="Q99:Q130" si="29">LEFT(H99,1)</f>
        <v>3</v>
      </c>
      <c r="R99" s="128" t="str">
        <f t="shared" ref="R99:R130" si="30">LEFT(I99,1)</f>
        <v>2</v>
      </c>
      <c r="S99" s="129" t="str">
        <f t="shared" ref="S99:S130" si="31">LEFT(J99,1)</f>
        <v>1</v>
      </c>
      <c r="T99" s="129" t="str">
        <f t="shared" ref="T99:T130" si="32">LEFT(K99,1)</f>
        <v>1</v>
      </c>
      <c r="U99" s="129" t="str">
        <f t="shared" ref="U99:U130" si="33">LEFT(L99,1)</f>
        <v>3</v>
      </c>
      <c r="V99" s="129" t="str">
        <f t="shared" ref="V99:V130" si="34">LEFT(M99,1)</f>
        <v>0</v>
      </c>
      <c r="W99" s="129" t="str">
        <f t="shared" ref="W99:W130" si="35">LEFT(N99,1)</f>
        <v>2</v>
      </c>
      <c r="X99" s="129" t="str">
        <f t="shared" ref="X99:X130" si="36">LEFT(O99,1)</f>
        <v>1</v>
      </c>
      <c r="Y99" s="129" t="str">
        <f t="shared" ref="Y99:Y130" si="37">LEFT(P99,1)</f>
        <v>3</v>
      </c>
      <c r="Z99" s="130">
        <f t="shared" si="19"/>
        <v>1.8500000000000003</v>
      </c>
    </row>
    <row r="100" spans="1:26" s="132" customFormat="1" ht="36.6" customHeight="1">
      <c r="A100" s="147"/>
      <c r="B100" s="148"/>
      <c r="C100" s="156" t="s">
        <v>223</v>
      </c>
      <c r="D100" s="18" t="s">
        <v>219</v>
      </c>
      <c r="E100" s="18" t="s">
        <v>146</v>
      </c>
      <c r="F100" s="18">
        <v>1</v>
      </c>
      <c r="G100" s="161" t="s">
        <v>190</v>
      </c>
      <c r="H100" s="143" t="s">
        <v>23</v>
      </c>
      <c r="I100" s="18" t="s">
        <v>17</v>
      </c>
      <c r="J100" s="167" t="s">
        <v>185</v>
      </c>
      <c r="K100" s="149" t="s">
        <v>12</v>
      </c>
      <c r="L100" s="129" t="s">
        <v>26</v>
      </c>
      <c r="M100" s="18" t="s">
        <v>13</v>
      </c>
      <c r="N100" s="167" t="s">
        <v>21</v>
      </c>
      <c r="O100" s="143" t="s">
        <v>76</v>
      </c>
      <c r="P100" s="167" t="s">
        <v>29</v>
      </c>
      <c r="Q100" s="164" t="str">
        <f t="shared" si="29"/>
        <v>3</v>
      </c>
      <c r="R100" s="128" t="str">
        <f t="shared" si="30"/>
        <v>2</v>
      </c>
      <c r="S100" s="129" t="str">
        <f t="shared" si="31"/>
        <v>1</v>
      </c>
      <c r="T100" s="129" t="str">
        <f t="shared" si="32"/>
        <v>1</v>
      </c>
      <c r="U100" s="129" t="str">
        <f t="shared" si="33"/>
        <v>3</v>
      </c>
      <c r="V100" s="129" t="str">
        <f t="shared" si="34"/>
        <v>0</v>
      </c>
      <c r="W100" s="129" t="str">
        <f t="shared" si="35"/>
        <v>2</v>
      </c>
      <c r="X100" s="129" t="str">
        <f t="shared" si="36"/>
        <v>3</v>
      </c>
      <c r="Y100" s="129" t="str">
        <f t="shared" si="37"/>
        <v>3</v>
      </c>
      <c r="Z100" s="130">
        <f t="shared" si="19"/>
        <v>2.0500000000000003</v>
      </c>
    </row>
    <row r="101" spans="1:26" s="132" customFormat="1" ht="36.6" customHeight="1">
      <c r="A101" s="147"/>
      <c r="B101" s="148"/>
      <c r="C101" s="156" t="s">
        <v>224</v>
      </c>
      <c r="D101" s="18" t="s">
        <v>219</v>
      </c>
      <c r="E101" s="18" t="s">
        <v>146</v>
      </c>
      <c r="F101" s="18">
        <v>1</v>
      </c>
      <c r="G101" s="161" t="s">
        <v>190</v>
      </c>
      <c r="H101" s="143" t="s">
        <v>23</v>
      </c>
      <c r="I101" s="18" t="s">
        <v>17</v>
      </c>
      <c r="J101" s="167" t="s">
        <v>185</v>
      </c>
      <c r="K101" s="149" t="s">
        <v>12</v>
      </c>
      <c r="L101" s="129" t="s">
        <v>26</v>
      </c>
      <c r="M101" s="18" t="s">
        <v>13</v>
      </c>
      <c r="N101" s="167" t="s">
        <v>21</v>
      </c>
      <c r="O101" s="143" t="s">
        <v>74</v>
      </c>
      <c r="P101" s="167" t="s">
        <v>29</v>
      </c>
      <c r="Q101" s="164" t="str">
        <f t="shared" si="29"/>
        <v>3</v>
      </c>
      <c r="R101" s="128" t="str">
        <f t="shared" si="30"/>
        <v>2</v>
      </c>
      <c r="S101" s="129" t="str">
        <f t="shared" si="31"/>
        <v>1</v>
      </c>
      <c r="T101" s="129" t="str">
        <f t="shared" si="32"/>
        <v>1</v>
      </c>
      <c r="U101" s="129" t="str">
        <f t="shared" si="33"/>
        <v>3</v>
      </c>
      <c r="V101" s="129" t="str">
        <f t="shared" si="34"/>
        <v>0</v>
      </c>
      <c r="W101" s="129" t="str">
        <f t="shared" si="35"/>
        <v>2</v>
      </c>
      <c r="X101" s="129" t="str">
        <f t="shared" si="36"/>
        <v>1</v>
      </c>
      <c r="Y101" s="129" t="str">
        <f t="shared" si="37"/>
        <v>3</v>
      </c>
      <c r="Z101" s="130">
        <f t="shared" si="19"/>
        <v>1.8500000000000003</v>
      </c>
    </row>
    <row r="102" spans="1:26" s="132" customFormat="1" ht="36.6" hidden="1" customHeight="1">
      <c r="A102" s="147"/>
      <c r="B102" s="148"/>
      <c r="C102" s="156" t="s">
        <v>225</v>
      </c>
      <c r="D102" s="18" t="s">
        <v>219</v>
      </c>
      <c r="E102" s="18" t="s">
        <v>146</v>
      </c>
      <c r="F102" s="18">
        <v>1</v>
      </c>
      <c r="G102" s="161" t="s">
        <v>190</v>
      </c>
      <c r="H102" s="143" t="s">
        <v>23</v>
      </c>
      <c r="I102" s="18" t="s">
        <v>17</v>
      </c>
      <c r="J102" s="167" t="s">
        <v>11</v>
      </c>
      <c r="K102" s="149" t="s">
        <v>12</v>
      </c>
      <c r="L102" s="129" t="s">
        <v>26</v>
      </c>
      <c r="M102" s="18" t="s">
        <v>13</v>
      </c>
      <c r="N102" s="167" t="s">
        <v>21</v>
      </c>
      <c r="O102" s="143" t="s">
        <v>74</v>
      </c>
      <c r="P102" s="167" t="s">
        <v>29</v>
      </c>
      <c r="Q102" s="164" t="str">
        <f t="shared" si="29"/>
        <v>3</v>
      </c>
      <c r="R102" s="128" t="str">
        <f t="shared" si="30"/>
        <v>2</v>
      </c>
      <c r="S102" s="129" t="str">
        <f t="shared" si="31"/>
        <v>0</v>
      </c>
      <c r="T102" s="129" t="str">
        <f t="shared" si="32"/>
        <v>1</v>
      </c>
      <c r="U102" s="129" t="str">
        <f t="shared" si="33"/>
        <v>3</v>
      </c>
      <c r="V102" s="129" t="str">
        <f t="shared" si="34"/>
        <v>0</v>
      </c>
      <c r="W102" s="129" t="str">
        <f t="shared" si="35"/>
        <v>2</v>
      </c>
      <c r="X102" s="129" t="str">
        <f t="shared" si="36"/>
        <v>1</v>
      </c>
      <c r="Y102" s="129" t="str">
        <f t="shared" si="37"/>
        <v>3</v>
      </c>
      <c r="Z102" s="130">
        <f t="shared" si="19"/>
        <v>1.6000000000000003</v>
      </c>
    </row>
    <row r="103" spans="1:26" ht="36.6" hidden="1" customHeight="1">
      <c r="A103" s="145"/>
      <c r="B103" s="146"/>
      <c r="C103" s="157" t="s">
        <v>226</v>
      </c>
      <c r="D103" s="9" t="s">
        <v>219</v>
      </c>
      <c r="E103" s="15" t="s">
        <v>146</v>
      </c>
      <c r="F103" s="17">
        <v>1</v>
      </c>
      <c r="G103" s="159" t="s">
        <v>190</v>
      </c>
      <c r="H103" s="165" t="s">
        <v>23</v>
      </c>
      <c r="I103" s="18" t="s">
        <v>17</v>
      </c>
      <c r="J103" s="166" t="s">
        <v>11</v>
      </c>
      <c r="K103" s="144" t="s">
        <v>12</v>
      </c>
      <c r="L103" s="128" t="s">
        <v>26</v>
      </c>
      <c r="M103" s="17" t="s">
        <v>13</v>
      </c>
      <c r="N103" s="166" t="s">
        <v>21</v>
      </c>
      <c r="O103" s="165" t="s">
        <v>76</v>
      </c>
      <c r="P103" s="166" t="s">
        <v>29</v>
      </c>
      <c r="Q103" s="169" t="str">
        <f t="shared" si="29"/>
        <v>3</v>
      </c>
      <c r="R103" s="128" t="str">
        <f t="shared" si="30"/>
        <v>2</v>
      </c>
      <c r="S103" s="128" t="str">
        <f t="shared" si="31"/>
        <v>0</v>
      </c>
      <c r="T103" s="128" t="str">
        <f t="shared" si="32"/>
        <v>1</v>
      </c>
      <c r="U103" s="128" t="str">
        <f t="shared" si="33"/>
        <v>3</v>
      </c>
      <c r="V103" s="128" t="str">
        <f t="shared" si="34"/>
        <v>0</v>
      </c>
      <c r="W103" s="128" t="str">
        <f t="shared" si="35"/>
        <v>2</v>
      </c>
      <c r="X103" s="128" t="str">
        <f t="shared" si="36"/>
        <v>3</v>
      </c>
      <c r="Y103" s="128" t="str">
        <f t="shared" si="37"/>
        <v>3</v>
      </c>
      <c r="Z103" s="130">
        <f t="shared" si="19"/>
        <v>1.8000000000000003</v>
      </c>
    </row>
    <row r="104" spans="1:26" ht="36.6" customHeight="1">
      <c r="A104" s="145"/>
      <c r="B104" s="146"/>
      <c r="C104" s="157" t="s">
        <v>227</v>
      </c>
      <c r="D104" s="17" t="s">
        <v>219</v>
      </c>
      <c r="E104" s="15" t="s">
        <v>146</v>
      </c>
      <c r="F104" s="17">
        <v>1</v>
      </c>
      <c r="G104" s="159" t="s">
        <v>190</v>
      </c>
      <c r="H104" s="165" t="s">
        <v>23</v>
      </c>
      <c r="I104" s="18" t="s">
        <v>17</v>
      </c>
      <c r="J104" s="166" t="s">
        <v>185</v>
      </c>
      <c r="K104" s="144" t="s">
        <v>12</v>
      </c>
      <c r="L104" s="128" t="s">
        <v>26</v>
      </c>
      <c r="M104" s="17" t="s">
        <v>13</v>
      </c>
      <c r="N104" s="166" t="s">
        <v>21</v>
      </c>
      <c r="O104" s="165" t="s">
        <v>81</v>
      </c>
      <c r="P104" s="166" t="s">
        <v>29</v>
      </c>
      <c r="Q104" s="169" t="str">
        <f t="shared" si="29"/>
        <v>3</v>
      </c>
      <c r="R104" s="128" t="str">
        <f t="shared" si="30"/>
        <v>2</v>
      </c>
      <c r="S104" s="128" t="str">
        <f t="shared" si="31"/>
        <v>1</v>
      </c>
      <c r="T104" s="128" t="str">
        <f t="shared" si="32"/>
        <v>1</v>
      </c>
      <c r="U104" s="128" t="str">
        <f t="shared" si="33"/>
        <v>3</v>
      </c>
      <c r="V104" s="128" t="str">
        <f t="shared" si="34"/>
        <v>0</v>
      </c>
      <c r="W104" s="128" t="str">
        <f t="shared" si="35"/>
        <v>2</v>
      </c>
      <c r="X104" s="128" t="str">
        <f t="shared" si="36"/>
        <v>2</v>
      </c>
      <c r="Y104" s="128" t="str">
        <f t="shared" si="37"/>
        <v>3</v>
      </c>
      <c r="Z104" s="130">
        <f t="shared" si="19"/>
        <v>1.9500000000000002</v>
      </c>
    </row>
    <row r="105" spans="1:26" ht="36.6" hidden="1" customHeight="1">
      <c r="A105" s="145"/>
      <c r="B105" s="146"/>
      <c r="C105" s="157" t="s">
        <v>228</v>
      </c>
      <c r="D105" s="17" t="s">
        <v>219</v>
      </c>
      <c r="E105" s="15" t="s">
        <v>146</v>
      </c>
      <c r="F105" s="17">
        <v>1</v>
      </c>
      <c r="G105" s="159" t="s">
        <v>190</v>
      </c>
      <c r="H105" s="165" t="s">
        <v>23</v>
      </c>
      <c r="I105" s="18" t="s">
        <v>17</v>
      </c>
      <c r="J105" s="166" t="s">
        <v>11</v>
      </c>
      <c r="K105" s="144" t="s">
        <v>12</v>
      </c>
      <c r="L105" s="128" t="s">
        <v>26</v>
      </c>
      <c r="M105" s="17" t="s">
        <v>13</v>
      </c>
      <c r="N105" s="166" t="s">
        <v>21</v>
      </c>
      <c r="O105" s="165" t="s">
        <v>81</v>
      </c>
      <c r="P105" s="166" t="s">
        <v>29</v>
      </c>
      <c r="Q105" s="169" t="str">
        <f t="shared" si="29"/>
        <v>3</v>
      </c>
      <c r="R105" s="128" t="str">
        <f t="shared" si="30"/>
        <v>2</v>
      </c>
      <c r="S105" s="128" t="str">
        <f t="shared" si="31"/>
        <v>0</v>
      </c>
      <c r="T105" s="128" t="str">
        <f t="shared" si="32"/>
        <v>1</v>
      </c>
      <c r="U105" s="128" t="str">
        <f t="shared" si="33"/>
        <v>3</v>
      </c>
      <c r="V105" s="128" t="str">
        <f t="shared" si="34"/>
        <v>0</v>
      </c>
      <c r="W105" s="128" t="str">
        <f t="shared" si="35"/>
        <v>2</v>
      </c>
      <c r="X105" s="128" t="str">
        <f t="shared" si="36"/>
        <v>2</v>
      </c>
      <c r="Y105" s="128" t="str">
        <f t="shared" si="37"/>
        <v>3</v>
      </c>
      <c r="Z105" s="130">
        <f t="shared" si="19"/>
        <v>1.7000000000000002</v>
      </c>
    </row>
    <row r="106" spans="1:26" ht="36.6" hidden="1" customHeight="1">
      <c r="A106" s="145"/>
      <c r="B106" s="146"/>
      <c r="C106" s="157" t="s">
        <v>229</v>
      </c>
      <c r="D106" s="17" t="s">
        <v>219</v>
      </c>
      <c r="E106" s="15" t="s">
        <v>146</v>
      </c>
      <c r="F106" s="17">
        <v>1</v>
      </c>
      <c r="G106" s="159" t="s">
        <v>190</v>
      </c>
      <c r="H106" s="165" t="s">
        <v>23</v>
      </c>
      <c r="I106" s="18" t="s">
        <v>17</v>
      </c>
      <c r="J106" s="166" t="s">
        <v>11</v>
      </c>
      <c r="K106" s="144" t="s">
        <v>12</v>
      </c>
      <c r="L106" s="128" t="s">
        <v>26</v>
      </c>
      <c r="M106" s="17" t="s">
        <v>13</v>
      </c>
      <c r="N106" s="166" t="s">
        <v>21</v>
      </c>
      <c r="O106" s="165" t="s">
        <v>76</v>
      </c>
      <c r="P106" s="166" t="s">
        <v>29</v>
      </c>
      <c r="Q106" s="169" t="str">
        <f t="shared" si="29"/>
        <v>3</v>
      </c>
      <c r="R106" s="128" t="str">
        <f t="shared" si="30"/>
        <v>2</v>
      </c>
      <c r="S106" s="128" t="str">
        <f t="shared" si="31"/>
        <v>0</v>
      </c>
      <c r="T106" s="128" t="str">
        <f t="shared" si="32"/>
        <v>1</v>
      </c>
      <c r="U106" s="128" t="str">
        <f t="shared" si="33"/>
        <v>3</v>
      </c>
      <c r="V106" s="128" t="str">
        <f t="shared" si="34"/>
        <v>0</v>
      </c>
      <c r="W106" s="128" t="str">
        <f t="shared" si="35"/>
        <v>2</v>
      </c>
      <c r="X106" s="128" t="str">
        <f t="shared" si="36"/>
        <v>3</v>
      </c>
      <c r="Y106" s="128" t="str">
        <f t="shared" si="37"/>
        <v>3</v>
      </c>
      <c r="Z106" s="130">
        <f t="shared" si="19"/>
        <v>1.8000000000000003</v>
      </c>
    </row>
    <row r="107" spans="1:26" ht="36.6" customHeight="1">
      <c r="A107" s="145"/>
      <c r="B107" s="146"/>
      <c r="C107" s="157" t="s">
        <v>230</v>
      </c>
      <c r="D107" s="17" t="s">
        <v>219</v>
      </c>
      <c r="E107" s="15" t="s">
        <v>146</v>
      </c>
      <c r="F107" s="17">
        <v>1</v>
      </c>
      <c r="G107" s="159" t="s">
        <v>190</v>
      </c>
      <c r="H107" s="165" t="s">
        <v>23</v>
      </c>
      <c r="I107" s="18" t="s">
        <v>17</v>
      </c>
      <c r="J107" s="166" t="s">
        <v>185</v>
      </c>
      <c r="K107" s="144" t="s">
        <v>12</v>
      </c>
      <c r="L107" s="128" t="s">
        <v>26</v>
      </c>
      <c r="M107" s="17" t="s">
        <v>27</v>
      </c>
      <c r="N107" s="166" t="s">
        <v>21</v>
      </c>
      <c r="O107" s="165" t="s">
        <v>76</v>
      </c>
      <c r="P107" s="166" t="s">
        <v>22</v>
      </c>
      <c r="Q107" s="169" t="str">
        <f t="shared" si="29"/>
        <v>3</v>
      </c>
      <c r="R107" s="128" t="str">
        <f t="shared" si="30"/>
        <v>2</v>
      </c>
      <c r="S107" s="128" t="str">
        <f t="shared" si="31"/>
        <v>1</v>
      </c>
      <c r="T107" s="128" t="str">
        <f t="shared" si="32"/>
        <v>1</v>
      </c>
      <c r="U107" s="128" t="str">
        <f t="shared" si="33"/>
        <v>3</v>
      </c>
      <c r="V107" s="128" t="str">
        <f t="shared" si="34"/>
        <v>2</v>
      </c>
      <c r="W107" s="128" t="str">
        <f t="shared" si="35"/>
        <v>2</v>
      </c>
      <c r="X107" s="128" t="str">
        <f t="shared" si="36"/>
        <v>3</v>
      </c>
      <c r="Y107" s="128" t="str">
        <f t="shared" si="37"/>
        <v>2</v>
      </c>
      <c r="Z107" s="130">
        <f t="shared" si="19"/>
        <v>1.9500000000000002</v>
      </c>
    </row>
    <row r="108" spans="1:26" ht="36.6" customHeight="1">
      <c r="A108" s="145"/>
      <c r="B108" s="146"/>
      <c r="C108" s="157" t="s">
        <v>231</v>
      </c>
      <c r="D108" s="17" t="s">
        <v>219</v>
      </c>
      <c r="E108" s="15" t="s">
        <v>146</v>
      </c>
      <c r="F108" s="17">
        <v>1</v>
      </c>
      <c r="G108" s="159" t="s">
        <v>190</v>
      </c>
      <c r="H108" s="165" t="s">
        <v>23</v>
      </c>
      <c r="I108" s="18" t="s">
        <v>17</v>
      </c>
      <c r="J108" s="166" t="s">
        <v>185</v>
      </c>
      <c r="K108" s="144" t="s">
        <v>12</v>
      </c>
      <c r="L108" s="128" t="s">
        <v>26</v>
      </c>
      <c r="M108" s="17" t="s">
        <v>13</v>
      </c>
      <c r="N108" s="166" t="s">
        <v>21</v>
      </c>
      <c r="O108" s="165" t="s">
        <v>76</v>
      </c>
      <c r="P108" s="166" t="s">
        <v>29</v>
      </c>
      <c r="Q108" s="169" t="str">
        <f t="shared" si="29"/>
        <v>3</v>
      </c>
      <c r="R108" s="128" t="str">
        <f t="shared" si="30"/>
        <v>2</v>
      </c>
      <c r="S108" s="128" t="str">
        <f t="shared" si="31"/>
        <v>1</v>
      </c>
      <c r="T108" s="128" t="str">
        <f t="shared" si="32"/>
        <v>1</v>
      </c>
      <c r="U108" s="128" t="str">
        <f t="shared" si="33"/>
        <v>3</v>
      </c>
      <c r="V108" s="128" t="str">
        <f t="shared" si="34"/>
        <v>0</v>
      </c>
      <c r="W108" s="128" t="str">
        <f t="shared" si="35"/>
        <v>2</v>
      </c>
      <c r="X108" s="128" t="str">
        <f t="shared" si="36"/>
        <v>3</v>
      </c>
      <c r="Y108" s="128" t="str">
        <f t="shared" si="37"/>
        <v>3</v>
      </c>
      <c r="Z108" s="130">
        <f t="shared" si="19"/>
        <v>2.0500000000000003</v>
      </c>
    </row>
    <row r="109" spans="1:26" ht="36.6" customHeight="1">
      <c r="A109" s="145"/>
      <c r="B109" s="146"/>
      <c r="C109" s="157" t="s">
        <v>232</v>
      </c>
      <c r="D109" s="17" t="s">
        <v>219</v>
      </c>
      <c r="E109" s="15" t="s">
        <v>146</v>
      </c>
      <c r="F109" s="17">
        <v>1</v>
      </c>
      <c r="G109" s="159" t="s">
        <v>190</v>
      </c>
      <c r="H109" s="165" t="s">
        <v>23</v>
      </c>
      <c r="I109" s="18" t="s">
        <v>17</v>
      </c>
      <c r="J109" s="166" t="s">
        <v>185</v>
      </c>
      <c r="K109" s="144" t="s">
        <v>12</v>
      </c>
      <c r="L109" s="128" t="s">
        <v>26</v>
      </c>
      <c r="M109" s="17" t="s">
        <v>13</v>
      </c>
      <c r="N109" s="166" t="s">
        <v>21</v>
      </c>
      <c r="O109" s="165" t="s">
        <v>76</v>
      </c>
      <c r="P109" s="166" t="s">
        <v>29</v>
      </c>
      <c r="Q109" s="169" t="str">
        <f t="shared" si="29"/>
        <v>3</v>
      </c>
      <c r="R109" s="128" t="str">
        <f t="shared" si="30"/>
        <v>2</v>
      </c>
      <c r="S109" s="128" t="str">
        <f t="shared" si="31"/>
        <v>1</v>
      </c>
      <c r="T109" s="128" t="str">
        <f t="shared" si="32"/>
        <v>1</v>
      </c>
      <c r="U109" s="128" t="str">
        <f t="shared" si="33"/>
        <v>3</v>
      </c>
      <c r="V109" s="128" t="str">
        <f t="shared" si="34"/>
        <v>0</v>
      </c>
      <c r="W109" s="128" t="str">
        <f t="shared" si="35"/>
        <v>2</v>
      </c>
      <c r="X109" s="128" t="str">
        <f t="shared" si="36"/>
        <v>3</v>
      </c>
      <c r="Y109" s="128" t="str">
        <f t="shared" si="37"/>
        <v>3</v>
      </c>
      <c r="Z109" s="130">
        <f t="shared" si="19"/>
        <v>2.0500000000000003</v>
      </c>
    </row>
    <row r="110" spans="1:26" ht="36.6" customHeight="1">
      <c r="A110" s="145"/>
      <c r="B110" s="146"/>
      <c r="C110" s="157" t="s">
        <v>233</v>
      </c>
      <c r="D110" s="17" t="s">
        <v>219</v>
      </c>
      <c r="E110" s="15" t="s">
        <v>146</v>
      </c>
      <c r="F110" s="17">
        <v>1</v>
      </c>
      <c r="G110" s="159" t="s">
        <v>190</v>
      </c>
      <c r="H110" s="165" t="s">
        <v>23</v>
      </c>
      <c r="I110" s="18" t="s">
        <v>17</v>
      </c>
      <c r="J110" s="166" t="s">
        <v>185</v>
      </c>
      <c r="K110" s="144" t="s">
        <v>12</v>
      </c>
      <c r="L110" s="128" t="s">
        <v>26</v>
      </c>
      <c r="M110" s="17" t="s">
        <v>13</v>
      </c>
      <c r="N110" s="166" t="s">
        <v>21</v>
      </c>
      <c r="O110" s="165" t="s">
        <v>76</v>
      </c>
      <c r="P110" s="166" t="s">
        <v>29</v>
      </c>
      <c r="Q110" s="169" t="str">
        <f t="shared" si="29"/>
        <v>3</v>
      </c>
      <c r="R110" s="128" t="str">
        <f t="shared" si="30"/>
        <v>2</v>
      </c>
      <c r="S110" s="128" t="str">
        <f t="shared" si="31"/>
        <v>1</v>
      </c>
      <c r="T110" s="128" t="str">
        <f t="shared" si="32"/>
        <v>1</v>
      </c>
      <c r="U110" s="128" t="str">
        <f t="shared" si="33"/>
        <v>3</v>
      </c>
      <c r="V110" s="128" t="str">
        <f t="shared" si="34"/>
        <v>0</v>
      </c>
      <c r="W110" s="128" t="str">
        <f t="shared" si="35"/>
        <v>2</v>
      </c>
      <c r="X110" s="128" t="str">
        <f t="shared" si="36"/>
        <v>3</v>
      </c>
      <c r="Y110" s="128" t="str">
        <f t="shared" si="37"/>
        <v>3</v>
      </c>
      <c r="Z110" s="130">
        <f t="shared" si="19"/>
        <v>2.0500000000000003</v>
      </c>
    </row>
    <row r="111" spans="1:26" ht="36.6" hidden="1" customHeight="1">
      <c r="A111" s="145"/>
      <c r="B111" s="146"/>
      <c r="C111" s="157" t="s">
        <v>234</v>
      </c>
      <c r="D111" s="17" t="s">
        <v>219</v>
      </c>
      <c r="E111" s="15" t="s">
        <v>146</v>
      </c>
      <c r="F111" s="17">
        <v>1</v>
      </c>
      <c r="G111" s="159" t="s">
        <v>190</v>
      </c>
      <c r="H111" s="165" t="s">
        <v>23</v>
      </c>
      <c r="I111" s="18" t="s">
        <v>17</v>
      </c>
      <c r="J111" s="166" t="s">
        <v>11</v>
      </c>
      <c r="K111" s="144" t="s">
        <v>12</v>
      </c>
      <c r="L111" s="128" t="s">
        <v>26</v>
      </c>
      <c r="M111" s="17" t="s">
        <v>27</v>
      </c>
      <c r="N111" s="166" t="s">
        <v>21</v>
      </c>
      <c r="O111" s="165" t="s">
        <v>76</v>
      </c>
      <c r="P111" s="166" t="s">
        <v>22</v>
      </c>
      <c r="Q111" s="169" t="str">
        <f t="shared" si="29"/>
        <v>3</v>
      </c>
      <c r="R111" s="128" t="str">
        <f t="shared" si="30"/>
        <v>2</v>
      </c>
      <c r="S111" s="128" t="str">
        <f t="shared" si="31"/>
        <v>0</v>
      </c>
      <c r="T111" s="128" t="str">
        <f t="shared" si="32"/>
        <v>1</v>
      </c>
      <c r="U111" s="128" t="str">
        <f t="shared" si="33"/>
        <v>3</v>
      </c>
      <c r="V111" s="128" t="str">
        <f t="shared" si="34"/>
        <v>2</v>
      </c>
      <c r="W111" s="128" t="str">
        <f t="shared" si="35"/>
        <v>2</v>
      </c>
      <c r="X111" s="128" t="str">
        <f t="shared" si="36"/>
        <v>3</v>
      </c>
      <c r="Y111" s="128" t="str">
        <f t="shared" si="37"/>
        <v>2</v>
      </c>
      <c r="Z111" s="130">
        <f t="shared" si="19"/>
        <v>1.7000000000000002</v>
      </c>
    </row>
    <row r="112" spans="1:26" ht="36.6" hidden="1" customHeight="1">
      <c r="A112" s="145"/>
      <c r="B112" s="146"/>
      <c r="C112" s="157" t="s">
        <v>235</v>
      </c>
      <c r="D112" s="17" t="s">
        <v>205</v>
      </c>
      <c r="E112" s="15" t="s">
        <v>146</v>
      </c>
      <c r="F112" s="17">
        <v>1</v>
      </c>
      <c r="G112" s="159" t="s">
        <v>190</v>
      </c>
      <c r="H112" s="165" t="s">
        <v>23</v>
      </c>
      <c r="I112" s="18" t="s">
        <v>17</v>
      </c>
      <c r="J112" s="166" t="s">
        <v>11</v>
      </c>
      <c r="K112" s="144" t="s">
        <v>12</v>
      </c>
      <c r="L112" s="128" t="s">
        <v>26</v>
      </c>
      <c r="M112" s="17" t="s">
        <v>13</v>
      </c>
      <c r="N112" s="166" t="s">
        <v>21</v>
      </c>
      <c r="O112" s="165" t="s">
        <v>76</v>
      </c>
      <c r="P112" s="166" t="s">
        <v>29</v>
      </c>
      <c r="Q112" s="169" t="str">
        <f t="shared" si="29"/>
        <v>3</v>
      </c>
      <c r="R112" s="128" t="str">
        <f t="shared" si="30"/>
        <v>2</v>
      </c>
      <c r="S112" s="128" t="str">
        <f t="shared" si="31"/>
        <v>0</v>
      </c>
      <c r="T112" s="128" t="str">
        <f t="shared" si="32"/>
        <v>1</v>
      </c>
      <c r="U112" s="128" t="str">
        <f t="shared" si="33"/>
        <v>3</v>
      </c>
      <c r="V112" s="128" t="str">
        <f t="shared" si="34"/>
        <v>0</v>
      </c>
      <c r="W112" s="128" t="str">
        <f t="shared" si="35"/>
        <v>2</v>
      </c>
      <c r="X112" s="128" t="str">
        <f t="shared" si="36"/>
        <v>3</v>
      </c>
      <c r="Y112" s="128" t="str">
        <f t="shared" si="37"/>
        <v>3</v>
      </c>
      <c r="Z112" s="130">
        <f t="shared" si="19"/>
        <v>1.8000000000000003</v>
      </c>
    </row>
    <row r="113" spans="1:26" ht="36.6" customHeight="1">
      <c r="A113" s="145"/>
      <c r="B113" s="146"/>
      <c r="C113" s="157" t="s">
        <v>236</v>
      </c>
      <c r="D113" s="17" t="s">
        <v>205</v>
      </c>
      <c r="E113" s="15" t="s">
        <v>146</v>
      </c>
      <c r="F113" s="17">
        <v>1</v>
      </c>
      <c r="G113" s="159" t="s">
        <v>190</v>
      </c>
      <c r="H113" s="165" t="s">
        <v>23</v>
      </c>
      <c r="I113" s="18" t="s">
        <v>17</v>
      </c>
      <c r="J113" s="166" t="s">
        <v>185</v>
      </c>
      <c r="K113" s="144" t="s">
        <v>12</v>
      </c>
      <c r="L113" s="128" t="s">
        <v>26</v>
      </c>
      <c r="M113" s="17" t="s">
        <v>13</v>
      </c>
      <c r="N113" s="166" t="s">
        <v>21</v>
      </c>
      <c r="O113" s="165" t="s">
        <v>76</v>
      </c>
      <c r="P113" s="166" t="s">
        <v>29</v>
      </c>
      <c r="Q113" s="169" t="str">
        <f t="shared" si="29"/>
        <v>3</v>
      </c>
      <c r="R113" s="128" t="str">
        <f t="shared" si="30"/>
        <v>2</v>
      </c>
      <c r="S113" s="128" t="str">
        <f t="shared" si="31"/>
        <v>1</v>
      </c>
      <c r="T113" s="128" t="str">
        <f t="shared" si="32"/>
        <v>1</v>
      </c>
      <c r="U113" s="128" t="str">
        <f t="shared" si="33"/>
        <v>3</v>
      </c>
      <c r="V113" s="128" t="str">
        <f t="shared" si="34"/>
        <v>0</v>
      </c>
      <c r="W113" s="128" t="str">
        <f t="shared" si="35"/>
        <v>2</v>
      </c>
      <c r="X113" s="128" t="str">
        <f t="shared" si="36"/>
        <v>3</v>
      </c>
      <c r="Y113" s="128" t="str">
        <f t="shared" si="37"/>
        <v>3</v>
      </c>
      <c r="Z113" s="130">
        <f t="shared" si="19"/>
        <v>2.0500000000000003</v>
      </c>
    </row>
    <row r="114" spans="1:26" ht="36.6" customHeight="1">
      <c r="A114" s="145"/>
      <c r="B114" s="146"/>
      <c r="C114" s="157" t="s">
        <v>237</v>
      </c>
      <c r="D114" s="17" t="s">
        <v>205</v>
      </c>
      <c r="E114" s="15" t="s">
        <v>146</v>
      </c>
      <c r="F114" s="17">
        <v>1</v>
      </c>
      <c r="G114" s="159" t="s">
        <v>190</v>
      </c>
      <c r="H114" s="165" t="s">
        <v>23</v>
      </c>
      <c r="I114" s="18" t="s">
        <v>17</v>
      </c>
      <c r="J114" s="166" t="s">
        <v>185</v>
      </c>
      <c r="K114" s="144" t="s">
        <v>12</v>
      </c>
      <c r="L114" s="128" t="s">
        <v>26</v>
      </c>
      <c r="M114" s="17" t="s">
        <v>13</v>
      </c>
      <c r="N114" s="166" t="s">
        <v>21</v>
      </c>
      <c r="O114" s="165" t="s">
        <v>76</v>
      </c>
      <c r="P114" s="166" t="s">
        <v>29</v>
      </c>
      <c r="Q114" s="169" t="str">
        <f t="shared" si="29"/>
        <v>3</v>
      </c>
      <c r="R114" s="128" t="str">
        <f t="shared" si="30"/>
        <v>2</v>
      </c>
      <c r="S114" s="128" t="str">
        <f t="shared" si="31"/>
        <v>1</v>
      </c>
      <c r="T114" s="128" t="str">
        <f t="shared" si="32"/>
        <v>1</v>
      </c>
      <c r="U114" s="128" t="str">
        <f t="shared" si="33"/>
        <v>3</v>
      </c>
      <c r="V114" s="128" t="str">
        <f t="shared" si="34"/>
        <v>0</v>
      </c>
      <c r="W114" s="128" t="str">
        <f t="shared" si="35"/>
        <v>2</v>
      </c>
      <c r="X114" s="128" t="str">
        <f t="shared" si="36"/>
        <v>3</v>
      </c>
      <c r="Y114" s="128" t="str">
        <f t="shared" si="37"/>
        <v>3</v>
      </c>
      <c r="Z114" s="130">
        <f t="shared" si="19"/>
        <v>2.0500000000000003</v>
      </c>
    </row>
    <row r="115" spans="1:26" ht="36.6" customHeight="1">
      <c r="A115" s="145"/>
      <c r="B115" s="146"/>
      <c r="C115" s="157" t="s">
        <v>238</v>
      </c>
      <c r="D115" s="17" t="s">
        <v>219</v>
      </c>
      <c r="E115" s="15" t="s">
        <v>146</v>
      </c>
      <c r="F115" s="17">
        <v>1</v>
      </c>
      <c r="G115" s="159" t="s">
        <v>190</v>
      </c>
      <c r="H115" s="165" t="s">
        <v>23</v>
      </c>
      <c r="I115" s="18" t="s">
        <v>17</v>
      </c>
      <c r="J115" s="166" t="s">
        <v>185</v>
      </c>
      <c r="K115" s="144" t="s">
        <v>12</v>
      </c>
      <c r="L115" s="128" t="s">
        <v>26</v>
      </c>
      <c r="M115" s="17" t="s">
        <v>13</v>
      </c>
      <c r="N115" s="166" t="s">
        <v>21</v>
      </c>
      <c r="O115" s="165" t="s">
        <v>76</v>
      </c>
      <c r="P115" s="166" t="s">
        <v>29</v>
      </c>
      <c r="Q115" s="169" t="str">
        <f t="shared" si="29"/>
        <v>3</v>
      </c>
      <c r="R115" s="128" t="str">
        <f t="shared" si="30"/>
        <v>2</v>
      </c>
      <c r="S115" s="128" t="str">
        <f t="shared" si="31"/>
        <v>1</v>
      </c>
      <c r="T115" s="128" t="str">
        <f t="shared" si="32"/>
        <v>1</v>
      </c>
      <c r="U115" s="128" t="str">
        <f t="shared" si="33"/>
        <v>3</v>
      </c>
      <c r="V115" s="128" t="str">
        <f t="shared" si="34"/>
        <v>0</v>
      </c>
      <c r="W115" s="128" t="str">
        <f t="shared" si="35"/>
        <v>2</v>
      </c>
      <c r="X115" s="128" t="str">
        <f t="shared" si="36"/>
        <v>3</v>
      </c>
      <c r="Y115" s="128" t="str">
        <f t="shared" si="37"/>
        <v>3</v>
      </c>
      <c r="Z115" s="130">
        <f t="shared" ref="Z115:Z176" si="38">(Q115*0.1)+(R115*0.1)+(S115*0.25)+(T115*0.05)+(U115*0.05)+(V115*0.05)+(W115*0.1)+(X115*0.1)+(Y115*0.2)</f>
        <v>2.0500000000000003</v>
      </c>
    </row>
    <row r="116" spans="1:26" ht="36.6" hidden="1" customHeight="1">
      <c r="A116" s="145"/>
      <c r="B116" s="146"/>
      <c r="C116" s="157" t="s">
        <v>239</v>
      </c>
      <c r="D116" s="17" t="s">
        <v>219</v>
      </c>
      <c r="E116" s="15" t="s">
        <v>146</v>
      </c>
      <c r="F116" s="17">
        <v>1</v>
      </c>
      <c r="G116" s="159" t="s">
        <v>190</v>
      </c>
      <c r="H116" s="165" t="s">
        <v>23</v>
      </c>
      <c r="I116" s="18" t="s">
        <v>17</v>
      </c>
      <c r="J116" s="166" t="s">
        <v>11</v>
      </c>
      <c r="K116" s="144" t="s">
        <v>12</v>
      </c>
      <c r="L116" s="128" t="s">
        <v>26</v>
      </c>
      <c r="M116" s="17" t="s">
        <v>13</v>
      </c>
      <c r="N116" s="166" t="s">
        <v>21</v>
      </c>
      <c r="O116" s="165" t="s">
        <v>76</v>
      </c>
      <c r="P116" s="166" t="s">
        <v>29</v>
      </c>
      <c r="Q116" s="169" t="str">
        <f t="shared" si="29"/>
        <v>3</v>
      </c>
      <c r="R116" s="128" t="str">
        <f t="shared" si="30"/>
        <v>2</v>
      </c>
      <c r="S116" s="128" t="str">
        <f t="shared" si="31"/>
        <v>0</v>
      </c>
      <c r="T116" s="128" t="str">
        <f t="shared" si="32"/>
        <v>1</v>
      </c>
      <c r="U116" s="128" t="str">
        <f t="shared" si="33"/>
        <v>3</v>
      </c>
      <c r="V116" s="128" t="str">
        <f t="shared" si="34"/>
        <v>0</v>
      </c>
      <c r="W116" s="128" t="str">
        <f t="shared" si="35"/>
        <v>2</v>
      </c>
      <c r="X116" s="128" t="str">
        <f t="shared" si="36"/>
        <v>3</v>
      </c>
      <c r="Y116" s="128" t="str">
        <f t="shared" si="37"/>
        <v>3</v>
      </c>
      <c r="Z116" s="130">
        <f t="shared" si="38"/>
        <v>1.8000000000000003</v>
      </c>
    </row>
    <row r="117" spans="1:26" ht="36.6" hidden="1" customHeight="1">
      <c r="A117" s="145"/>
      <c r="B117" s="146"/>
      <c r="C117" s="157" t="s">
        <v>240</v>
      </c>
      <c r="D117" s="17" t="s">
        <v>219</v>
      </c>
      <c r="E117" s="15" t="s">
        <v>146</v>
      </c>
      <c r="F117" s="17">
        <v>1</v>
      </c>
      <c r="G117" s="159" t="s">
        <v>190</v>
      </c>
      <c r="H117" s="165" t="s">
        <v>23</v>
      </c>
      <c r="I117" s="18" t="s">
        <v>17</v>
      </c>
      <c r="J117" s="166" t="s">
        <v>11</v>
      </c>
      <c r="K117" s="144" t="s">
        <v>12</v>
      </c>
      <c r="L117" s="128" t="s">
        <v>26</v>
      </c>
      <c r="M117" s="17" t="s">
        <v>13</v>
      </c>
      <c r="N117" s="166" t="s">
        <v>21</v>
      </c>
      <c r="O117" s="165" t="s">
        <v>76</v>
      </c>
      <c r="P117" s="166" t="s">
        <v>29</v>
      </c>
      <c r="Q117" s="169" t="str">
        <f t="shared" si="29"/>
        <v>3</v>
      </c>
      <c r="R117" s="128" t="str">
        <f t="shared" si="30"/>
        <v>2</v>
      </c>
      <c r="S117" s="128" t="str">
        <f t="shared" si="31"/>
        <v>0</v>
      </c>
      <c r="T117" s="128" t="str">
        <f t="shared" si="32"/>
        <v>1</v>
      </c>
      <c r="U117" s="128" t="str">
        <f t="shared" si="33"/>
        <v>3</v>
      </c>
      <c r="V117" s="128" t="str">
        <f t="shared" si="34"/>
        <v>0</v>
      </c>
      <c r="W117" s="128" t="str">
        <f t="shared" si="35"/>
        <v>2</v>
      </c>
      <c r="X117" s="128" t="str">
        <f t="shared" si="36"/>
        <v>3</v>
      </c>
      <c r="Y117" s="128" t="str">
        <f t="shared" si="37"/>
        <v>3</v>
      </c>
      <c r="Z117" s="130">
        <f t="shared" si="38"/>
        <v>1.8000000000000003</v>
      </c>
    </row>
    <row r="118" spans="1:26" ht="36.6" customHeight="1">
      <c r="A118" s="145"/>
      <c r="B118" s="146"/>
      <c r="C118" s="157" t="s">
        <v>241</v>
      </c>
      <c r="D118" s="17" t="s">
        <v>242</v>
      </c>
      <c r="E118" s="15" t="s">
        <v>146</v>
      </c>
      <c r="F118" s="17">
        <v>1</v>
      </c>
      <c r="G118" s="159" t="s">
        <v>190</v>
      </c>
      <c r="H118" s="165" t="s">
        <v>23</v>
      </c>
      <c r="I118" s="18" t="s">
        <v>17</v>
      </c>
      <c r="J118" s="166" t="s">
        <v>185</v>
      </c>
      <c r="K118" s="144" t="s">
        <v>12</v>
      </c>
      <c r="L118" s="128" t="s">
        <v>26</v>
      </c>
      <c r="M118" s="17" t="s">
        <v>13</v>
      </c>
      <c r="N118" s="166" t="s">
        <v>21</v>
      </c>
      <c r="O118" s="165" t="s">
        <v>76</v>
      </c>
      <c r="P118" s="166" t="s">
        <v>29</v>
      </c>
      <c r="Q118" s="169" t="str">
        <f t="shared" si="29"/>
        <v>3</v>
      </c>
      <c r="R118" s="128" t="str">
        <f t="shared" si="30"/>
        <v>2</v>
      </c>
      <c r="S118" s="128" t="str">
        <f t="shared" si="31"/>
        <v>1</v>
      </c>
      <c r="T118" s="128" t="str">
        <f t="shared" si="32"/>
        <v>1</v>
      </c>
      <c r="U118" s="128" t="str">
        <f t="shared" si="33"/>
        <v>3</v>
      </c>
      <c r="V118" s="128" t="str">
        <f t="shared" si="34"/>
        <v>0</v>
      </c>
      <c r="W118" s="128" t="str">
        <f t="shared" si="35"/>
        <v>2</v>
      </c>
      <c r="X118" s="128" t="str">
        <f t="shared" si="36"/>
        <v>3</v>
      </c>
      <c r="Y118" s="128" t="str">
        <f t="shared" si="37"/>
        <v>3</v>
      </c>
      <c r="Z118" s="130">
        <f t="shared" si="38"/>
        <v>2.0500000000000003</v>
      </c>
    </row>
    <row r="119" spans="1:26" ht="36.6" customHeight="1">
      <c r="A119" s="145"/>
      <c r="B119" s="146"/>
      <c r="C119" s="157" t="s">
        <v>243</v>
      </c>
      <c r="D119" s="17" t="s">
        <v>205</v>
      </c>
      <c r="E119" s="15" t="s">
        <v>146</v>
      </c>
      <c r="F119" s="17">
        <v>1</v>
      </c>
      <c r="G119" s="159" t="s">
        <v>190</v>
      </c>
      <c r="H119" s="165" t="s">
        <v>23</v>
      </c>
      <c r="I119" s="18" t="s">
        <v>17</v>
      </c>
      <c r="J119" s="166" t="s">
        <v>185</v>
      </c>
      <c r="K119" s="144" t="s">
        <v>12</v>
      </c>
      <c r="L119" s="128" t="s">
        <v>26</v>
      </c>
      <c r="M119" s="17" t="s">
        <v>27</v>
      </c>
      <c r="N119" s="166" t="s">
        <v>21</v>
      </c>
      <c r="O119" s="165" t="s">
        <v>81</v>
      </c>
      <c r="P119" s="166" t="s">
        <v>22</v>
      </c>
      <c r="Q119" s="169" t="str">
        <f t="shared" si="29"/>
        <v>3</v>
      </c>
      <c r="R119" s="128" t="str">
        <f t="shared" si="30"/>
        <v>2</v>
      </c>
      <c r="S119" s="128" t="str">
        <f t="shared" si="31"/>
        <v>1</v>
      </c>
      <c r="T119" s="128" t="str">
        <f t="shared" si="32"/>
        <v>1</v>
      </c>
      <c r="U119" s="128" t="str">
        <f t="shared" si="33"/>
        <v>3</v>
      </c>
      <c r="V119" s="128" t="str">
        <f t="shared" si="34"/>
        <v>2</v>
      </c>
      <c r="W119" s="128" t="str">
        <f t="shared" si="35"/>
        <v>2</v>
      </c>
      <c r="X119" s="128" t="str">
        <f t="shared" si="36"/>
        <v>2</v>
      </c>
      <c r="Y119" s="128" t="str">
        <f t="shared" si="37"/>
        <v>2</v>
      </c>
      <c r="Z119" s="130">
        <f t="shared" si="38"/>
        <v>1.85</v>
      </c>
    </row>
    <row r="120" spans="1:26" ht="36.6" customHeight="1">
      <c r="A120" s="145"/>
      <c r="B120" s="146"/>
      <c r="C120" s="157" t="s">
        <v>244</v>
      </c>
      <c r="D120" s="17" t="s">
        <v>205</v>
      </c>
      <c r="E120" s="15" t="s">
        <v>146</v>
      </c>
      <c r="F120" s="17">
        <v>1</v>
      </c>
      <c r="G120" s="159" t="s">
        <v>190</v>
      </c>
      <c r="H120" s="165" t="s">
        <v>23</v>
      </c>
      <c r="I120" s="18" t="s">
        <v>17</v>
      </c>
      <c r="J120" s="166" t="s">
        <v>185</v>
      </c>
      <c r="K120" s="144" t="s">
        <v>12</v>
      </c>
      <c r="L120" s="128" t="s">
        <v>26</v>
      </c>
      <c r="M120" s="17" t="s">
        <v>13</v>
      </c>
      <c r="N120" s="166" t="s">
        <v>21</v>
      </c>
      <c r="O120" s="165" t="s">
        <v>81</v>
      </c>
      <c r="P120" s="166" t="s">
        <v>29</v>
      </c>
      <c r="Q120" s="169" t="str">
        <f t="shared" si="29"/>
        <v>3</v>
      </c>
      <c r="R120" s="128" t="str">
        <f t="shared" si="30"/>
        <v>2</v>
      </c>
      <c r="S120" s="128" t="str">
        <f t="shared" si="31"/>
        <v>1</v>
      </c>
      <c r="T120" s="128" t="str">
        <f t="shared" si="32"/>
        <v>1</v>
      </c>
      <c r="U120" s="128" t="str">
        <f t="shared" si="33"/>
        <v>3</v>
      </c>
      <c r="V120" s="128" t="str">
        <f t="shared" si="34"/>
        <v>0</v>
      </c>
      <c r="W120" s="128" t="str">
        <f t="shared" si="35"/>
        <v>2</v>
      </c>
      <c r="X120" s="128" t="str">
        <f t="shared" si="36"/>
        <v>2</v>
      </c>
      <c r="Y120" s="128" t="str">
        <f t="shared" si="37"/>
        <v>3</v>
      </c>
      <c r="Z120" s="130">
        <f t="shared" si="38"/>
        <v>1.9500000000000002</v>
      </c>
    </row>
    <row r="121" spans="1:26" ht="36.6" customHeight="1">
      <c r="A121" s="145"/>
      <c r="B121" s="146"/>
      <c r="C121" s="157" t="s">
        <v>245</v>
      </c>
      <c r="D121" s="17" t="s">
        <v>205</v>
      </c>
      <c r="E121" s="15" t="s">
        <v>146</v>
      </c>
      <c r="F121" s="17">
        <v>1</v>
      </c>
      <c r="G121" s="159" t="s">
        <v>190</v>
      </c>
      <c r="H121" s="165" t="s">
        <v>23</v>
      </c>
      <c r="I121" s="18" t="s">
        <v>17</v>
      </c>
      <c r="J121" s="166" t="s">
        <v>185</v>
      </c>
      <c r="K121" s="144" t="s">
        <v>12</v>
      </c>
      <c r="L121" s="128" t="s">
        <v>26</v>
      </c>
      <c r="M121" s="17" t="s">
        <v>13</v>
      </c>
      <c r="N121" s="166" t="s">
        <v>21</v>
      </c>
      <c r="O121" s="165" t="s">
        <v>81</v>
      </c>
      <c r="P121" s="166" t="s">
        <v>29</v>
      </c>
      <c r="Q121" s="169" t="str">
        <f t="shared" si="29"/>
        <v>3</v>
      </c>
      <c r="R121" s="128" t="str">
        <f t="shared" si="30"/>
        <v>2</v>
      </c>
      <c r="S121" s="128" t="str">
        <f t="shared" si="31"/>
        <v>1</v>
      </c>
      <c r="T121" s="128" t="str">
        <f t="shared" si="32"/>
        <v>1</v>
      </c>
      <c r="U121" s="128" t="str">
        <f t="shared" si="33"/>
        <v>3</v>
      </c>
      <c r="V121" s="128" t="str">
        <f t="shared" si="34"/>
        <v>0</v>
      </c>
      <c r="W121" s="128" t="str">
        <f t="shared" si="35"/>
        <v>2</v>
      </c>
      <c r="X121" s="128" t="str">
        <f t="shared" si="36"/>
        <v>2</v>
      </c>
      <c r="Y121" s="128" t="str">
        <f t="shared" si="37"/>
        <v>3</v>
      </c>
      <c r="Z121" s="130">
        <f t="shared" si="38"/>
        <v>1.9500000000000002</v>
      </c>
    </row>
    <row r="122" spans="1:26" s="132" customFormat="1" ht="36.6" customHeight="1">
      <c r="A122" s="147"/>
      <c r="B122" s="148"/>
      <c r="C122" s="156" t="s">
        <v>246</v>
      </c>
      <c r="D122" s="18" t="s">
        <v>247</v>
      </c>
      <c r="E122" s="18" t="s">
        <v>146</v>
      </c>
      <c r="F122" s="18">
        <v>1</v>
      </c>
      <c r="G122" s="161" t="s">
        <v>190</v>
      </c>
      <c r="H122" s="143" t="s">
        <v>23</v>
      </c>
      <c r="I122" s="18" t="s">
        <v>17</v>
      </c>
      <c r="J122" s="167" t="s">
        <v>185</v>
      </c>
      <c r="K122" s="149" t="s">
        <v>12</v>
      </c>
      <c r="L122" s="129" t="s">
        <v>26</v>
      </c>
      <c r="M122" s="18" t="s">
        <v>13</v>
      </c>
      <c r="N122" s="167" t="s">
        <v>21</v>
      </c>
      <c r="O122" s="143" t="s">
        <v>74</v>
      </c>
      <c r="P122" s="167" t="s">
        <v>29</v>
      </c>
      <c r="Q122" s="164" t="str">
        <f t="shared" si="29"/>
        <v>3</v>
      </c>
      <c r="R122" s="128" t="str">
        <f t="shared" si="30"/>
        <v>2</v>
      </c>
      <c r="S122" s="129" t="str">
        <f t="shared" si="31"/>
        <v>1</v>
      </c>
      <c r="T122" s="129" t="str">
        <f t="shared" si="32"/>
        <v>1</v>
      </c>
      <c r="U122" s="129" t="str">
        <f t="shared" si="33"/>
        <v>3</v>
      </c>
      <c r="V122" s="129" t="str">
        <f t="shared" si="34"/>
        <v>0</v>
      </c>
      <c r="W122" s="129" t="str">
        <f t="shared" si="35"/>
        <v>2</v>
      </c>
      <c r="X122" s="129" t="str">
        <f t="shared" si="36"/>
        <v>1</v>
      </c>
      <c r="Y122" s="129" t="str">
        <f t="shared" si="37"/>
        <v>3</v>
      </c>
      <c r="Z122" s="130">
        <f t="shared" si="38"/>
        <v>1.8500000000000003</v>
      </c>
    </row>
    <row r="123" spans="1:26" s="133" customFormat="1" ht="36.6" hidden="1" customHeight="1">
      <c r="A123" s="145"/>
      <c r="B123" s="146"/>
      <c r="C123" s="157" t="s">
        <v>248</v>
      </c>
      <c r="D123" s="17" t="s">
        <v>205</v>
      </c>
      <c r="E123" s="15" t="s">
        <v>146</v>
      </c>
      <c r="F123" s="17">
        <v>1</v>
      </c>
      <c r="G123" s="159" t="s">
        <v>118</v>
      </c>
      <c r="H123" s="165" t="s">
        <v>23</v>
      </c>
      <c r="I123" s="18" t="s">
        <v>17</v>
      </c>
      <c r="J123" s="166" t="s">
        <v>73</v>
      </c>
      <c r="K123" s="165" t="s">
        <v>26</v>
      </c>
      <c r="L123" s="17" t="s">
        <v>26</v>
      </c>
      <c r="M123" s="17" t="s">
        <v>13</v>
      </c>
      <c r="N123" s="166" t="s">
        <v>28</v>
      </c>
      <c r="O123" s="165" t="s">
        <v>76</v>
      </c>
      <c r="P123" s="166" t="s">
        <v>29</v>
      </c>
      <c r="Q123" s="169" t="str">
        <f t="shared" si="29"/>
        <v>3</v>
      </c>
      <c r="R123" s="128" t="str">
        <f t="shared" si="30"/>
        <v>2</v>
      </c>
      <c r="S123" s="128" t="str">
        <f t="shared" si="31"/>
        <v>0</v>
      </c>
      <c r="T123" s="128" t="str">
        <f t="shared" si="32"/>
        <v>3</v>
      </c>
      <c r="U123" s="128" t="str">
        <f t="shared" si="33"/>
        <v>3</v>
      </c>
      <c r="V123" s="128" t="str">
        <f t="shared" si="34"/>
        <v>0</v>
      </c>
      <c r="W123" s="128" t="str">
        <f t="shared" si="35"/>
        <v>3</v>
      </c>
      <c r="X123" s="128" t="str">
        <f t="shared" si="36"/>
        <v>3</v>
      </c>
      <c r="Y123" s="128" t="str">
        <f t="shared" si="37"/>
        <v>3</v>
      </c>
      <c r="Z123" s="130">
        <f t="shared" si="38"/>
        <v>2</v>
      </c>
    </row>
    <row r="124" spans="1:26" s="133" customFormat="1" ht="36.6" customHeight="1">
      <c r="A124" s="145"/>
      <c r="B124" s="146"/>
      <c r="C124" s="157" t="s">
        <v>249</v>
      </c>
      <c r="D124" s="17" t="s">
        <v>250</v>
      </c>
      <c r="E124" s="15" t="s">
        <v>146</v>
      </c>
      <c r="F124" s="17">
        <v>1</v>
      </c>
      <c r="G124" s="159" t="s">
        <v>118</v>
      </c>
      <c r="H124" s="165" t="s">
        <v>23</v>
      </c>
      <c r="I124" s="18" t="s">
        <v>17</v>
      </c>
      <c r="J124" s="166" t="s">
        <v>185</v>
      </c>
      <c r="K124" s="144" t="s">
        <v>26</v>
      </c>
      <c r="L124" s="17" t="s">
        <v>26</v>
      </c>
      <c r="M124" s="17" t="s">
        <v>13</v>
      </c>
      <c r="N124" s="166" t="s">
        <v>28</v>
      </c>
      <c r="O124" s="165" t="s">
        <v>76</v>
      </c>
      <c r="P124" s="166" t="s">
        <v>29</v>
      </c>
      <c r="Q124" s="169" t="str">
        <f t="shared" si="29"/>
        <v>3</v>
      </c>
      <c r="R124" s="128" t="str">
        <f t="shared" si="30"/>
        <v>2</v>
      </c>
      <c r="S124" s="128" t="str">
        <f t="shared" si="31"/>
        <v>1</v>
      </c>
      <c r="T124" s="128" t="str">
        <f t="shared" si="32"/>
        <v>3</v>
      </c>
      <c r="U124" s="128" t="str">
        <f t="shared" si="33"/>
        <v>3</v>
      </c>
      <c r="V124" s="128" t="str">
        <f t="shared" si="34"/>
        <v>0</v>
      </c>
      <c r="W124" s="128" t="str">
        <f t="shared" si="35"/>
        <v>3</v>
      </c>
      <c r="X124" s="128" t="str">
        <f t="shared" si="36"/>
        <v>3</v>
      </c>
      <c r="Y124" s="128" t="str">
        <f t="shared" si="37"/>
        <v>3</v>
      </c>
      <c r="Z124" s="130">
        <f t="shared" si="38"/>
        <v>2.25</v>
      </c>
    </row>
    <row r="125" spans="1:26" s="133" customFormat="1" ht="36.6" customHeight="1">
      <c r="A125" s="145"/>
      <c r="B125" s="146"/>
      <c r="C125" s="157" t="s">
        <v>251</v>
      </c>
      <c r="D125" s="17" t="s">
        <v>205</v>
      </c>
      <c r="E125" s="15" t="s">
        <v>146</v>
      </c>
      <c r="F125" s="17">
        <v>1</v>
      </c>
      <c r="G125" s="159" t="s">
        <v>118</v>
      </c>
      <c r="H125" s="165" t="s">
        <v>23</v>
      </c>
      <c r="I125" s="18" t="s">
        <v>17</v>
      </c>
      <c r="J125" s="166" t="s">
        <v>185</v>
      </c>
      <c r="K125" s="144" t="s">
        <v>26</v>
      </c>
      <c r="L125" s="17" t="s">
        <v>26</v>
      </c>
      <c r="M125" s="17" t="s">
        <v>27</v>
      </c>
      <c r="N125" s="166" t="s">
        <v>28</v>
      </c>
      <c r="O125" s="165" t="s">
        <v>76</v>
      </c>
      <c r="P125" s="166" t="s">
        <v>22</v>
      </c>
      <c r="Q125" s="169" t="str">
        <f t="shared" si="29"/>
        <v>3</v>
      </c>
      <c r="R125" s="128" t="str">
        <f t="shared" si="30"/>
        <v>2</v>
      </c>
      <c r="S125" s="128" t="str">
        <f t="shared" si="31"/>
        <v>1</v>
      </c>
      <c r="T125" s="128" t="str">
        <f t="shared" si="32"/>
        <v>3</v>
      </c>
      <c r="U125" s="128" t="str">
        <f t="shared" si="33"/>
        <v>3</v>
      </c>
      <c r="V125" s="128" t="str">
        <f t="shared" si="34"/>
        <v>2</v>
      </c>
      <c r="W125" s="128" t="str">
        <f t="shared" si="35"/>
        <v>3</v>
      </c>
      <c r="X125" s="128" t="str">
        <f t="shared" si="36"/>
        <v>3</v>
      </c>
      <c r="Y125" s="128" t="str">
        <f t="shared" si="37"/>
        <v>2</v>
      </c>
      <c r="Z125" s="130">
        <f t="shared" si="38"/>
        <v>2.1500000000000004</v>
      </c>
    </row>
    <row r="126" spans="1:26" s="133" customFormat="1" ht="36.6" hidden="1" customHeight="1">
      <c r="A126" s="145"/>
      <c r="B126" s="146"/>
      <c r="C126" s="157" t="s">
        <v>252</v>
      </c>
      <c r="D126" s="15" t="s">
        <v>205</v>
      </c>
      <c r="E126" s="15" t="s">
        <v>146</v>
      </c>
      <c r="F126" s="17">
        <v>1</v>
      </c>
      <c r="G126" s="159" t="s">
        <v>118</v>
      </c>
      <c r="H126" s="165" t="s">
        <v>23</v>
      </c>
      <c r="I126" s="18" t="s">
        <v>17</v>
      </c>
      <c r="J126" s="166" t="s">
        <v>11</v>
      </c>
      <c r="K126" s="144" t="s">
        <v>26</v>
      </c>
      <c r="L126" s="17" t="s">
        <v>26</v>
      </c>
      <c r="M126" s="17" t="s">
        <v>13</v>
      </c>
      <c r="N126" s="166" t="s">
        <v>28</v>
      </c>
      <c r="O126" s="165" t="s">
        <v>76</v>
      </c>
      <c r="P126" s="166" t="s">
        <v>29</v>
      </c>
      <c r="Q126" s="169" t="str">
        <f t="shared" si="29"/>
        <v>3</v>
      </c>
      <c r="R126" s="128" t="str">
        <f t="shared" si="30"/>
        <v>2</v>
      </c>
      <c r="S126" s="128" t="str">
        <f t="shared" si="31"/>
        <v>0</v>
      </c>
      <c r="T126" s="128" t="str">
        <f t="shared" si="32"/>
        <v>3</v>
      </c>
      <c r="U126" s="128" t="str">
        <f t="shared" si="33"/>
        <v>3</v>
      </c>
      <c r="V126" s="128" t="str">
        <f t="shared" si="34"/>
        <v>0</v>
      </c>
      <c r="W126" s="128" t="str">
        <f t="shared" si="35"/>
        <v>3</v>
      </c>
      <c r="X126" s="128" t="str">
        <f t="shared" si="36"/>
        <v>3</v>
      </c>
      <c r="Y126" s="128" t="str">
        <f t="shared" si="37"/>
        <v>3</v>
      </c>
      <c r="Z126" s="130">
        <f t="shared" si="38"/>
        <v>2</v>
      </c>
    </row>
    <row r="127" spans="1:26" s="133" customFormat="1" ht="36.6" hidden="1" customHeight="1">
      <c r="A127" s="145"/>
      <c r="B127" s="146"/>
      <c r="C127" s="157" t="s">
        <v>253</v>
      </c>
      <c r="D127" s="17" t="s">
        <v>205</v>
      </c>
      <c r="E127" s="15" t="s">
        <v>146</v>
      </c>
      <c r="F127" s="17">
        <v>1</v>
      </c>
      <c r="G127" s="159" t="s">
        <v>118</v>
      </c>
      <c r="H127" s="165" t="s">
        <v>23</v>
      </c>
      <c r="I127" s="18" t="s">
        <v>17</v>
      </c>
      <c r="J127" s="166" t="s">
        <v>11</v>
      </c>
      <c r="K127" s="144" t="s">
        <v>26</v>
      </c>
      <c r="L127" s="17" t="s">
        <v>26</v>
      </c>
      <c r="M127" s="17" t="s">
        <v>13</v>
      </c>
      <c r="N127" s="166" t="s">
        <v>28</v>
      </c>
      <c r="O127" s="165" t="s">
        <v>76</v>
      </c>
      <c r="P127" s="166" t="s">
        <v>29</v>
      </c>
      <c r="Q127" s="169" t="str">
        <f t="shared" si="29"/>
        <v>3</v>
      </c>
      <c r="R127" s="128" t="str">
        <f t="shared" si="30"/>
        <v>2</v>
      </c>
      <c r="S127" s="128" t="str">
        <f t="shared" si="31"/>
        <v>0</v>
      </c>
      <c r="T127" s="128" t="str">
        <f t="shared" si="32"/>
        <v>3</v>
      </c>
      <c r="U127" s="128" t="str">
        <f t="shared" si="33"/>
        <v>3</v>
      </c>
      <c r="V127" s="128" t="str">
        <f t="shared" si="34"/>
        <v>0</v>
      </c>
      <c r="W127" s="128" t="str">
        <f t="shared" si="35"/>
        <v>3</v>
      </c>
      <c r="X127" s="128" t="str">
        <f t="shared" si="36"/>
        <v>3</v>
      </c>
      <c r="Y127" s="128" t="str">
        <f t="shared" si="37"/>
        <v>3</v>
      </c>
      <c r="Z127" s="130">
        <f t="shared" si="38"/>
        <v>2</v>
      </c>
    </row>
    <row r="128" spans="1:26" s="133" customFormat="1" ht="36.6" hidden="1" customHeight="1">
      <c r="A128" s="145"/>
      <c r="B128" s="146"/>
      <c r="C128" s="157" t="s">
        <v>254</v>
      </c>
      <c r="D128" s="17" t="s">
        <v>205</v>
      </c>
      <c r="E128" s="15" t="s">
        <v>146</v>
      </c>
      <c r="F128" s="17">
        <v>1</v>
      </c>
      <c r="G128" s="159" t="s">
        <v>118</v>
      </c>
      <c r="H128" s="165" t="s">
        <v>23</v>
      </c>
      <c r="I128" s="18" t="s">
        <v>17</v>
      </c>
      <c r="J128" s="166" t="s">
        <v>73</v>
      </c>
      <c r="K128" s="144" t="s">
        <v>26</v>
      </c>
      <c r="L128" s="17" t="s">
        <v>26</v>
      </c>
      <c r="M128" s="17" t="s">
        <v>13</v>
      </c>
      <c r="N128" s="166" t="s">
        <v>28</v>
      </c>
      <c r="O128" s="165" t="s">
        <v>76</v>
      </c>
      <c r="P128" s="166" t="s">
        <v>29</v>
      </c>
      <c r="Q128" s="169" t="str">
        <f t="shared" si="29"/>
        <v>3</v>
      </c>
      <c r="R128" s="128" t="str">
        <f t="shared" si="30"/>
        <v>2</v>
      </c>
      <c r="S128" s="128" t="str">
        <f t="shared" si="31"/>
        <v>0</v>
      </c>
      <c r="T128" s="128" t="str">
        <f t="shared" si="32"/>
        <v>3</v>
      </c>
      <c r="U128" s="128" t="str">
        <f t="shared" si="33"/>
        <v>3</v>
      </c>
      <c r="V128" s="128" t="str">
        <f t="shared" si="34"/>
        <v>0</v>
      </c>
      <c r="W128" s="128" t="str">
        <f t="shared" si="35"/>
        <v>3</v>
      </c>
      <c r="X128" s="128" t="str">
        <f t="shared" si="36"/>
        <v>3</v>
      </c>
      <c r="Y128" s="128" t="str">
        <f t="shared" si="37"/>
        <v>3</v>
      </c>
      <c r="Z128" s="130">
        <f t="shared" si="38"/>
        <v>2</v>
      </c>
    </row>
    <row r="129" spans="1:26" s="133" customFormat="1" ht="36.6" hidden="1" customHeight="1">
      <c r="A129" s="145"/>
      <c r="B129" s="146"/>
      <c r="C129" s="157" t="s">
        <v>255</v>
      </c>
      <c r="D129" s="15" t="s">
        <v>87</v>
      </c>
      <c r="E129" s="15" t="s">
        <v>146</v>
      </c>
      <c r="F129" s="17">
        <v>1</v>
      </c>
      <c r="G129" s="159" t="s">
        <v>118</v>
      </c>
      <c r="H129" s="165" t="s">
        <v>23</v>
      </c>
      <c r="I129" s="18" t="s">
        <v>17</v>
      </c>
      <c r="J129" s="166" t="s">
        <v>11</v>
      </c>
      <c r="K129" s="144" t="s">
        <v>26</v>
      </c>
      <c r="L129" s="17" t="s">
        <v>26</v>
      </c>
      <c r="M129" s="17" t="s">
        <v>13</v>
      </c>
      <c r="N129" s="166" t="s">
        <v>28</v>
      </c>
      <c r="O129" s="165" t="s">
        <v>76</v>
      </c>
      <c r="P129" s="166" t="s">
        <v>29</v>
      </c>
      <c r="Q129" s="169" t="str">
        <f t="shared" si="29"/>
        <v>3</v>
      </c>
      <c r="R129" s="128" t="str">
        <f t="shared" si="30"/>
        <v>2</v>
      </c>
      <c r="S129" s="128" t="str">
        <f t="shared" si="31"/>
        <v>0</v>
      </c>
      <c r="T129" s="128" t="str">
        <f t="shared" si="32"/>
        <v>3</v>
      </c>
      <c r="U129" s="128" t="str">
        <f t="shared" si="33"/>
        <v>3</v>
      </c>
      <c r="V129" s="128" t="str">
        <f t="shared" si="34"/>
        <v>0</v>
      </c>
      <c r="W129" s="128" t="str">
        <f t="shared" si="35"/>
        <v>3</v>
      </c>
      <c r="X129" s="128" t="str">
        <f t="shared" si="36"/>
        <v>3</v>
      </c>
      <c r="Y129" s="128" t="str">
        <f t="shared" si="37"/>
        <v>3</v>
      </c>
      <c r="Z129" s="130">
        <f t="shared" si="38"/>
        <v>2</v>
      </c>
    </row>
    <row r="130" spans="1:26" s="133" customFormat="1" ht="36.6" customHeight="1">
      <c r="A130" s="145"/>
      <c r="B130" s="146"/>
      <c r="C130" s="157" t="s">
        <v>256</v>
      </c>
      <c r="D130" s="17" t="s">
        <v>205</v>
      </c>
      <c r="E130" s="15" t="s">
        <v>146</v>
      </c>
      <c r="F130" s="17">
        <v>1</v>
      </c>
      <c r="G130" s="159" t="s">
        <v>118</v>
      </c>
      <c r="H130" s="165" t="s">
        <v>23</v>
      </c>
      <c r="I130" s="18" t="s">
        <v>17</v>
      </c>
      <c r="J130" s="166" t="s">
        <v>25</v>
      </c>
      <c r="K130" s="144" t="s">
        <v>26</v>
      </c>
      <c r="L130" s="17" t="s">
        <v>26</v>
      </c>
      <c r="M130" s="17" t="s">
        <v>13</v>
      </c>
      <c r="N130" s="166" t="s">
        <v>28</v>
      </c>
      <c r="O130" s="165" t="s">
        <v>76</v>
      </c>
      <c r="P130" s="166" t="s">
        <v>29</v>
      </c>
      <c r="Q130" s="169" t="str">
        <f t="shared" si="29"/>
        <v>3</v>
      </c>
      <c r="R130" s="128" t="str">
        <f t="shared" si="30"/>
        <v>2</v>
      </c>
      <c r="S130" s="128" t="str">
        <f t="shared" si="31"/>
        <v>2</v>
      </c>
      <c r="T130" s="128" t="str">
        <f t="shared" si="32"/>
        <v>3</v>
      </c>
      <c r="U130" s="128" t="str">
        <f t="shared" si="33"/>
        <v>3</v>
      </c>
      <c r="V130" s="128" t="str">
        <f t="shared" si="34"/>
        <v>0</v>
      </c>
      <c r="W130" s="128" t="str">
        <f t="shared" si="35"/>
        <v>3</v>
      </c>
      <c r="X130" s="128" t="str">
        <f t="shared" si="36"/>
        <v>3</v>
      </c>
      <c r="Y130" s="128" t="str">
        <f t="shared" si="37"/>
        <v>3</v>
      </c>
      <c r="Z130" s="130">
        <f t="shared" si="38"/>
        <v>2.5</v>
      </c>
    </row>
    <row r="131" spans="1:26" s="133" customFormat="1" ht="36.6" customHeight="1">
      <c r="A131" s="145"/>
      <c r="B131" s="146"/>
      <c r="C131" s="157" t="s">
        <v>257</v>
      </c>
      <c r="D131" s="17" t="s">
        <v>205</v>
      </c>
      <c r="E131" s="15" t="s">
        <v>146</v>
      </c>
      <c r="F131" s="17">
        <v>1</v>
      </c>
      <c r="G131" s="159" t="s">
        <v>118</v>
      </c>
      <c r="H131" s="165" t="s">
        <v>23</v>
      </c>
      <c r="I131" s="18" t="s">
        <v>17</v>
      </c>
      <c r="J131" s="166" t="s">
        <v>185</v>
      </c>
      <c r="K131" s="144" t="s">
        <v>26</v>
      </c>
      <c r="L131" s="17" t="s">
        <v>26</v>
      </c>
      <c r="M131" s="17" t="s">
        <v>13</v>
      </c>
      <c r="N131" s="166" t="s">
        <v>28</v>
      </c>
      <c r="O131" s="165" t="s">
        <v>76</v>
      </c>
      <c r="P131" s="166" t="s">
        <v>29</v>
      </c>
      <c r="Q131" s="169" t="str">
        <f t="shared" ref="Q131:Q162" si="39">LEFT(H131,1)</f>
        <v>3</v>
      </c>
      <c r="R131" s="128" t="str">
        <f t="shared" ref="R131:R162" si="40">LEFT(I131,1)</f>
        <v>2</v>
      </c>
      <c r="S131" s="128" t="str">
        <f t="shared" ref="S131:S162" si="41">LEFT(J131,1)</f>
        <v>1</v>
      </c>
      <c r="T131" s="128" t="str">
        <f t="shared" ref="T131:T162" si="42">LEFT(K131,1)</f>
        <v>3</v>
      </c>
      <c r="U131" s="128" t="str">
        <f t="shared" ref="U131:U162" si="43">LEFT(L131,1)</f>
        <v>3</v>
      </c>
      <c r="V131" s="128" t="str">
        <f t="shared" ref="V131:V162" si="44">LEFT(M131,1)</f>
        <v>0</v>
      </c>
      <c r="W131" s="128" t="str">
        <f t="shared" ref="W131:W162" si="45">LEFT(N131,1)</f>
        <v>3</v>
      </c>
      <c r="X131" s="128" t="str">
        <f t="shared" ref="X131:X162" si="46">LEFT(O131,1)</f>
        <v>3</v>
      </c>
      <c r="Y131" s="128" t="str">
        <f t="shared" ref="Y131:Y162" si="47">LEFT(P131,1)</f>
        <v>3</v>
      </c>
      <c r="Z131" s="130">
        <f t="shared" si="38"/>
        <v>2.25</v>
      </c>
    </row>
    <row r="132" spans="1:26" s="133" customFormat="1" ht="36.6" hidden="1" customHeight="1">
      <c r="A132" s="145"/>
      <c r="B132" s="146"/>
      <c r="C132" s="157" t="s">
        <v>258</v>
      </c>
      <c r="D132" s="17" t="s">
        <v>250</v>
      </c>
      <c r="E132" s="15" t="s">
        <v>146</v>
      </c>
      <c r="F132" s="17">
        <v>1</v>
      </c>
      <c r="G132" s="159" t="s">
        <v>118</v>
      </c>
      <c r="H132" s="165" t="s">
        <v>23</v>
      </c>
      <c r="I132" s="18" t="s">
        <v>17</v>
      </c>
      <c r="J132" s="166" t="s">
        <v>11</v>
      </c>
      <c r="K132" s="144" t="s">
        <v>26</v>
      </c>
      <c r="L132" s="17" t="s">
        <v>26</v>
      </c>
      <c r="M132" s="17" t="s">
        <v>13</v>
      </c>
      <c r="N132" s="166" t="s">
        <v>28</v>
      </c>
      <c r="O132" s="165" t="s">
        <v>76</v>
      </c>
      <c r="P132" s="166" t="s">
        <v>29</v>
      </c>
      <c r="Q132" s="169" t="str">
        <f t="shared" si="39"/>
        <v>3</v>
      </c>
      <c r="R132" s="128" t="str">
        <f t="shared" si="40"/>
        <v>2</v>
      </c>
      <c r="S132" s="128" t="str">
        <f t="shared" si="41"/>
        <v>0</v>
      </c>
      <c r="T132" s="128" t="str">
        <f t="shared" si="42"/>
        <v>3</v>
      </c>
      <c r="U132" s="128" t="str">
        <f t="shared" si="43"/>
        <v>3</v>
      </c>
      <c r="V132" s="128" t="str">
        <f t="shared" si="44"/>
        <v>0</v>
      </c>
      <c r="W132" s="128" t="str">
        <f t="shared" si="45"/>
        <v>3</v>
      </c>
      <c r="X132" s="128" t="str">
        <f t="shared" si="46"/>
        <v>3</v>
      </c>
      <c r="Y132" s="128" t="str">
        <f t="shared" si="47"/>
        <v>3</v>
      </c>
      <c r="Z132" s="130">
        <f t="shared" si="38"/>
        <v>2</v>
      </c>
    </row>
    <row r="133" spans="1:26" s="133" customFormat="1" ht="30">
      <c r="A133" s="145"/>
      <c r="B133" s="146"/>
      <c r="C133" s="157" t="s">
        <v>259</v>
      </c>
      <c r="D133" s="17" t="s">
        <v>205</v>
      </c>
      <c r="E133" s="15" t="s">
        <v>146</v>
      </c>
      <c r="F133" s="17" t="s">
        <v>260</v>
      </c>
      <c r="G133" s="159" t="s">
        <v>118</v>
      </c>
      <c r="H133" s="165" t="s">
        <v>23</v>
      </c>
      <c r="I133" s="18" t="s">
        <v>10</v>
      </c>
      <c r="J133" s="166" t="s">
        <v>185</v>
      </c>
      <c r="K133" s="144" t="s">
        <v>26</v>
      </c>
      <c r="L133" s="17" t="s">
        <v>26</v>
      </c>
      <c r="M133" s="17" t="s">
        <v>13</v>
      </c>
      <c r="N133" s="166" t="s">
        <v>28</v>
      </c>
      <c r="O133" s="165" t="s">
        <v>76</v>
      </c>
      <c r="P133" s="166" t="s">
        <v>29</v>
      </c>
      <c r="Q133" s="169" t="str">
        <f t="shared" si="39"/>
        <v>3</v>
      </c>
      <c r="R133" s="128" t="str">
        <f t="shared" si="40"/>
        <v>1</v>
      </c>
      <c r="S133" s="128" t="str">
        <f t="shared" si="41"/>
        <v>1</v>
      </c>
      <c r="T133" s="128" t="str">
        <f t="shared" si="42"/>
        <v>3</v>
      </c>
      <c r="U133" s="128" t="str">
        <f t="shared" si="43"/>
        <v>3</v>
      </c>
      <c r="V133" s="128" t="str">
        <f t="shared" si="44"/>
        <v>0</v>
      </c>
      <c r="W133" s="128" t="str">
        <f t="shared" si="45"/>
        <v>3</v>
      </c>
      <c r="X133" s="128" t="str">
        <f t="shared" si="46"/>
        <v>3</v>
      </c>
      <c r="Y133" s="128" t="str">
        <f t="shared" si="47"/>
        <v>3</v>
      </c>
      <c r="Z133" s="130">
        <f t="shared" si="38"/>
        <v>2.1500000000000004</v>
      </c>
    </row>
    <row r="134" spans="1:26" s="133" customFormat="1" ht="30" hidden="1">
      <c r="A134" s="145"/>
      <c r="B134" s="146"/>
      <c r="C134" s="157" t="s">
        <v>261</v>
      </c>
      <c r="D134" s="15" t="s">
        <v>87</v>
      </c>
      <c r="E134" s="15" t="s">
        <v>146</v>
      </c>
      <c r="F134" s="17">
        <v>1</v>
      </c>
      <c r="G134" s="159" t="s">
        <v>118</v>
      </c>
      <c r="H134" s="165" t="s">
        <v>23</v>
      </c>
      <c r="I134" s="18" t="s">
        <v>17</v>
      </c>
      <c r="J134" s="166" t="s">
        <v>11</v>
      </c>
      <c r="K134" s="144" t="s">
        <v>26</v>
      </c>
      <c r="L134" s="17" t="s">
        <v>26</v>
      </c>
      <c r="M134" s="17" t="s">
        <v>13</v>
      </c>
      <c r="N134" s="166" t="s">
        <v>28</v>
      </c>
      <c r="O134" s="165" t="s">
        <v>76</v>
      </c>
      <c r="P134" s="166" t="s">
        <v>29</v>
      </c>
      <c r="Q134" s="169" t="str">
        <f t="shared" si="39"/>
        <v>3</v>
      </c>
      <c r="R134" s="128" t="str">
        <f t="shared" si="40"/>
        <v>2</v>
      </c>
      <c r="S134" s="128" t="str">
        <f t="shared" si="41"/>
        <v>0</v>
      </c>
      <c r="T134" s="128" t="str">
        <f t="shared" si="42"/>
        <v>3</v>
      </c>
      <c r="U134" s="128" t="str">
        <f t="shared" si="43"/>
        <v>3</v>
      </c>
      <c r="V134" s="128" t="str">
        <f t="shared" si="44"/>
        <v>0</v>
      </c>
      <c r="W134" s="128" t="str">
        <f t="shared" si="45"/>
        <v>3</v>
      </c>
      <c r="X134" s="128" t="str">
        <f t="shared" si="46"/>
        <v>3</v>
      </c>
      <c r="Y134" s="128" t="str">
        <f t="shared" si="47"/>
        <v>3</v>
      </c>
      <c r="Z134" s="130">
        <f t="shared" si="38"/>
        <v>2</v>
      </c>
    </row>
    <row r="135" spans="1:26" s="133" customFormat="1" ht="30">
      <c r="A135" s="145"/>
      <c r="B135" s="146"/>
      <c r="C135" s="157" t="s">
        <v>262</v>
      </c>
      <c r="D135" s="17" t="s">
        <v>205</v>
      </c>
      <c r="E135" s="15" t="s">
        <v>146</v>
      </c>
      <c r="F135" s="17">
        <v>1</v>
      </c>
      <c r="G135" s="159" t="s">
        <v>118</v>
      </c>
      <c r="H135" s="165" t="s">
        <v>23</v>
      </c>
      <c r="I135" s="18" t="s">
        <v>17</v>
      </c>
      <c r="J135" s="166" t="s">
        <v>185</v>
      </c>
      <c r="K135" s="144" t="s">
        <v>26</v>
      </c>
      <c r="L135" s="17" t="s">
        <v>26</v>
      </c>
      <c r="M135" s="17" t="s">
        <v>13</v>
      </c>
      <c r="N135" s="166" t="s">
        <v>28</v>
      </c>
      <c r="O135" s="165" t="s">
        <v>76</v>
      </c>
      <c r="P135" s="166" t="s">
        <v>29</v>
      </c>
      <c r="Q135" s="169" t="str">
        <f t="shared" si="39"/>
        <v>3</v>
      </c>
      <c r="R135" s="128" t="str">
        <f t="shared" si="40"/>
        <v>2</v>
      </c>
      <c r="S135" s="128" t="str">
        <f t="shared" si="41"/>
        <v>1</v>
      </c>
      <c r="T135" s="128" t="str">
        <f t="shared" si="42"/>
        <v>3</v>
      </c>
      <c r="U135" s="128" t="str">
        <f t="shared" si="43"/>
        <v>3</v>
      </c>
      <c r="V135" s="128" t="str">
        <f t="shared" si="44"/>
        <v>0</v>
      </c>
      <c r="W135" s="128" t="str">
        <f t="shared" si="45"/>
        <v>3</v>
      </c>
      <c r="X135" s="128" t="str">
        <f t="shared" si="46"/>
        <v>3</v>
      </c>
      <c r="Y135" s="128" t="str">
        <f t="shared" si="47"/>
        <v>3</v>
      </c>
      <c r="Z135" s="130">
        <f t="shared" si="38"/>
        <v>2.25</v>
      </c>
    </row>
    <row r="136" spans="1:26" s="133" customFormat="1" ht="30">
      <c r="A136" s="145"/>
      <c r="B136" s="146"/>
      <c r="C136" s="157" t="s">
        <v>263</v>
      </c>
      <c r="D136" s="17" t="s">
        <v>205</v>
      </c>
      <c r="E136" s="15" t="s">
        <v>146</v>
      </c>
      <c r="F136" s="17">
        <v>1</v>
      </c>
      <c r="G136" s="159" t="s">
        <v>118</v>
      </c>
      <c r="H136" s="165" t="s">
        <v>23</v>
      </c>
      <c r="I136" s="18" t="s">
        <v>17</v>
      </c>
      <c r="J136" s="166" t="s">
        <v>185</v>
      </c>
      <c r="K136" s="165" t="s">
        <v>26</v>
      </c>
      <c r="L136" s="17" t="s">
        <v>26</v>
      </c>
      <c r="M136" s="17" t="s">
        <v>27</v>
      </c>
      <c r="N136" s="166" t="s">
        <v>28</v>
      </c>
      <c r="O136" s="165" t="s">
        <v>76</v>
      </c>
      <c r="P136" s="166" t="s">
        <v>22</v>
      </c>
      <c r="Q136" s="169" t="str">
        <f t="shared" si="39"/>
        <v>3</v>
      </c>
      <c r="R136" s="128" t="str">
        <f t="shared" si="40"/>
        <v>2</v>
      </c>
      <c r="S136" s="128" t="str">
        <f t="shared" si="41"/>
        <v>1</v>
      </c>
      <c r="T136" s="128" t="str">
        <f t="shared" si="42"/>
        <v>3</v>
      </c>
      <c r="U136" s="128" t="str">
        <f t="shared" si="43"/>
        <v>3</v>
      </c>
      <c r="V136" s="128" t="str">
        <f t="shared" si="44"/>
        <v>2</v>
      </c>
      <c r="W136" s="128" t="str">
        <f t="shared" si="45"/>
        <v>3</v>
      </c>
      <c r="X136" s="128" t="str">
        <f t="shared" si="46"/>
        <v>3</v>
      </c>
      <c r="Y136" s="128" t="str">
        <f t="shared" si="47"/>
        <v>2</v>
      </c>
      <c r="Z136" s="130">
        <f t="shared" si="38"/>
        <v>2.1500000000000004</v>
      </c>
    </row>
    <row r="137" spans="1:26" s="133" customFormat="1" ht="30">
      <c r="A137" s="145"/>
      <c r="B137" s="146"/>
      <c r="C137" s="157" t="s">
        <v>264</v>
      </c>
      <c r="D137" s="15" t="s">
        <v>87</v>
      </c>
      <c r="E137" s="15" t="s">
        <v>146</v>
      </c>
      <c r="F137" s="17">
        <v>1</v>
      </c>
      <c r="G137" s="159" t="s">
        <v>118</v>
      </c>
      <c r="H137" s="165" t="s">
        <v>23</v>
      </c>
      <c r="I137" s="18" t="s">
        <v>17</v>
      </c>
      <c r="J137" s="166" t="s">
        <v>185</v>
      </c>
      <c r="K137" s="165" t="s">
        <v>26</v>
      </c>
      <c r="L137" s="17" t="s">
        <v>26</v>
      </c>
      <c r="M137" s="17" t="s">
        <v>13</v>
      </c>
      <c r="N137" s="166" t="s">
        <v>28</v>
      </c>
      <c r="O137" s="165" t="s">
        <v>76</v>
      </c>
      <c r="P137" s="166" t="s">
        <v>29</v>
      </c>
      <c r="Q137" s="169" t="str">
        <f t="shared" si="39"/>
        <v>3</v>
      </c>
      <c r="R137" s="128" t="str">
        <f t="shared" si="40"/>
        <v>2</v>
      </c>
      <c r="S137" s="128" t="str">
        <f t="shared" si="41"/>
        <v>1</v>
      </c>
      <c r="T137" s="128" t="str">
        <f t="shared" si="42"/>
        <v>3</v>
      </c>
      <c r="U137" s="128" t="str">
        <f t="shared" si="43"/>
        <v>3</v>
      </c>
      <c r="V137" s="128" t="str">
        <f t="shared" si="44"/>
        <v>0</v>
      </c>
      <c r="W137" s="128" t="str">
        <f t="shared" si="45"/>
        <v>3</v>
      </c>
      <c r="X137" s="128" t="str">
        <f t="shared" si="46"/>
        <v>3</v>
      </c>
      <c r="Y137" s="128" t="str">
        <f t="shared" si="47"/>
        <v>3</v>
      </c>
      <c r="Z137" s="130">
        <f t="shared" si="38"/>
        <v>2.25</v>
      </c>
    </row>
    <row r="138" spans="1:26" s="133" customFormat="1" ht="30">
      <c r="A138" s="145"/>
      <c r="B138" s="146"/>
      <c r="C138" s="157" t="s">
        <v>265</v>
      </c>
      <c r="D138" s="15" t="s">
        <v>87</v>
      </c>
      <c r="E138" s="15" t="s">
        <v>146</v>
      </c>
      <c r="F138" s="17">
        <v>1</v>
      </c>
      <c r="G138" s="159" t="s">
        <v>118</v>
      </c>
      <c r="H138" s="165" t="s">
        <v>23</v>
      </c>
      <c r="I138" s="18" t="s">
        <v>17</v>
      </c>
      <c r="J138" s="166" t="s">
        <v>185</v>
      </c>
      <c r="K138" s="165" t="s">
        <v>26</v>
      </c>
      <c r="L138" s="17" t="s">
        <v>26</v>
      </c>
      <c r="M138" s="17" t="s">
        <v>13</v>
      </c>
      <c r="N138" s="166" t="s">
        <v>28</v>
      </c>
      <c r="O138" s="165" t="s">
        <v>76</v>
      </c>
      <c r="P138" s="166" t="s">
        <v>29</v>
      </c>
      <c r="Q138" s="169" t="str">
        <f t="shared" si="39"/>
        <v>3</v>
      </c>
      <c r="R138" s="128" t="str">
        <f t="shared" si="40"/>
        <v>2</v>
      </c>
      <c r="S138" s="128" t="str">
        <f t="shared" si="41"/>
        <v>1</v>
      </c>
      <c r="T138" s="128" t="str">
        <f t="shared" si="42"/>
        <v>3</v>
      </c>
      <c r="U138" s="128" t="str">
        <f t="shared" si="43"/>
        <v>3</v>
      </c>
      <c r="V138" s="128" t="str">
        <f t="shared" si="44"/>
        <v>0</v>
      </c>
      <c r="W138" s="128" t="str">
        <f t="shared" si="45"/>
        <v>3</v>
      </c>
      <c r="X138" s="128" t="str">
        <f t="shared" si="46"/>
        <v>3</v>
      </c>
      <c r="Y138" s="128" t="str">
        <f t="shared" si="47"/>
        <v>3</v>
      </c>
      <c r="Z138" s="130">
        <f t="shared" si="38"/>
        <v>2.25</v>
      </c>
    </row>
    <row r="139" spans="1:26" s="133" customFormat="1" ht="30">
      <c r="A139" s="145"/>
      <c r="B139" s="146"/>
      <c r="C139" s="156" t="s">
        <v>266</v>
      </c>
      <c r="D139" s="17" t="s">
        <v>205</v>
      </c>
      <c r="E139" s="15" t="s">
        <v>146</v>
      </c>
      <c r="F139" s="17">
        <v>1</v>
      </c>
      <c r="G139" s="159" t="s">
        <v>118</v>
      </c>
      <c r="H139" s="144" t="s">
        <v>23</v>
      </c>
      <c r="I139" s="18" t="s">
        <v>17</v>
      </c>
      <c r="J139" s="166" t="s">
        <v>185</v>
      </c>
      <c r="K139" s="144" t="s">
        <v>26</v>
      </c>
      <c r="L139" s="17" t="s">
        <v>26</v>
      </c>
      <c r="M139" s="17" t="s">
        <v>13</v>
      </c>
      <c r="N139" s="166" t="s">
        <v>28</v>
      </c>
      <c r="O139" s="165" t="s">
        <v>76</v>
      </c>
      <c r="P139" s="166" t="s">
        <v>29</v>
      </c>
      <c r="Q139" s="169" t="str">
        <f t="shared" si="39"/>
        <v>3</v>
      </c>
      <c r="R139" s="128" t="str">
        <f t="shared" si="40"/>
        <v>2</v>
      </c>
      <c r="S139" s="128" t="str">
        <f t="shared" si="41"/>
        <v>1</v>
      </c>
      <c r="T139" s="128" t="str">
        <f t="shared" si="42"/>
        <v>3</v>
      </c>
      <c r="U139" s="128" t="str">
        <f t="shared" si="43"/>
        <v>3</v>
      </c>
      <c r="V139" s="128" t="str">
        <f t="shared" si="44"/>
        <v>0</v>
      </c>
      <c r="W139" s="128" t="str">
        <f t="shared" si="45"/>
        <v>3</v>
      </c>
      <c r="X139" s="128" t="str">
        <f t="shared" si="46"/>
        <v>3</v>
      </c>
      <c r="Y139" s="128" t="str">
        <f t="shared" si="47"/>
        <v>3</v>
      </c>
      <c r="Z139" s="130">
        <f t="shared" si="38"/>
        <v>2.25</v>
      </c>
    </row>
    <row r="140" spans="1:26" s="133" customFormat="1" ht="30">
      <c r="A140" s="145"/>
      <c r="B140" s="146"/>
      <c r="C140" s="157" t="s">
        <v>267</v>
      </c>
      <c r="D140" s="17" t="s">
        <v>205</v>
      </c>
      <c r="E140" s="15" t="s">
        <v>146</v>
      </c>
      <c r="F140" s="17">
        <v>1</v>
      </c>
      <c r="G140" s="159" t="s">
        <v>118</v>
      </c>
      <c r="H140" s="165" t="s">
        <v>23</v>
      </c>
      <c r="I140" s="18" t="s">
        <v>17</v>
      </c>
      <c r="J140" s="166" t="s">
        <v>185</v>
      </c>
      <c r="K140" s="165" t="s">
        <v>26</v>
      </c>
      <c r="L140" s="17" t="s">
        <v>26</v>
      </c>
      <c r="M140" s="17" t="s">
        <v>13</v>
      </c>
      <c r="N140" s="166" t="s">
        <v>28</v>
      </c>
      <c r="O140" s="165" t="s">
        <v>76</v>
      </c>
      <c r="P140" s="166" t="s">
        <v>29</v>
      </c>
      <c r="Q140" s="169" t="str">
        <f t="shared" si="39"/>
        <v>3</v>
      </c>
      <c r="R140" s="128" t="str">
        <f t="shared" si="40"/>
        <v>2</v>
      </c>
      <c r="S140" s="128" t="str">
        <f t="shared" si="41"/>
        <v>1</v>
      </c>
      <c r="T140" s="128" t="str">
        <f t="shared" si="42"/>
        <v>3</v>
      </c>
      <c r="U140" s="128" t="str">
        <f t="shared" si="43"/>
        <v>3</v>
      </c>
      <c r="V140" s="128" t="str">
        <f t="shared" si="44"/>
        <v>0</v>
      </c>
      <c r="W140" s="128" t="str">
        <f t="shared" si="45"/>
        <v>3</v>
      </c>
      <c r="X140" s="128" t="str">
        <f t="shared" si="46"/>
        <v>3</v>
      </c>
      <c r="Y140" s="128" t="str">
        <f t="shared" si="47"/>
        <v>3</v>
      </c>
      <c r="Z140" s="130">
        <f t="shared" si="38"/>
        <v>2.25</v>
      </c>
    </row>
    <row r="141" spans="1:26" s="133" customFormat="1" ht="30" hidden="1">
      <c r="A141" s="145"/>
      <c r="B141" s="146"/>
      <c r="C141" s="156" t="s">
        <v>268</v>
      </c>
      <c r="D141" s="17" t="s">
        <v>87</v>
      </c>
      <c r="E141" s="15" t="s">
        <v>146</v>
      </c>
      <c r="F141" s="17" t="s">
        <v>269</v>
      </c>
      <c r="G141" s="159" t="s">
        <v>118</v>
      </c>
      <c r="H141" s="144" t="s">
        <v>23</v>
      </c>
      <c r="I141" s="18" t="s">
        <v>10</v>
      </c>
      <c r="J141" s="166" t="s">
        <v>11</v>
      </c>
      <c r="K141" s="165" t="s">
        <v>26</v>
      </c>
      <c r="L141" s="17" t="s">
        <v>26</v>
      </c>
      <c r="M141" s="17" t="s">
        <v>13</v>
      </c>
      <c r="N141" s="166" t="s">
        <v>28</v>
      </c>
      <c r="O141" s="165" t="s">
        <v>76</v>
      </c>
      <c r="P141" s="166" t="s">
        <v>29</v>
      </c>
      <c r="Q141" s="169" t="str">
        <f t="shared" si="39"/>
        <v>3</v>
      </c>
      <c r="R141" s="128" t="str">
        <f t="shared" si="40"/>
        <v>1</v>
      </c>
      <c r="S141" s="128" t="str">
        <f t="shared" si="41"/>
        <v>0</v>
      </c>
      <c r="T141" s="128" t="str">
        <f t="shared" si="42"/>
        <v>3</v>
      </c>
      <c r="U141" s="128" t="str">
        <f t="shared" si="43"/>
        <v>3</v>
      </c>
      <c r="V141" s="128" t="str">
        <f t="shared" si="44"/>
        <v>0</v>
      </c>
      <c r="W141" s="128" t="str">
        <f t="shared" si="45"/>
        <v>3</v>
      </c>
      <c r="X141" s="128" t="str">
        <f t="shared" si="46"/>
        <v>3</v>
      </c>
      <c r="Y141" s="128" t="str">
        <f t="shared" si="47"/>
        <v>3</v>
      </c>
      <c r="Z141" s="130">
        <f t="shared" si="38"/>
        <v>1.9000000000000001</v>
      </c>
    </row>
    <row r="142" spans="1:26" s="133" customFormat="1" ht="30">
      <c r="A142" s="145"/>
      <c r="B142" s="146"/>
      <c r="C142" s="157" t="s">
        <v>270</v>
      </c>
      <c r="D142" s="17" t="s">
        <v>205</v>
      </c>
      <c r="E142" s="15" t="s">
        <v>146</v>
      </c>
      <c r="F142" s="17">
        <v>1</v>
      </c>
      <c r="G142" s="159" t="s">
        <v>118</v>
      </c>
      <c r="H142" s="165" t="s">
        <v>23</v>
      </c>
      <c r="I142" s="18" t="s">
        <v>17</v>
      </c>
      <c r="J142" s="166" t="s">
        <v>185</v>
      </c>
      <c r="K142" s="144" t="s">
        <v>26</v>
      </c>
      <c r="L142" s="17" t="s">
        <v>26</v>
      </c>
      <c r="M142" s="17" t="s">
        <v>13</v>
      </c>
      <c r="N142" s="166" t="s">
        <v>28</v>
      </c>
      <c r="O142" s="165" t="s">
        <v>76</v>
      </c>
      <c r="P142" s="166" t="s">
        <v>29</v>
      </c>
      <c r="Q142" s="169" t="str">
        <f t="shared" si="39"/>
        <v>3</v>
      </c>
      <c r="R142" s="128" t="str">
        <f t="shared" si="40"/>
        <v>2</v>
      </c>
      <c r="S142" s="128" t="str">
        <f t="shared" si="41"/>
        <v>1</v>
      </c>
      <c r="T142" s="128" t="str">
        <f t="shared" si="42"/>
        <v>3</v>
      </c>
      <c r="U142" s="128" t="str">
        <f t="shared" si="43"/>
        <v>3</v>
      </c>
      <c r="V142" s="128" t="str">
        <f t="shared" si="44"/>
        <v>0</v>
      </c>
      <c r="W142" s="128" t="str">
        <f t="shared" si="45"/>
        <v>3</v>
      </c>
      <c r="X142" s="128" t="str">
        <f t="shared" si="46"/>
        <v>3</v>
      </c>
      <c r="Y142" s="128" t="str">
        <f t="shared" si="47"/>
        <v>3</v>
      </c>
      <c r="Z142" s="130">
        <f t="shared" si="38"/>
        <v>2.25</v>
      </c>
    </row>
    <row r="143" spans="1:26" s="133" customFormat="1" ht="30">
      <c r="A143" s="145"/>
      <c r="B143" s="146"/>
      <c r="C143" s="157" t="s">
        <v>271</v>
      </c>
      <c r="D143" s="17" t="s">
        <v>205</v>
      </c>
      <c r="E143" s="15" t="s">
        <v>146</v>
      </c>
      <c r="F143" s="17">
        <v>1</v>
      </c>
      <c r="G143" s="159" t="s">
        <v>118</v>
      </c>
      <c r="H143" s="165" t="s">
        <v>23</v>
      </c>
      <c r="I143" s="18" t="s">
        <v>17</v>
      </c>
      <c r="J143" s="166" t="s">
        <v>185</v>
      </c>
      <c r="K143" s="144" t="s">
        <v>26</v>
      </c>
      <c r="L143" s="17" t="s">
        <v>26</v>
      </c>
      <c r="M143" s="17" t="s">
        <v>13</v>
      </c>
      <c r="N143" s="166" t="s">
        <v>28</v>
      </c>
      <c r="O143" s="165" t="s">
        <v>76</v>
      </c>
      <c r="P143" s="166" t="s">
        <v>29</v>
      </c>
      <c r="Q143" s="169" t="str">
        <f t="shared" si="39"/>
        <v>3</v>
      </c>
      <c r="R143" s="128" t="str">
        <f t="shared" si="40"/>
        <v>2</v>
      </c>
      <c r="S143" s="128" t="str">
        <f t="shared" si="41"/>
        <v>1</v>
      </c>
      <c r="T143" s="128" t="str">
        <f t="shared" si="42"/>
        <v>3</v>
      </c>
      <c r="U143" s="128" t="str">
        <f t="shared" si="43"/>
        <v>3</v>
      </c>
      <c r="V143" s="128" t="str">
        <f t="shared" si="44"/>
        <v>0</v>
      </c>
      <c r="W143" s="128" t="str">
        <f t="shared" si="45"/>
        <v>3</v>
      </c>
      <c r="X143" s="128" t="str">
        <f t="shared" si="46"/>
        <v>3</v>
      </c>
      <c r="Y143" s="128" t="str">
        <f t="shared" si="47"/>
        <v>3</v>
      </c>
      <c r="Z143" s="130">
        <f t="shared" si="38"/>
        <v>2.25</v>
      </c>
    </row>
    <row r="144" spans="1:26" s="133" customFormat="1" ht="30" hidden="1">
      <c r="A144" s="145"/>
      <c r="B144" s="146"/>
      <c r="C144" s="156" t="s">
        <v>272</v>
      </c>
      <c r="D144" s="18" t="s">
        <v>205</v>
      </c>
      <c r="E144" s="18" t="s">
        <v>146</v>
      </c>
      <c r="F144" s="18">
        <v>1</v>
      </c>
      <c r="G144" s="161" t="s">
        <v>118</v>
      </c>
      <c r="H144" s="165" t="s">
        <v>23</v>
      </c>
      <c r="I144" s="18" t="s">
        <v>17</v>
      </c>
      <c r="J144" s="166" t="s">
        <v>11</v>
      </c>
      <c r="K144" s="144" t="s">
        <v>26</v>
      </c>
      <c r="L144" s="17" t="s">
        <v>26</v>
      </c>
      <c r="M144" s="17" t="s">
        <v>13</v>
      </c>
      <c r="N144" s="166" t="s">
        <v>28</v>
      </c>
      <c r="O144" s="165" t="s">
        <v>76</v>
      </c>
      <c r="P144" s="166" t="s">
        <v>29</v>
      </c>
      <c r="Q144" s="169" t="str">
        <f t="shared" si="39"/>
        <v>3</v>
      </c>
      <c r="R144" s="128" t="str">
        <f t="shared" si="40"/>
        <v>2</v>
      </c>
      <c r="S144" s="128" t="str">
        <f t="shared" si="41"/>
        <v>0</v>
      </c>
      <c r="T144" s="128" t="str">
        <f t="shared" si="42"/>
        <v>3</v>
      </c>
      <c r="U144" s="128" t="str">
        <f t="shared" si="43"/>
        <v>3</v>
      </c>
      <c r="V144" s="128" t="str">
        <f t="shared" si="44"/>
        <v>0</v>
      </c>
      <c r="W144" s="128" t="str">
        <f t="shared" si="45"/>
        <v>3</v>
      </c>
      <c r="X144" s="128" t="str">
        <f t="shared" si="46"/>
        <v>3</v>
      </c>
      <c r="Y144" s="128" t="str">
        <f t="shared" si="47"/>
        <v>3</v>
      </c>
      <c r="Z144" s="130">
        <f t="shared" si="38"/>
        <v>2</v>
      </c>
    </row>
    <row r="145" spans="1:26" s="133" customFormat="1" ht="30" hidden="1">
      <c r="A145" s="145"/>
      <c r="B145" s="146"/>
      <c r="C145" s="157" t="s">
        <v>273</v>
      </c>
      <c r="D145" s="15" t="s">
        <v>87</v>
      </c>
      <c r="E145" s="15" t="s">
        <v>146</v>
      </c>
      <c r="F145" s="17">
        <v>1</v>
      </c>
      <c r="G145" s="159" t="s">
        <v>118</v>
      </c>
      <c r="H145" s="165" t="s">
        <v>23</v>
      </c>
      <c r="I145" s="18" t="s">
        <v>17</v>
      </c>
      <c r="J145" s="166" t="s">
        <v>11</v>
      </c>
      <c r="K145" s="144" t="s">
        <v>26</v>
      </c>
      <c r="L145" s="17" t="s">
        <v>26</v>
      </c>
      <c r="M145" s="17" t="s">
        <v>13</v>
      </c>
      <c r="N145" s="166" t="s">
        <v>28</v>
      </c>
      <c r="O145" s="165" t="s">
        <v>76</v>
      </c>
      <c r="P145" s="166" t="s">
        <v>29</v>
      </c>
      <c r="Q145" s="169" t="str">
        <f t="shared" si="39"/>
        <v>3</v>
      </c>
      <c r="R145" s="128" t="str">
        <f t="shared" si="40"/>
        <v>2</v>
      </c>
      <c r="S145" s="128" t="str">
        <f t="shared" si="41"/>
        <v>0</v>
      </c>
      <c r="T145" s="128" t="str">
        <f t="shared" si="42"/>
        <v>3</v>
      </c>
      <c r="U145" s="128" t="str">
        <f t="shared" si="43"/>
        <v>3</v>
      </c>
      <c r="V145" s="128" t="str">
        <f t="shared" si="44"/>
        <v>0</v>
      </c>
      <c r="W145" s="128" t="str">
        <f t="shared" si="45"/>
        <v>3</v>
      </c>
      <c r="X145" s="128" t="str">
        <f t="shared" si="46"/>
        <v>3</v>
      </c>
      <c r="Y145" s="128" t="str">
        <f t="shared" si="47"/>
        <v>3</v>
      </c>
      <c r="Z145" s="130">
        <f t="shared" si="38"/>
        <v>2</v>
      </c>
    </row>
    <row r="146" spans="1:26" s="133" customFormat="1" ht="30" hidden="1">
      <c r="A146" s="145"/>
      <c r="B146" s="146"/>
      <c r="C146" s="157" t="s">
        <v>274</v>
      </c>
      <c r="D146" s="17" t="s">
        <v>205</v>
      </c>
      <c r="E146" s="15" t="s">
        <v>146</v>
      </c>
      <c r="F146" s="17">
        <v>1</v>
      </c>
      <c r="G146" s="159" t="s">
        <v>118</v>
      </c>
      <c r="H146" s="165" t="s">
        <v>23</v>
      </c>
      <c r="I146" s="18" t="s">
        <v>17</v>
      </c>
      <c r="J146" s="166" t="s">
        <v>11</v>
      </c>
      <c r="K146" s="144" t="s">
        <v>26</v>
      </c>
      <c r="L146" s="17" t="s">
        <v>26</v>
      </c>
      <c r="M146" s="17" t="s">
        <v>13</v>
      </c>
      <c r="N146" s="166" t="s">
        <v>28</v>
      </c>
      <c r="O146" s="165" t="s">
        <v>76</v>
      </c>
      <c r="P146" s="166" t="s">
        <v>29</v>
      </c>
      <c r="Q146" s="169" t="str">
        <f t="shared" si="39"/>
        <v>3</v>
      </c>
      <c r="R146" s="128" t="str">
        <f t="shared" si="40"/>
        <v>2</v>
      </c>
      <c r="S146" s="128" t="str">
        <f t="shared" si="41"/>
        <v>0</v>
      </c>
      <c r="T146" s="128" t="str">
        <f t="shared" si="42"/>
        <v>3</v>
      </c>
      <c r="U146" s="128" t="str">
        <f t="shared" si="43"/>
        <v>3</v>
      </c>
      <c r="V146" s="128" t="str">
        <f t="shared" si="44"/>
        <v>0</v>
      </c>
      <c r="W146" s="128" t="str">
        <f t="shared" si="45"/>
        <v>3</v>
      </c>
      <c r="X146" s="128" t="str">
        <f t="shared" si="46"/>
        <v>3</v>
      </c>
      <c r="Y146" s="128" t="str">
        <f t="shared" si="47"/>
        <v>3</v>
      </c>
      <c r="Z146" s="130">
        <f t="shared" si="38"/>
        <v>2</v>
      </c>
    </row>
    <row r="147" spans="1:26" s="133" customFormat="1" ht="30" hidden="1">
      <c r="A147" s="145"/>
      <c r="B147" s="146"/>
      <c r="C147" s="157" t="s">
        <v>275</v>
      </c>
      <c r="D147" s="17" t="s">
        <v>205</v>
      </c>
      <c r="E147" s="15" t="s">
        <v>146</v>
      </c>
      <c r="F147" s="17">
        <v>1</v>
      </c>
      <c r="G147" s="159" t="s">
        <v>118</v>
      </c>
      <c r="H147" s="165" t="s">
        <v>23</v>
      </c>
      <c r="I147" s="18" t="s">
        <v>17</v>
      </c>
      <c r="J147" s="166" t="s">
        <v>11</v>
      </c>
      <c r="K147" s="144" t="s">
        <v>26</v>
      </c>
      <c r="L147" s="17" t="s">
        <v>26</v>
      </c>
      <c r="M147" s="17" t="s">
        <v>13</v>
      </c>
      <c r="N147" s="166" t="s">
        <v>28</v>
      </c>
      <c r="O147" s="165" t="s">
        <v>76</v>
      </c>
      <c r="P147" s="166" t="s">
        <v>29</v>
      </c>
      <c r="Q147" s="169" t="str">
        <f t="shared" si="39"/>
        <v>3</v>
      </c>
      <c r="R147" s="128" t="str">
        <f t="shared" si="40"/>
        <v>2</v>
      </c>
      <c r="S147" s="128" t="str">
        <f t="shared" si="41"/>
        <v>0</v>
      </c>
      <c r="T147" s="128" t="str">
        <f t="shared" si="42"/>
        <v>3</v>
      </c>
      <c r="U147" s="128" t="str">
        <f t="shared" si="43"/>
        <v>3</v>
      </c>
      <c r="V147" s="128" t="str">
        <f t="shared" si="44"/>
        <v>0</v>
      </c>
      <c r="W147" s="128" t="str">
        <f t="shared" si="45"/>
        <v>3</v>
      </c>
      <c r="X147" s="128" t="str">
        <f t="shared" si="46"/>
        <v>3</v>
      </c>
      <c r="Y147" s="128" t="str">
        <f t="shared" si="47"/>
        <v>3</v>
      </c>
      <c r="Z147" s="130">
        <f t="shared" si="38"/>
        <v>2</v>
      </c>
    </row>
    <row r="148" spans="1:26" s="133" customFormat="1" ht="30" hidden="1">
      <c r="A148" s="145"/>
      <c r="B148" s="146"/>
      <c r="C148" s="157" t="s">
        <v>276</v>
      </c>
      <c r="D148" s="17" t="s">
        <v>205</v>
      </c>
      <c r="E148" s="15" t="s">
        <v>146</v>
      </c>
      <c r="F148" s="17">
        <v>1</v>
      </c>
      <c r="G148" s="159" t="s">
        <v>118</v>
      </c>
      <c r="H148" s="165" t="s">
        <v>23</v>
      </c>
      <c r="I148" s="18" t="s">
        <v>17</v>
      </c>
      <c r="J148" s="166" t="s">
        <v>11</v>
      </c>
      <c r="K148" s="144" t="s">
        <v>26</v>
      </c>
      <c r="L148" s="17" t="s">
        <v>26</v>
      </c>
      <c r="M148" s="17" t="s">
        <v>13</v>
      </c>
      <c r="N148" s="166" t="s">
        <v>28</v>
      </c>
      <c r="O148" s="165" t="s">
        <v>76</v>
      </c>
      <c r="P148" s="166" t="s">
        <v>29</v>
      </c>
      <c r="Q148" s="169" t="str">
        <f t="shared" si="39"/>
        <v>3</v>
      </c>
      <c r="R148" s="128" t="str">
        <f t="shared" si="40"/>
        <v>2</v>
      </c>
      <c r="S148" s="128" t="str">
        <f t="shared" si="41"/>
        <v>0</v>
      </c>
      <c r="T148" s="128" t="str">
        <f t="shared" si="42"/>
        <v>3</v>
      </c>
      <c r="U148" s="128" t="str">
        <f t="shared" si="43"/>
        <v>3</v>
      </c>
      <c r="V148" s="128" t="str">
        <f t="shared" si="44"/>
        <v>0</v>
      </c>
      <c r="W148" s="128" t="str">
        <f t="shared" si="45"/>
        <v>3</v>
      </c>
      <c r="X148" s="128" t="str">
        <f t="shared" si="46"/>
        <v>3</v>
      </c>
      <c r="Y148" s="128" t="str">
        <f t="shared" si="47"/>
        <v>3</v>
      </c>
      <c r="Z148" s="130">
        <f t="shared" si="38"/>
        <v>2</v>
      </c>
    </row>
    <row r="149" spans="1:26" s="133" customFormat="1" ht="30">
      <c r="A149" s="145"/>
      <c r="B149" s="146"/>
      <c r="C149" s="157" t="s">
        <v>277</v>
      </c>
      <c r="D149" s="17" t="s">
        <v>205</v>
      </c>
      <c r="E149" s="15" t="s">
        <v>146</v>
      </c>
      <c r="F149" s="17">
        <v>1</v>
      </c>
      <c r="G149" s="159" t="s">
        <v>118</v>
      </c>
      <c r="H149" s="165" t="s">
        <v>23</v>
      </c>
      <c r="I149" s="18" t="s">
        <v>17</v>
      </c>
      <c r="J149" s="166" t="s">
        <v>185</v>
      </c>
      <c r="K149" s="144" t="s">
        <v>26</v>
      </c>
      <c r="L149" s="17" t="s">
        <v>26</v>
      </c>
      <c r="M149" s="17" t="s">
        <v>27</v>
      </c>
      <c r="N149" s="166" t="s">
        <v>28</v>
      </c>
      <c r="O149" s="165" t="s">
        <v>76</v>
      </c>
      <c r="P149" s="166" t="s">
        <v>22</v>
      </c>
      <c r="Q149" s="169" t="str">
        <f t="shared" si="39"/>
        <v>3</v>
      </c>
      <c r="R149" s="128" t="str">
        <f t="shared" si="40"/>
        <v>2</v>
      </c>
      <c r="S149" s="128" t="str">
        <f t="shared" si="41"/>
        <v>1</v>
      </c>
      <c r="T149" s="128" t="str">
        <f t="shared" si="42"/>
        <v>3</v>
      </c>
      <c r="U149" s="128" t="str">
        <f t="shared" si="43"/>
        <v>3</v>
      </c>
      <c r="V149" s="128" t="str">
        <f t="shared" si="44"/>
        <v>2</v>
      </c>
      <c r="W149" s="128" t="str">
        <f t="shared" si="45"/>
        <v>3</v>
      </c>
      <c r="X149" s="128" t="str">
        <f t="shared" si="46"/>
        <v>3</v>
      </c>
      <c r="Y149" s="128" t="str">
        <f t="shared" si="47"/>
        <v>2</v>
      </c>
      <c r="Z149" s="130">
        <f t="shared" si="38"/>
        <v>2.1500000000000004</v>
      </c>
    </row>
    <row r="150" spans="1:26" s="133" customFormat="1" ht="30" hidden="1">
      <c r="A150" s="145"/>
      <c r="B150" s="146"/>
      <c r="C150" s="157" t="s">
        <v>278</v>
      </c>
      <c r="D150" s="17" t="s">
        <v>205</v>
      </c>
      <c r="E150" s="15" t="s">
        <v>146</v>
      </c>
      <c r="F150" s="17">
        <v>1</v>
      </c>
      <c r="G150" s="159" t="s">
        <v>118</v>
      </c>
      <c r="H150" s="165" t="s">
        <v>23</v>
      </c>
      <c r="I150" s="18" t="s">
        <v>17</v>
      </c>
      <c r="J150" s="166" t="s">
        <v>11</v>
      </c>
      <c r="K150" s="144" t="s">
        <v>26</v>
      </c>
      <c r="L150" s="17" t="s">
        <v>26</v>
      </c>
      <c r="M150" s="17" t="s">
        <v>13</v>
      </c>
      <c r="N150" s="166" t="s">
        <v>28</v>
      </c>
      <c r="O150" s="165" t="s">
        <v>76</v>
      </c>
      <c r="P150" s="166" t="s">
        <v>29</v>
      </c>
      <c r="Q150" s="169" t="str">
        <f t="shared" si="39"/>
        <v>3</v>
      </c>
      <c r="R150" s="128" t="str">
        <f t="shared" si="40"/>
        <v>2</v>
      </c>
      <c r="S150" s="128" t="str">
        <f t="shared" si="41"/>
        <v>0</v>
      </c>
      <c r="T150" s="128" t="str">
        <f t="shared" si="42"/>
        <v>3</v>
      </c>
      <c r="U150" s="128" t="str">
        <f t="shared" si="43"/>
        <v>3</v>
      </c>
      <c r="V150" s="128" t="str">
        <f t="shared" si="44"/>
        <v>0</v>
      </c>
      <c r="W150" s="128" t="str">
        <f t="shared" si="45"/>
        <v>3</v>
      </c>
      <c r="X150" s="128" t="str">
        <f t="shared" si="46"/>
        <v>3</v>
      </c>
      <c r="Y150" s="128" t="str">
        <f t="shared" si="47"/>
        <v>3</v>
      </c>
      <c r="Z150" s="130">
        <f t="shared" si="38"/>
        <v>2</v>
      </c>
    </row>
    <row r="151" spans="1:26" s="133" customFormat="1" ht="30" hidden="1">
      <c r="A151" s="145"/>
      <c r="B151" s="146"/>
      <c r="C151" s="156" t="s">
        <v>279</v>
      </c>
      <c r="D151" s="17" t="s">
        <v>205</v>
      </c>
      <c r="E151" s="15" t="s">
        <v>146</v>
      </c>
      <c r="F151" s="17">
        <v>1</v>
      </c>
      <c r="G151" s="159" t="s">
        <v>118</v>
      </c>
      <c r="H151" s="165" t="s">
        <v>23</v>
      </c>
      <c r="I151" s="18" t="s">
        <v>17</v>
      </c>
      <c r="J151" s="166" t="s">
        <v>11</v>
      </c>
      <c r="K151" s="144" t="s">
        <v>26</v>
      </c>
      <c r="L151" s="17" t="s">
        <v>26</v>
      </c>
      <c r="M151" s="17" t="s">
        <v>13</v>
      </c>
      <c r="N151" s="166" t="s">
        <v>28</v>
      </c>
      <c r="O151" s="165" t="s">
        <v>76</v>
      </c>
      <c r="P151" s="166" t="s">
        <v>29</v>
      </c>
      <c r="Q151" s="169" t="str">
        <f t="shared" si="39"/>
        <v>3</v>
      </c>
      <c r="R151" s="128" t="str">
        <f t="shared" si="40"/>
        <v>2</v>
      </c>
      <c r="S151" s="128" t="str">
        <f t="shared" si="41"/>
        <v>0</v>
      </c>
      <c r="T151" s="128" t="str">
        <f t="shared" si="42"/>
        <v>3</v>
      </c>
      <c r="U151" s="128" t="str">
        <f t="shared" si="43"/>
        <v>3</v>
      </c>
      <c r="V151" s="128" t="str">
        <f t="shared" si="44"/>
        <v>0</v>
      </c>
      <c r="W151" s="128" t="str">
        <f t="shared" si="45"/>
        <v>3</v>
      </c>
      <c r="X151" s="128" t="str">
        <f t="shared" si="46"/>
        <v>3</v>
      </c>
      <c r="Y151" s="128" t="str">
        <f t="shared" si="47"/>
        <v>3</v>
      </c>
      <c r="Z151" s="130">
        <f t="shared" si="38"/>
        <v>2</v>
      </c>
    </row>
    <row r="152" spans="1:26" s="133" customFormat="1" ht="30" hidden="1">
      <c r="A152" s="145"/>
      <c r="B152" s="146"/>
      <c r="C152" s="157" t="s">
        <v>280</v>
      </c>
      <c r="D152" s="17" t="s">
        <v>205</v>
      </c>
      <c r="E152" s="15" t="s">
        <v>146</v>
      </c>
      <c r="F152" s="17">
        <v>1</v>
      </c>
      <c r="G152" s="159" t="s">
        <v>118</v>
      </c>
      <c r="H152" s="165" t="s">
        <v>23</v>
      </c>
      <c r="I152" s="18" t="s">
        <v>17</v>
      </c>
      <c r="J152" s="166" t="s">
        <v>11</v>
      </c>
      <c r="K152" s="144" t="s">
        <v>26</v>
      </c>
      <c r="L152" s="17" t="s">
        <v>26</v>
      </c>
      <c r="M152" s="17" t="s">
        <v>13</v>
      </c>
      <c r="N152" s="166" t="s">
        <v>28</v>
      </c>
      <c r="O152" s="165" t="s">
        <v>76</v>
      </c>
      <c r="P152" s="166" t="s">
        <v>29</v>
      </c>
      <c r="Q152" s="169" t="str">
        <f t="shared" si="39"/>
        <v>3</v>
      </c>
      <c r="R152" s="128" t="str">
        <f t="shared" si="40"/>
        <v>2</v>
      </c>
      <c r="S152" s="128" t="str">
        <f t="shared" si="41"/>
        <v>0</v>
      </c>
      <c r="T152" s="128" t="str">
        <f t="shared" si="42"/>
        <v>3</v>
      </c>
      <c r="U152" s="128" t="str">
        <f t="shared" si="43"/>
        <v>3</v>
      </c>
      <c r="V152" s="128" t="str">
        <f t="shared" si="44"/>
        <v>0</v>
      </c>
      <c r="W152" s="128" t="str">
        <f t="shared" si="45"/>
        <v>3</v>
      </c>
      <c r="X152" s="128" t="str">
        <f t="shared" si="46"/>
        <v>3</v>
      </c>
      <c r="Y152" s="128" t="str">
        <f t="shared" si="47"/>
        <v>3</v>
      </c>
      <c r="Z152" s="130">
        <f t="shared" si="38"/>
        <v>2</v>
      </c>
    </row>
    <row r="153" spans="1:26" s="133" customFormat="1" ht="30" hidden="1">
      <c r="A153" s="145"/>
      <c r="B153" s="146"/>
      <c r="C153" s="157" t="s">
        <v>281</v>
      </c>
      <c r="D153" s="17" t="s">
        <v>205</v>
      </c>
      <c r="E153" s="15" t="s">
        <v>146</v>
      </c>
      <c r="F153" s="17">
        <v>1</v>
      </c>
      <c r="G153" s="159" t="s">
        <v>118</v>
      </c>
      <c r="H153" s="165" t="s">
        <v>23</v>
      </c>
      <c r="I153" s="18" t="s">
        <v>17</v>
      </c>
      <c r="J153" s="166" t="s">
        <v>11</v>
      </c>
      <c r="K153" s="144" t="s">
        <v>26</v>
      </c>
      <c r="L153" s="17" t="s">
        <v>26</v>
      </c>
      <c r="M153" s="17" t="s">
        <v>13</v>
      </c>
      <c r="N153" s="166" t="s">
        <v>28</v>
      </c>
      <c r="O153" s="165" t="s">
        <v>76</v>
      </c>
      <c r="P153" s="166" t="s">
        <v>29</v>
      </c>
      <c r="Q153" s="169" t="str">
        <f t="shared" si="39"/>
        <v>3</v>
      </c>
      <c r="R153" s="128" t="str">
        <f t="shared" si="40"/>
        <v>2</v>
      </c>
      <c r="S153" s="128" t="str">
        <f t="shared" si="41"/>
        <v>0</v>
      </c>
      <c r="T153" s="128" t="str">
        <f t="shared" si="42"/>
        <v>3</v>
      </c>
      <c r="U153" s="128" t="str">
        <f t="shared" si="43"/>
        <v>3</v>
      </c>
      <c r="V153" s="128" t="str">
        <f t="shared" si="44"/>
        <v>0</v>
      </c>
      <c r="W153" s="128" t="str">
        <f t="shared" si="45"/>
        <v>3</v>
      </c>
      <c r="X153" s="128" t="str">
        <f t="shared" si="46"/>
        <v>3</v>
      </c>
      <c r="Y153" s="128" t="str">
        <f t="shared" si="47"/>
        <v>3</v>
      </c>
      <c r="Z153" s="130">
        <f t="shared" si="38"/>
        <v>2</v>
      </c>
    </row>
    <row r="154" spans="1:26" s="133" customFormat="1" ht="30">
      <c r="A154" s="145"/>
      <c r="B154" s="146"/>
      <c r="C154" s="157" t="s">
        <v>282</v>
      </c>
      <c r="D154" s="15" t="s">
        <v>87</v>
      </c>
      <c r="E154" s="15" t="s">
        <v>146</v>
      </c>
      <c r="F154" s="17">
        <v>1</v>
      </c>
      <c r="G154" s="159" t="s">
        <v>118</v>
      </c>
      <c r="H154" s="165" t="s">
        <v>23</v>
      </c>
      <c r="I154" s="18" t="s">
        <v>17</v>
      </c>
      <c r="J154" s="166" t="s">
        <v>185</v>
      </c>
      <c r="K154" s="144" t="s">
        <v>26</v>
      </c>
      <c r="L154" s="17" t="s">
        <v>26</v>
      </c>
      <c r="M154" s="17" t="s">
        <v>13</v>
      </c>
      <c r="N154" s="166" t="s">
        <v>28</v>
      </c>
      <c r="O154" s="165" t="s">
        <v>76</v>
      </c>
      <c r="P154" s="166" t="s">
        <v>29</v>
      </c>
      <c r="Q154" s="169" t="str">
        <f t="shared" si="39"/>
        <v>3</v>
      </c>
      <c r="R154" s="128" t="str">
        <f t="shared" si="40"/>
        <v>2</v>
      </c>
      <c r="S154" s="128" t="str">
        <f t="shared" si="41"/>
        <v>1</v>
      </c>
      <c r="T154" s="128" t="str">
        <f t="shared" si="42"/>
        <v>3</v>
      </c>
      <c r="U154" s="128" t="str">
        <f t="shared" si="43"/>
        <v>3</v>
      </c>
      <c r="V154" s="128" t="str">
        <f t="shared" si="44"/>
        <v>0</v>
      </c>
      <c r="W154" s="128" t="str">
        <f t="shared" si="45"/>
        <v>3</v>
      </c>
      <c r="X154" s="128" t="str">
        <f t="shared" si="46"/>
        <v>3</v>
      </c>
      <c r="Y154" s="128" t="str">
        <f t="shared" si="47"/>
        <v>3</v>
      </c>
      <c r="Z154" s="130">
        <f t="shared" si="38"/>
        <v>2.25</v>
      </c>
    </row>
    <row r="155" spans="1:26" s="133" customFormat="1" ht="30" hidden="1">
      <c r="A155" s="145"/>
      <c r="B155" s="146"/>
      <c r="C155" s="157" t="s">
        <v>283</v>
      </c>
      <c r="D155" s="17" t="s">
        <v>205</v>
      </c>
      <c r="E155" s="15" t="s">
        <v>146</v>
      </c>
      <c r="F155" s="17">
        <v>1</v>
      </c>
      <c r="G155" s="159" t="s">
        <v>118</v>
      </c>
      <c r="H155" s="165" t="s">
        <v>23</v>
      </c>
      <c r="I155" s="18" t="s">
        <v>17</v>
      </c>
      <c r="J155" s="166" t="s">
        <v>11</v>
      </c>
      <c r="K155" s="144" t="s">
        <v>26</v>
      </c>
      <c r="L155" s="17" t="s">
        <v>26</v>
      </c>
      <c r="M155" s="17" t="s">
        <v>13</v>
      </c>
      <c r="N155" s="166" t="s">
        <v>28</v>
      </c>
      <c r="O155" s="165" t="s">
        <v>76</v>
      </c>
      <c r="P155" s="166" t="s">
        <v>29</v>
      </c>
      <c r="Q155" s="169" t="str">
        <f t="shared" si="39"/>
        <v>3</v>
      </c>
      <c r="R155" s="128" t="str">
        <f t="shared" si="40"/>
        <v>2</v>
      </c>
      <c r="S155" s="128" t="str">
        <f t="shared" si="41"/>
        <v>0</v>
      </c>
      <c r="T155" s="128" t="str">
        <f t="shared" si="42"/>
        <v>3</v>
      </c>
      <c r="U155" s="128" t="str">
        <f t="shared" si="43"/>
        <v>3</v>
      </c>
      <c r="V155" s="128" t="str">
        <f t="shared" si="44"/>
        <v>0</v>
      </c>
      <c r="W155" s="128" t="str">
        <f t="shared" si="45"/>
        <v>3</v>
      </c>
      <c r="X155" s="128" t="str">
        <f t="shared" si="46"/>
        <v>3</v>
      </c>
      <c r="Y155" s="128" t="str">
        <f t="shared" si="47"/>
        <v>3</v>
      </c>
      <c r="Z155" s="130">
        <f t="shared" si="38"/>
        <v>2</v>
      </c>
    </row>
    <row r="156" spans="1:26" s="133" customFormat="1" ht="30" hidden="1">
      <c r="A156" s="145"/>
      <c r="B156" s="146"/>
      <c r="C156" s="157" t="s">
        <v>284</v>
      </c>
      <c r="D156" s="17" t="s">
        <v>205</v>
      </c>
      <c r="E156" s="16"/>
      <c r="F156" s="17">
        <v>7</v>
      </c>
      <c r="G156" s="159" t="s">
        <v>118</v>
      </c>
      <c r="H156" s="144" t="s">
        <v>23</v>
      </c>
      <c r="I156" s="18" t="s">
        <v>10</v>
      </c>
      <c r="J156" s="166" t="s">
        <v>11</v>
      </c>
      <c r="K156" s="144" t="s">
        <v>26</v>
      </c>
      <c r="L156" s="17" t="s">
        <v>26</v>
      </c>
      <c r="M156" s="17" t="s">
        <v>13</v>
      </c>
      <c r="N156" s="166" t="s">
        <v>28</v>
      </c>
      <c r="O156" s="165" t="s">
        <v>76</v>
      </c>
      <c r="P156" s="166" t="s">
        <v>29</v>
      </c>
      <c r="Q156" s="169" t="str">
        <f t="shared" si="39"/>
        <v>3</v>
      </c>
      <c r="R156" s="128" t="str">
        <f t="shared" si="40"/>
        <v>1</v>
      </c>
      <c r="S156" s="128" t="str">
        <f t="shared" si="41"/>
        <v>0</v>
      </c>
      <c r="T156" s="128" t="str">
        <f t="shared" si="42"/>
        <v>3</v>
      </c>
      <c r="U156" s="128" t="str">
        <f t="shared" si="43"/>
        <v>3</v>
      </c>
      <c r="V156" s="128" t="str">
        <f t="shared" si="44"/>
        <v>0</v>
      </c>
      <c r="W156" s="128" t="str">
        <f t="shared" si="45"/>
        <v>3</v>
      </c>
      <c r="X156" s="128" t="str">
        <f t="shared" si="46"/>
        <v>3</v>
      </c>
      <c r="Y156" s="128" t="str">
        <f t="shared" si="47"/>
        <v>3</v>
      </c>
      <c r="Z156" s="130">
        <f t="shared" si="38"/>
        <v>1.9000000000000001</v>
      </c>
    </row>
    <row r="157" spans="1:26" s="133" customFormat="1" ht="30" hidden="1">
      <c r="A157" s="145"/>
      <c r="B157" s="146"/>
      <c r="C157" s="157" t="s">
        <v>285</v>
      </c>
      <c r="D157" s="17" t="s">
        <v>87</v>
      </c>
      <c r="E157" s="15" t="s">
        <v>146</v>
      </c>
      <c r="F157" s="17">
        <v>1</v>
      </c>
      <c r="G157" s="159" t="s">
        <v>118</v>
      </c>
      <c r="H157" s="165" t="s">
        <v>23</v>
      </c>
      <c r="I157" s="18" t="s">
        <v>17</v>
      </c>
      <c r="J157" s="166" t="s">
        <v>11</v>
      </c>
      <c r="K157" s="144" t="s">
        <v>26</v>
      </c>
      <c r="L157" s="17" t="s">
        <v>26</v>
      </c>
      <c r="M157" s="17" t="s">
        <v>13</v>
      </c>
      <c r="N157" s="166" t="s">
        <v>28</v>
      </c>
      <c r="O157" s="165" t="s">
        <v>76</v>
      </c>
      <c r="P157" s="166" t="s">
        <v>29</v>
      </c>
      <c r="Q157" s="169" t="str">
        <f t="shared" si="39"/>
        <v>3</v>
      </c>
      <c r="R157" s="128" t="str">
        <f t="shared" si="40"/>
        <v>2</v>
      </c>
      <c r="S157" s="128" t="str">
        <f t="shared" si="41"/>
        <v>0</v>
      </c>
      <c r="T157" s="128" t="str">
        <f t="shared" si="42"/>
        <v>3</v>
      </c>
      <c r="U157" s="128" t="str">
        <f t="shared" si="43"/>
        <v>3</v>
      </c>
      <c r="V157" s="128" t="str">
        <f t="shared" si="44"/>
        <v>0</v>
      </c>
      <c r="W157" s="128" t="str">
        <f t="shared" si="45"/>
        <v>3</v>
      </c>
      <c r="X157" s="128" t="str">
        <f t="shared" si="46"/>
        <v>3</v>
      </c>
      <c r="Y157" s="128" t="str">
        <f t="shared" si="47"/>
        <v>3</v>
      </c>
      <c r="Z157" s="130">
        <f t="shared" si="38"/>
        <v>2</v>
      </c>
    </row>
    <row r="158" spans="1:26" ht="30">
      <c r="A158" s="145"/>
      <c r="B158" s="146"/>
      <c r="C158" s="156" t="s">
        <v>286</v>
      </c>
      <c r="D158" s="17" t="s">
        <v>205</v>
      </c>
      <c r="E158" s="15" t="s">
        <v>146</v>
      </c>
      <c r="F158" s="17">
        <v>1.4</v>
      </c>
      <c r="G158" s="159" t="s">
        <v>287</v>
      </c>
      <c r="H158" s="165" t="s">
        <v>23</v>
      </c>
      <c r="I158" s="18" t="s">
        <v>24</v>
      </c>
      <c r="J158" s="166" t="s">
        <v>185</v>
      </c>
      <c r="K158" s="144" t="s">
        <v>26</v>
      </c>
      <c r="L158" s="128" t="s">
        <v>19</v>
      </c>
      <c r="M158" s="17" t="s">
        <v>13</v>
      </c>
      <c r="N158" s="166" t="s">
        <v>21</v>
      </c>
      <c r="O158" s="165" t="s">
        <v>81</v>
      </c>
      <c r="P158" s="166" t="s">
        <v>29</v>
      </c>
      <c r="Q158" s="169" t="str">
        <f t="shared" si="39"/>
        <v>3</v>
      </c>
      <c r="R158" s="128" t="str">
        <f t="shared" si="40"/>
        <v>3</v>
      </c>
      <c r="S158" s="128" t="str">
        <f t="shared" si="41"/>
        <v>1</v>
      </c>
      <c r="T158" s="128" t="str">
        <f t="shared" si="42"/>
        <v>3</v>
      </c>
      <c r="U158" s="128" t="str">
        <f t="shared" si="43"/>
        <v>2</v>
      </c>
      <c r="V158" s="128" t="str">
        <f t="shared" si="44"/>
        <v>0</v>
      </c>
      <c r="W158" s="128" t="str">
        <f t="shared" si="45"/>
        <v>2</v>
      </c>
      <c r="X158" s="128" t="str">
        <f t="shared" si="46"/>
        <v>2</v>
      </c>
      <c r="Y158" s="128" t="str">
        <f t="shared" si="47"/>
        <v>3</v>
      </c>
      <c r="Z158" s="130">
        <f t="shared" si="38"/>
        <v>2.1</v>
      </c>
    </row>
    <row r="159" spans="1:26" ht="30">
      <c r="A159" s="145"/>
      <c r="B159" s="146"/>
      <c r="C159" s="156" t="s">
        <v>288</v>
      </c>
      <c r="D159" s="17" t="s">
        <v>205</v>
      </c>
      <c r="E159" s="15" t="s">
        <v>146</v>
      </c>
      <c r="F159" s="17">
        <v>1.4</v>
      </c>
      <c r="G159" s="159" t="s">
        <v>287</v>
      </c>
      <c r="H159" s="165" t="s">
        <v>23</v>
      </c>
      <c r="I159" s="18" t="s">
        <v>24</v>
      </c>
      <c r="J159" s="166" t="s">
        <v>30</v>
      </c>
      <c r="K159" s="144" t="s">
        <v>19</v>
      </c>
      <c r="L159" s="128" t="s">
        <v>19</v>
      </c>
      <c r="M159" s="17" t="s">
        <v>31</v>
      </c>
      <c r="N159" s="166" t="s">
        <v>21</v>
      </c>
      <c r="O159" s="165" t="s">
        <v>81</v>
      </c>
      <c r="P159" s="166" t="s">
        <v>15</v>
      </c>
      <c r="Q159" s="169" t="str">
        <f t="shared" si="39"/>
        <v>3</v>
      </c>
      <c r="R159" s="128" t="str">
        <f t="shared" si="40"/>
        <v>3</v>
      </c>
      <c r="S159" s="128" t="str">
        <f t="shared" si="41"/>
        <v>3</v>
      </c>
      <c r="T159" s="128" t="str">
        <f t="shared" si="42"/>
        <v>2</v>
      </c>
      <c r="U159" s="128" t="str">
        <f t="shared" si="43"/>
        <v>2</v>
      </c>
      <c r="V159" s="128" t="str">
        <f t="shared" si="44"/>
        <v>3</v>
      </c>
      <c r="W159" s="128" t="str">
        <f t="shared" si="45"/>
        <v>2</v>
      </c>
      <c r="X159" s="128" t="str">
        <f t="shared" si="46"/>
        <v>2</v>
      </c>
      <c r="Y159" s="128" t="str">
        <f t="shared" si="47"/>
        <v>1</v>
      </c>
      <c r="Z159" s="130">
        <f t="shared" si="38"/>
        <v>2.3000000000000003</v>
      </c>
    </row>
    <row r="160" spans="1:26" s="132" customFormat="1" ht="30">
      <c r="A160" s="147"/>
      <c r="B160" s="148"/>
      <c r="C160" s="156" t="s">
        <v>289</v>
      </c>
      <c r="D160" s="18" t="s">
        <v>205</v>
      </c>
      <c r="E160" s="18" t="s">
        <v>146</v>
      </c>
      <c r="F160" s="18">
        <v>1.4</v>
      </c>
      <c r="G160" s="161" t="s">
        <v>290</v>
      </c>
      <c r="H160" s="143" t="s">
        <v>23</v>
      </c>
      <c r="I160" s="18" t="s">
        <v>24</v>
      </c>
      <c r="J160" s="167" t="s">
        <v>30</v>
      </c>
      <c r="K160" s="149" t="s">
        <v>12</v>
      </c>
      <c r="L160" s="129" t="s">
        <v>19</v>
      </c>
      <c r="M160" s="18" t="s">
        <v>13</v>
      </c>
      <c r="N160" s="167" t="s">
        <v>21</v>
      </c>
      <c r="O160" s="143" t="s">
        <v>81</v>
      </c>
      <c r="P160" s="167" t="s">
        <v>29</v>
      </c>
      <c r="Q160" s="164" t="str">
        <f t="shared" si="39"/>
        <v>3</v>
      </c>
      <c r="R160" s="128" t="str">
        <f t="shared" si="40"/>
        <v>3</v>
      </c>
      <c r="S160" s="129" t="str">
        <f t="shared" si="41"/>
        <v>3</v>
      </c>
      <c r="T160" s="129" t="str">
        <f t="shared" si="42"/>
        <v>1</v>
      </c>
      <c r="U160" s="129" t="str">
        <f t="shared" si="43"/>
        <v>2</v>
      </c>
      <c r="V160" s="129" t="str">
        <f t="shared" si="44"/>
        <v>0</v>
      </c>
      <c r="W160" s="129" t="str">
        <f t="shared" si="45"/>
        <v>2</v>
      </c>
      <c r="X160" s="129" t="str">
        <f t="shared" si="46"/>
        <v>2</v>
      </c>
      <c r="Y160" s="129" t="str">
        <f t="shared" si="47"/>
        <v>3</v>
      </c>
      <c r="Z160" s="130">
        <f t="shared" si="38"/>
        <v>2.5</v>
      </c>
    </row>
    <row r="161" spans="1:26" ht="30">
      <c r="A161" s="145"/>
      <c r="B161" s="146"/>
      <c r="C161" s="156" t="s">
        <v>291</v>
      </c>
      <c r="D161" s="17" t="s">
        <v>205</v>
      </c>
      <c r="E161" s="15" t="s">
        <v>146</v>
      </c>
      <c r="F161" s="17" t="s">
        <v>292</v>
      </c>
      <c r="G161" s="159" t="s">
        <v>290</v>
      </c>
      <c r="H161" s="165" t="s">
        <v>23</v>
      </c>
      <c r="I161" s="18" t="s">
        <v>24</v>
      </c>
      <c r="J161" s="166" t="s">
        <v>185</v>
      </c>
      <c r="K161" s="144" t="s">
        <v>12</v>
      </c>
      <c r="L161" s="128" t="s">
        <v>19</v>
      </c>
      <c r="M161" s="17" t="s">
        <v>27</v>
      </c>
      <c r="N161" s="166" t="s">
        <v>21</v>
      </c>
      <c r="O161" s="165" t="s">
        <v>81</v>
      </c>
      <c r="P161" s="166" t="s">
        <v>22</v>
      </c>
      <c r="Q161" s="169" t="str">
        <f t="shared" si="39"/>
        <v>3</v>
      </c>
      <c r="R161" s="128" t="str">
        <f t="shared" si="40"/>
        <v>3</v>
      </c>
      <c r="S161" s="128" t="str">
        <f t="shared" si="41"/>
        <v>1</v>
      </c>
      <c r="T161" s="128" t="str">
        <f t="shared" si="42"/>
        <v>1</v>
      </c>
      <c r="U161" s="128" t="str">
        <f t="shared" si="43"/>
        <v>2</v>
      </c>
      <c r="V161" s="128" t="str">
        <f t="shared" si="44"/>
        <v>2</v>
      </c>
      <c r="W161" s="128" t="str">
        <f t="shared" si="45"/>
        <v>2</v>
      </c>
      <c r="X161" s="128" t="str">
        <f t="shared" si="46"/>
        <v>2</v>
      </c>
      <c r="Y161" s="128" t="str">
        <f t="shared" si="47"/>
        <v>2</v>
      </c>
      <c r="Z161" s="130">
        <f t="shared" si="38"/>
        <v>1.9000000000000004</v>
      </c>
    </row>
    <row r="162" spans="1:26" ht="30">
      <c r="A162" s="145"/>
      <c r="B162" s="146"/>
      <c r="C162" s="156" t="s">
        <v>293</v>
      </c>
      <c r="D162" s="17" t="s">
        <v>205</v>
      </c>
      <c r="E162" s="15" t="s">
        <v>146</v>
      </c>
      <c r="F162" s="17" t="s">
        <v>292</v>
      </c>
      <c r="G162" s="159" t="s">
        <v>290</v>
      </c>
      <c r="H162" s="165" t="s">
        <v>80</v>
      </c>
      <c r="I162" s="18" t="s">
        <v>24</v>
      </c>
      <c r="J162" s="166" t="s">
        <v>185</v>
      </c>
      <c r="K162" s="144" t="s">
        <v>26</v>
      </c>
      <c r="L162" s="128" t="s">
        <v>19</v>
      </c>
      <c r="M162" s="17" t="s">
        <v>13</v>
      </c>
      <c r="N162" s="166" t="s">
        <v>28</v>
      </c>
      <c r="O162" s="165" t="s">
        <v>74</v>
      </c>
      <c r="P162" s="166" t="s">
        <v>29</v>
      </c>
      <c r="Q162" s="169" t="str">
        <f t="shared" si="39"/>
        <v>2</v>
      </c>
      <c r="R162" s="128" t="str">
        <f t="shared" si="40"/>
        <v>3</v>
      </c>
      <c r="S162" s="128" t="str">
        <f t="shared" si="41"/>
        <v>1</v>
      </c>
      <c r="T162" s="128" t="str">
        <f t="shared" si="42"/>
        <v>3</v>
      </c>
      <c r="U162" s="128" t="str">
        <f t="shared" si="43"/>
        <v>2</v>
      </c>
      <c r="V162" s="128" t="str">
        <f t="shared" si="44"/>
        <v>0</v>
      </c>
      <c r="W162" s="128" t="str">
        <f t="shared" si="45"/>
        <v>3</v>
      </c>
      <c r="X162" s="128" t="str">
        <f t="shared" si="46"/>
        <v>1</v>
      </c>
      <c r="Y162" s="128" t="str">
        <f t="shared" si="47"/>
        <v>3</v>
      </c>
      <c r="Z162" s="130">
        <f t="shared" si="38"/>
        <v>2</v>
      </c>
    </row>
    <row r="163" spans="1:26" ht="30" hidden="1">
      <c r="A163" s="145"/>
      <c r="B163" s="146"/>
      <c r="C163" s="156" t="s">
        <v>294</v>
      </c>
      <c r="D163" s="18" t="s">
        <v>219</v>
      </c>
      <c r="E163" s="15" t="s">
        <v>146</v>
      </c>
      <c r="F163" s="17">
        <v>1.4</v>
      </c>
      <c r="G163" s="159" t="s">
        <v>290</v>
      </c>
      <c r="H163" s="165" t="s">
        <v>23</v>
      </c>
      <c r="I163" s="18" t="s">
        <v>24</v>
      </c>
      <c r="J163" s="166" t="s">
        <v>11</v>
      </c>
      <c r="K163" s="144" t="s">
        <v>12</v>
      </c>
      <c r="L163" s="128" t="s">
        <v>19</v>
      </c>
      <c r="M163" s="17" t="s">
        <v>13</v>
      </c>
      <c r="N163" s="166" t="s">
        <v>28</v>
      </c>
      <c r="O163" s="165" t="s">
        <v>81</v>
      </c>
      <c r="P163" s="166" t="s">
        <v>29</v>
      </c>
      <c r="Q163" s="169" t="str">
        <f t="shared" ref="Q163:Q176" si="48">LEFT(H163,1)</f>
        <v>3</v>
      </c>
      <c r="R163" s="128" t="str">
        <f t="shared" ref="R163:R176" si="49">LEFT(I163,1)</f>
        <v>3</v>
      </c>
      <c r="S163" s="128" t="str">
        <f t="shared" ref="S163:S176" si="50">LEFT(J163,1)</f>
        <v>0</v>
      </c>
      <c r="T163" s="128" t="str">
        <f t="shared" ref="T163:T176" si="51">LEFT(K163,1)</f>
        <v>1</v>
      </c>
      <c r="U163" s="128" t="str">
        <f t="shared" ref="U163:U176" si="52">LEFT(L163,1)</f>
        <v>2</v>
      </c>
      <c r="V163" s="128" t="str">
        <f t="shared" ref="V163:V176" si="53">LEFT(M163,1)</f>
        <v>0</v>
      </c>
      <c r="W163" s="128" t="str">
        <f t="shared" ref="W163:W176" si="54">LEFT(N163,1)</f>
        <v>3</v>
      </c>
      <c r="X163" s="128" t="str">
        <f t="shared" ref="X163:X176" si="55">LEFT(O163,1)</f>
        <v>2</v>
      </c>
      <c r="Y163" s="128" t="str">
        <f t="shared" ref="Y163:Y176" si="56">LEFT(P163,1)</f>
        <v>3</v>
      </c>
      <c r="Z163" s="130">
        <f t="shared" si="38"/>
        <v>1.8500000000000003</v>
      </c>
    </row>
    <row r="164" spans="1:26" ht="30" hidden="1">
      <c r="A164" s="144"/>
      <c r="B164" s="128"/>
      <c r="C164" s="157" t="s">
        <v>295</v>
      </c>
      <c r="D164" s="128" t="s">
        <v>296</v>
      </c>
      <c r="E164" s="128"/>
      <c r="F164" s="128">
        <v>9.1300000000000008</v>
      </c>
      <c r="G164" s="159" t="s">
        <v>140</v>
      </c>
      <c r="H164" s="165" t="s">
        <v>72</v>
      </c>
      <c r="I164" s="18" t="s">
        <v>10</v>
      </c>
      <c r="J164" s="166" t="s">
        <v>73</v>
      </c>
      <c r="K164" s="144" t="s">
        <v>26</v>
      </c>
      <c r="L164" s="128" t="s">
        <v>26</v>
      </c>
      <c r="M164" s="17" t="s">
        <v>27</v>
      </c>
      <c r="N164" s="166" t="s">
        <v>21</v>
      </c>
      <c r="O164" s="165" t="s">
        <v>74</v>
      </c>
      <c r="P164" s="166" t="s">
        <v>22</v>
      </c>
      <c r="Q164" s="169" t="str">
        <f t="shared" si="48"/>
        <v>1</v>
      </c>
      <c r="R164" s="128" t="str">
        <f t="shared" si="49"/>
        <v>1</v>
      </c>
      <c r="S164" s="128" t="str">
        <f t="shared" si="50"/>
        <v>0</v>
      </c>
      <c r="T164" s="128" t="str">
        <f t="shared" si="51"/>
        <v>3</v>
      </c>
      <c r="U164" s="128" t="str">
        <f t="shared" si="52"/>
        <v>3</v>
      </c>
      <c r="V164" s="128" t="str">
        <f t="shared" si="53"/>
        <v>2</v>
      </c>
      <c r="W164" s="128" t="str">
        <f t="shared" si="54"/>
        <v>2</v>
      </c>
      <c r="X164" s="128" t="str">
        <f t="shared" si="55"/>
        <v>1</v>
      </c>
      <c r="Y164" s="128" t="str">
        <f t="shared" si="56"/>
        <v>2</v>
      </c>
      <c r="Z164" s="130">
        <f t="shared" si="38"/>
        <v>1.3</v>
      </c>
    </row>
    <row r="165" spans="1:26" s="132" customFormat="1" ht="30" hidden="1">
      <c r="A165" s="149"/>
      <c r="B165" s="150"/>
      <c r="C165" s="156" t="s">
        <v>297</v>
      </c>
      <c r="D165" s="129" t="s">
        <v>69</v>
      </c>
      <c r="E165" s="129"/>
      <c r="F165" s="129"/>
      <c r="G165" s="162" t="s">
        <v>124</v>
      </c>
      <c r="H165" s="143" t="s">
        <v>80</v>
      </c>
      <c r="I165" s="18" t="s">
        <v>10</v>
      </c>
      <c r="J165" s="167" t="s">
        <v>73</v>
      </c>
      <c r="K165" s="149" t="s">
        <v>26</v>
      </c>
      <c r="L165" s="129" t="s">
        <v>26</v>
      </c>
      <c r="M165" s="18" t="s">
        <v>13</v>
      </c>
      <c r="N165" s="167" t="s">
        <v>28</v>
      </c>
      <c r="O165" s="143" t="s">
        <v>74</v>
      </c>
      <c r="P165" s="167" t="s">
        <v>29</v>
      </c>
      <c r="Q165" s="164" t="str">
        <f t="shared" si="48"/>
        <v>2</v>
      </c>
      <c r="R165" s="128" t="str">
        <f t="shared" si="49"/>
        <v>1</v>
      </c>
      <c r="S165" s="129" t="str">
        <f t="shared" si="50"/>
        <v>0</v>
      </c>
      <c r="T165" s="129" t="str">
        <f t="shared" si="51"/>
        <v>3</v>
      </c>
      <c r="U165" s="129" t="str">
        <f t="shared" si="52"/>
        <v>3</v>
      </c>
      <c r="V165" s="129" t="str">
        <f t="shared" si="53"/>
        <v>0</v>
      </c>
      <c r="W165" s="129" t="str">
        <f t="shared" si="54"/>
        <v>3</v>
      </c>
      <c r="X165" s="129" t="str">
        <f t="shared" si="55"/>
        <v>1</v>
      </c>
      <c r="Y165" s="129" t="str">
        <f t="shared" si="56"/>
        <v>3</v>
      </c>
      <c r="Z165" s="130">
        <f t="shared" si="38"/>
        <v>1.6000000000000003</v>
      </c>
    </row>
    <row r="166" spans="1:26" ht="30" hidden="1">
      <c r="A166" s="144"/>
      <c r="B166" s="151"/>
      <c r="C166" s="155" t="s">
        <v>298</v>
      </c>
      <c r="D166" s="18" t="s">
        <v>134</v>
      </c>
      <c r="E166" s="15" t="s">
        <v>88</v>
      </c>
      <c r="F166" s="15" t="s">
        <v>299</v>
      </c>
      <c r="G166" s="160" t="s">
        <v>183</v>
      </c>
      <c r="H166" s="165" t="s">
        <v>80</v>
      </c>
      <c r="I166" s="18" t="s">
        <v>24</v>
      </c>
      <c r="J166" s="166" t="s">
        <v>73</v>
      </c>
      <c r="K166" s="144" t="s">
        <v>26</v>
      </c>
      <c r="L166" s="128" t="s">
        <v>26</v>
      </c>
      <c r="M166" s="17" t="s">
        <v>13</v>
      </c>
      <c r="N166" s="166" t="s">
        <v>28</v>
      </c>
      <c r="O166" s="165" t="s">
        <v>81</v>
      </c>
      <c r="P166" s="166" t="s">
        <v>29</v>
      </c>
      <c r="Q166" s="169" t="str">
        <f t="shared" si="48"/>
        <v>2</v>
      </c>
      <c r="R166" s="128" t="str">
        <f t="shared" si="49"/>
        <v>3</v>
      </c>
      <c r="S166" s="128" t="str">
        <f t="shared" si="50"/>
        <v>0</v>
      </c>
      <c r="T166" s="128" t="str">
        <f t="shared" si="51"/>
        <v>3</v>
      </c>
      <c r="U166" s="128" t="str">
        <f t="shared" si="52"/>
        <v>3</v>
      </c>
      <c r="V166" s="128" t="str">
        <f t="shared" si="53"/>
        <v>0</v>
      </c>
      <c r="W166" s="128" t="str">
        <f t="shared" si="54"/>
        <v>3</v>
      </c>
      <c r="X166" s="128" t="str">
        <f t="shared" si="55"/>
        <v>2</v>
      </c>
      <c r="Y166" s="128" t="str">
        <f t="shared" si="56"/>
        <v>3</v>
      </c>
      <c r="Z166" s="130">
        <f t="shared" si="38"/>
        <v>1.9000000000000001</v>
      </c>
    </row>
    <row r="167" spans="1:26" s="133" customFormat="1" ht="30" hidden="1">
      <c r="A167" s="144"/>
      <c r="B167" s="128"/>
      <c r="C167" s="155" t="s">
        <v>300</v>
      </c>
      <c r="D167" s="15" t="s">
        <v>69</v>
      </c>
      <c r="E167" s="32" t="s">
        <v>70</v>
      </c>
      <c r="F167" s="17">
        <v>1.5</v>
      </c>
      <c r="G167" s="159" t="s">
        <v>301</v>
      </c>
      <c r="H167" s="165" t="s">
        <v>80</v>
      </c>
      <c r="I167" s="18" t="s">
        <v>10</v>
      </c>
      <c r="J167" s="166" t="s">
        <v>73</v>
      </c>
      <c r="K167" s="144" t="s">
        <v>19</v>
      </c>
      <c r="L167" s="128" t="s">
        <v>26</v>
      </c>
      <c r="M167" s="17" t="s">
        <v>13</v>
      </c>
      <c r="N167" s="171" t="s">
        <v>28</v>
      </c>
      <c r="O167" s="144" t="s">
        <v>81</v>
      </c>
      <c r="P167" s="166" t="s">
        <v>29</v>
      </c>
      <c r="Q167" s="169" t="str">
        <f t="shared" si="48"/>
        <v>2</v>
      </c>
      <c r="R167" s="128" t="str">
        <f t="shared" si="49"/>
        <v>1</v>
      </c>
      <c r="S167" s="128" t="str">
        <f t="shared" si="50"/>
        <v>0</v>
      </c>
      <c r="T167" s="128" t="str">
        <f t="shared" si="51"/>
        <v>2</v>
      </c>
      <c r="U167" s="128" t="str">
        <f t="shared" si="52"/>
        <v>3</v>
      </c>
      <c r="V167" s="128" t="str">
        <f t="shared" si="53"/>
        <v>0</v>
      </c>
      <c r="W167" s="128" t="str">
        <f t="shared" si="54"/>
        <v>3</v>
      </c>
      <c r="X167" s="128" t="str">
        <f t="shared" si="55"/>
        <v>2</v>
      </c>
      <c r="Y167" s="128" t="str">
        <f t="shared" si="56"/>
        <v>3</v>
      </c>
      <c r="Z167" s="130">
        <f t="shared" si="38"/>
        <v>1.6500000000000001</v>
      </c>
    </row>
    <row r="168" spans="1:26" s="131" customFormat="1" ht="30" hidden="1">
      <c r="A168" s="144"/>
      <c r="B168" s="128"/>
      <c r="C168" s="155" t="s">
        <v>302</v>
      </c>
      <c r="D168" s="15" t="s">
        <v>69</v>
      </c>
      <c r="E168" s="32" t="s">
        <v>70</v>
      </c>
      <c r="F168" s="17">
        <v>1.3</v>
      </c>
      <c r="G168" s="159" t="s">
        <v>301</v>
      </c>
      <c r="H168" s="165" t="s">
        <v>80</v>
      </c>
      <c r="I168" s="18" t="s">
        <v>24</v>
      </c>
      <c r="J168" s="166" t="s">
        <v>73</v>
      </c>
      <c r="K168" s="144" t="s">
        <v>26</v>
      </c>
      <c r="L168" s="128" t="s">
        <v>26</v>
      </c>
      <c r="M168" s="17" t="s">
        <v>13</v>
      </c>
      <c r="N168" s="171" t="s">
        <v>28</v>
      </c>
      <c r="O168" s="144" t="s">
        <v>81</v>
      </c>
      <c r="P168" s="166" t="s">
        <v>29</v>
      </c>
      <c r="Q168" s="169" t="str">
        <f t="shared" si="48"/>
        <v>2</v>
      </c>
      <c r="R168" s="128" t="str">
        <f t="shared" si="49"/>
        <v>3</v>
      </c>
      <c r="S168" s="128" t="str">
        <f t="shared" si="50"/>
        <v>0</v>
      </c>
      <c r="T168" s="128" t="str">
        <f t="shared" si="51"/>
        <v>3</v>
      </c>
      <c r="U168" s="128" t="str">
        <f t="shared" si="52"/>
        <v>3</v>
      </c>
      <c r="V168" s="128" t="str">
        <f t="shared" si="53"/>
        <v>0</v>
      </c>
      <c r="W168" s="128" t="str">
        <f t="shared" si="54"/>
        <v>3</v>
      </c>
      <c r="X168" s="128" t="str">
        <f t="shared" si="55"/>
        <v>2</v>
      </c>
      <c r="Y168" s="128" t="str">
        <f t="shared" si="56"/>
        <v>3</v>
      </c>
      <c r="Z168" s="130">
        <f t="shared" si="38"/>
        <v>1.9000000000000001</v>
      </c>
    </row>
    <row r="169" spans="1:26" s="131" customFormat="1" ht="30" hidden="1">
      <c r="A169" s="144"/>
      <c r="B169" s="128"/>
      <c r="C169" s="155" t="s">
        <v>303</v>
      </c>
      <c r="D169" s="15" t="s">
        <v>69</v>
      </c>
      <c r="E169" s="32" t="s">
        <v>70</v>
      </c>
      <c r="F169" s="17">
        <v>5</v>
      </c>
      <c r="G169" s="159" t="s">
        <v>301</v>
      </c>
      <c r="H169" s="165" t="s">
        <v>80</v>
      </c>
      <c r="I169" s="18" t="s">
        <v>10</v>
      </c>
      <c r="J169" s="166" t="s">
        <v>73</v>
      </c>
      <c r="K169" s="144" t="s">
        <v>19</v>
      </c>
      <c r="L169" s="128" t="s">
        <v>26</v>
      </c>
      <c r="M169" s="17" t="s">
        <v>13</v>
      </c>
      <c r="N169" s="171" t="s">
        <v>14</v>
      </c>
      <c r="O169" s="144" t="s">
        <v>81</v>
      </c>
      <c r="P169" s="166" t="s">
        <v>29</v>
      </c>
      <c r="Q169" s="169" t="str">
        <f t="shared" si="48"/>
        <v>2</v>
      </c>
      <c r="R169" s="128" t="str">
        <f t="shared" si="49"/>
        <v>1</v>
      </c>
      <c r="S169" s="128" t="str">
        <f t="shared" si="50"/>
        <v>0</v>
      </c>
      <c r="T169" s="128" t="str">
        <f t="shared" si="51"/>
        <v>2</v>
      </c>
      <c r="U169" s="128" t="str">
        <f t="shared" si="52"/>
        <v>3</v>
      </c>
      <c r="V169" s="128" t="str">
        <f t="shared" si="53"/>
        <v>0</v>
      </c>
      <c r="W169" s="128" t="str">
        <f t="shared" si="54"/>
        <v>1</v>
      </c>
      <c r="X169" s="128" t="str">
        <f t="shared" si="55"/>
        <v>2</v>
      </c>
      <c r="Y169" s="128" t="str">
        <f t="shared" si="56"/>
        <v>3</v>
      </c>
      <c r="Z169" s="130">
        <f t="shared" si="38"/>
        <v>1.4500000000000002</v>
      </c>
    </row>
    <row r="170" spans="1:26" s="131" customFormat="1" ht="30" hidden="1">
      <c r="A170" s="144"/>
      <c r="B170" s="128"/>
      <c r="C170" s="155" t="s">
        <v>304</v>
      </c>
      <c r="D170" s="15" t="s">
        <v>305</v>
      </c>
      <c r="E170" s="32"/>
      <c r="F170" s="17" t="s">
        <v>306</v>
      </c>
      <c r="G170" s="159" t="s">
        <v>307</v>
      </c>
      <c r="H170" s="165" t="s">
        <v>80</v>
      </c>
      <c r="I170" s="18" t="s">
        <v>24</v>
      </c>
      <c r="J170" s="166" t="s">
        <v>73</v>
      </c>
      <c r="K170" s="144" t="s">
        <v>12</v>
      </c>
      <c r="L170" s="128" t="s">
        <v>26</v>
      </c>
      <c r="M170" s="17" t="s">
        <v>27</v>
      </c>
      <c r="N170" s="171" t="s">
        <v>21</v>
      </c>
      <c r="O170" s="144" t="s">
        <v>76</v>
      </c>
      <c r="P170" s="166" t="s">
        <v>22</v>
      </c>
      <c r="Q170" s="169" t="str">
        <f t="shared" si="48"/>
        <v>2</v>
      </c>
      <c r="R170" s="128" t="str">
        <f t="shared" si="49"/>
        <v>3</v>
      </c>
      <c r="S170" s="128" t="str">
        <f t="shared" si="50"/>
        <v>0</v>
      </c>
      <c r="T170" s="128" t="str">
        <f t="shared" si="51"/>
        <v>1</v>
      </c>
      <c r="U170" s="128" t="str">
        <f t="shared" si="52"/>
        <v>3</v>
      </c>
      <c r="V170" s="128" t="str">
        <f t="shared" si="53"/>
        <v>2</v>
      </c>
      <c r="W170" s="128" t="str">
        <f t="shared" si="54"/>
        <v>2</v>
      </c>
      <c r="X170" s="128" t="str">
        <f t="shared" si="55"/>
        <v>3</v>
      </c>
      <c r="Y170" s="128" t="str">
        <f t="shared" si="56"/>
        <v>2</v>
      </c>
      <c r="Z170" s="130">
        <f t="shared" si="38"/>
        <v>1.7000000000000002</v>
      </c>
    </row>
    <row r="171" spans="1:26" ht="30" hidden="1">
      <c r="A171" s="144"/>
      <c r="B171" s="128"/>
      <c r="C171" s="155" t="s">
        <v>308</v>
      </c>
      <c r="D171" s="33" t="s">
        <v>205</v>
      </c>
      <c r="E171" s="128"/>
      <c r="F171" s="17">
        <v>7</v>
      </c>
      <c r="G171" s="159" t="s">
        <v>118</v>
      </c>
      <c r="H171" s="165" t="s">
        <v>23</v>
      </c>
      <c r="I171" s="18" t="s">
        <v>10</v>
      </c>
      <c r="J171" s="166" t="s">
        <v>73</v>
      </c>
      <c r="K171" s="144" t="s">
        <v>26</v>
      </c>
      <c r="L171" s="128" t="s">
        <v>26</v>
      </c>
      <c r="M171" s="17" t="s">
        <v>13</v>
      </c>
      <c r="N171" s="171" t="s">
        <v>28</v>
      </c>
      <c r="O171" s="144" t="s">
        <v>76</v>
      </c>
      <c r="P171" s="166" t="s">
        <v>29</v>
      </c>
      <c r="Q171" s="169" t="str">
        <f t="shared" si="48"/>
        <v>3</v>
      </c>
      <c r="R171" s="128" t="str">
        <f t="shared" si="49"/>
        <v>1</v>
      </c>
      <c r="S171" s="128" t="str">
        <f t="shared" si="50"/>
        <v>0</v>
      </c>
      <c r="T171" s="128" t="str">
        <f t="shared" si="51"/>
        <v>3</v>
      </c>
      <c r="U171" s="128" t="str">
        <f t="shared" si="52"/>
        <v>3</v>
      </c>
      <c r="V171" s="128" t="str">
        <f t="shared" si="53"/>
        <v>0</v>
      </c>
      <c r="W171" s="128" t="str">
        <f t="shared" si="54"/>
        <v>3</v>
      </c>
      <c r="X171" s="128" t="str">
        <f t="shared" si="55"/>
        <v>3</v>
      </c>
      <c r="Y171" s="128" t="str">
        <f t="shared" si="56"/>
        <v>3</v>
      </c>
      <c r="Z171" s="130">
        <f t="shared" si="38"/>
        <v>1.9000000000000001</v>
      </c>
    </row>
    <row r="172" spans="1:26" ht="30" hidden="1">
      <c r="A172" s="144"/>
      <c r="B172" s="128"/>
      <c r="C172" s="155" t="s">
        <v>309</v>
      </c>
      <c r="D172" s="33" t="s">
        <v>205</v>
      </c>
      <c r="E172" s="128"/>
      <c r="F172" s="17">
        <v>7</v>
      </c>
      <c r="G172" s="159" t="s">
        <v>310</v>
      </c>
      <c r="H172" s="165" t="s">
        <v>23</v>
      </c>
      <c r="I172" s="18" t="s">
        <v>10</v>
      </c>
      <c r="J172" s="166" t="s">
        <v>73</v>
      </c>
      <c r="K172" s="144" t="s">
        <v>26</v>
      </c>
      <c r="L172" s="128" t="s">
        <v>26</v>
      </c>
      <c r="M172" s="17" t="s">
        <v>13</v>
      </c>
      <c r="N172" s="171" t="s">
        <v>28</v>
      </c>
      <c r="O172" s="144" t="s">
        <v>76</v>
      </c>
      <c r="P172" s="166" t="s">
        <v>29</v>
      </c>
      <c r="Q172" s="169" t="str">
        <f t="shared" si="48"/>
        <v>3</v>
      </c>
      <c r="R172" s="128" t="str">
        <f t="shared" si="49"/>
        <v>1</v>
      </c>
      <c r="S172" s="128" t="str">
        <f t="shared" si="50"/>
        <v>0</v>
      </c>
      <c r="T172" s="128" t="str">
        <f t="shared" si="51"/>
        <v>3</v>
      </c>
      <c r="U172" s="128" t="str">
        <f t="shared" si="52"/>
        <v>3</v>
      </c>
      <c r="V172" s="128" t="str">
        <f t="shared" si="53"/>
        <v>0</v>
      </c>
      <c r="W172" s="128" t="str">
        <f t="shared" si="54"/>
        <v>3</v>
      </c>
      <c r="X172" s="128" t="str">
        <f t="shared" si="55"/>
        <v>3</v>
      </c>
      <c r="Y172" s="128" t="str">
        <f t="shared" si="56"/>
        <v>3</v>
      </c>
      <c r="Z172" s="130">
        <f t="shared" si="38"/>
        <v>1.9000000000000001</v>
      </c>
    </row>
    <row r="173" spans="1:26" ht="45" hidden="1">
      <c r="A173" s="144"/>
      <c r="B173" s="128"/>
      <c r="C173" s="155" t="s">
        <v>311</v>
      </c>
      <c r="D173" s="33" t="s">
        <v>205</v>
      </c>
      <c r="E173" s="128"/>
      <c r="F173" s="17">
        <v>7</v>
      </c>
      <c r="G173" s="159" t="s">
        <v>310</v>
      </c>
      <c r="H173" s="165" t="s">
        <v>23</v>
      </c>
      <c r="I173" s="18" t="s">
        <v>10</v>
      </c>
      <c r="J173" s="166" t="s">
        <v>73</v>
      </c>
      <c r="K173" s="144" t="s">
        <v>26</v>
      </c>
      <c r="L173" s="128" t="s">
        <v>26</v>
      </c>
      <c r="M173" s="17" t="s">
        <v>13</v>
      </c>
      <c r="N173" s="171" t="s">
        <v>28</v>
      </c>
      <c r="O173" s="144" t="s">
        <v>76</v>
      </c>
      <c r="P173" s="166" t="s">
        <v>29</v>
      </c>
      <c r="Q173" s="169" t="str">
        <f t="shared" si="48"/>
        <v>3</v>
      </c>
      <c r="R173" s="128" t="str">
        <f t="shared" si="49"/>
        <v>1</v>
      </c>
      <c r="S173" s="128" t="str">
        <f t="shared" si="50"/>
        <v>0</v>
      </c>
      <c r="T173" s="128" t="str">
        <f t="shared" si="51"/>
        <v>3</v>
      </c>
      <c r="U173" s="128" t="str">
        <f t="shared" si="52"/>
        <v>3</v>
      </c>
      <c r="V173" s="128" t="str">
        <f t="shared" si="53"/>
        <v>0</v>
      </c>
      <c r="W173" s="128" t="str">
        <f t="shared" si="54"/>
        <v>3</v>
      </c>
      <c r="X173" s="128" t="str">
        <f t="shared" si="55"/>
        <v>3</v>
      </c>
      <c r="Y173" s="128" t="str">
        <f t="shared" si="56"/>
        <v>3</v>
      </c>
      <c r="Z173" s="130">
        <f t="shared" si="38"/>
        <v>1.9000000000000001</v>
      </c>
    </row>
    <row r="174" spans="1:26" ht="30" hidden="1">
      <c r="A174" s="144"/>
      <c r="B174" s="128"/>
      <c r="C174" s="155" t="s">
        <v>312</v>
      </c>
      <c r="D174" s="33" t="s">
        <v>205</v>
      </c>
      <c r="E174" s="128"/>
      <c r="F174" s="17">
        <v>7</v>
      </c>
      <c r="G174" s="159" t="s">
        <v>310</v>
      </c>
      <c r="H174" s="165" t="s">
        <v>23</v>
      </c>
      <c r="I174" s="18" t="s">
        <v>10</v>
      </c>
      <c r="J174" s="166" t="s">
        <v>73</v>
      </c>
      <c r="K174" s="144" t="s">
        <v>26</v>
      </c>
      <c r="L174" s="128" t="s">
        <v>26</v>
      </c>
      <c r="M174" s="17" t="s">
        <v>13</v>
      </c>
      <c r="N174" s="171" t="s">
        <v>28</v>
      </c>
      <c r="O174" s="144" t="s">
        <v>76</v>
      </c>
      <c r="P174" s="166" t="s">
        <v>29</v>
      </c>
      <c r="Q174" s="169" t="str">
        <f t="shared" si="48"/>
        <v>3</v>
      </c>
      <c r="R174" s="128" t="str">
        <f t="shared" si="49"/>
        <v>1</v>
      </c>
      <c r="S174" s="128" t="str">
        <f t="shared" si="50"/>
        <v>0</v>
      </c>
      <c r="T174" s="128" t="str">
        <f t="shared" si="51"/>
        <v>3</v>
      </c>
      <c r="U174" s="128" t="str">
        <f t="shared" si="52"/>
        <v>3</v>
      </c>
      <c r="V174" s="128" t="str">
        <f t="shared" si="53"/>
        <v>0</v>
      </c>
      <c r="W174" s="128" t="str">
        <f t="shared" si="54"/>
        <v>3</v>
      </c>
      <c r="X174" s="128" t="str">
        <f t="shared" si="55"/>
        <v>3</v>
      </c>
      <c r="Y174" s="128" t="str">
        <f t="shared" si="56"/>
        <v>3</v>
      </c>
      <c r="Z174" s="130">
        <f t="shared" si="38"/>
        <v>1.9000000000000001</v>
      </c>
    </row>
    <row r="175" spans="1:26" ht="30" hidden="1">
      <c r="A175" s="144"/>
      <c r="B175" s="128"/>
      <c r="C175" s="155" t="s">
        <v>313</v>
      </c>
      <c r="D175" s="33" t="s">
        <v>205</v>
      </c>
      <c r="E175" s="128"/>
      <c r="F175" s="17">
        <v>7</v>
      </c>
      <c r="G175" s="159" t="s">
        <v>118</v>
      </c>
      <c r="H175" s="165" t="s">
        <v>23</v>
      </c>
      <c r="I175" s="18" t="s">
        <v>10</v>
      </c>
      <c r="J175" s="166" t="s">
        <v>73</v>
      </c>
      <c r="K175" s="144" t="s">
        <v>26</v>
      </c>
      <c r="L175" s="128" t="s">
        <v>26</v>
      </c>
      <c r="M175" s="17" t="s">
        <v>13</v>
      </c>
      <c r="N175" s="171" t="s">
        <v>28</v>
      </c>
      <c r="O175" s="144" t="s">
        <v>76</v>
      </c>
      <c r="P175" s="166" t="s">
        <v>29</v>
      </c>
      <c r="Q175" s="169" t="str">
        <f t="shared" si="48"/>
        <v>3</v>
      </c>
      <c r="R175" s="128" t="str">
        <f t="shared" si="49"/>
        <v>1</v>
      </c>
      <c r="S175" s="128" t="str">
        <f t="shared" si="50"/>
        <v>0</v>
      </c>
      <c r="T175" s="128" t="str">
        <f t="shared" si="51"/>
        <v>3</v>
      </c>
      <c r="U175" s="128" t="str">
        <f t="shared" si="52"/>
        <v>3</v>
      </c>
      <c r="V175" s="128" t="str">
        <f t="shared" si="53"/>
        <v>0</v>
      </c>
      <c r="W175" s="128" t="str">
        <f t="shared" si="54"/>
        <v>3</v>
      </c>
      <c r="X175" s="128" t="str">
        <f t="shared" si="55"/>
        <v>3</v>
      </c>
      <c r="Y175" s="128" t="str">
        <f t="shared" si="56"/>
        <v>3</v>
      </c>
      <c r="Z175" s="130">
        <f t="shared" si="38"/>
        <v>1.9000000000000001</v>
      </c>
    </row>
    <row r="176" spans="1:26" ht="30.75" hidden="1" thickBot="1">
      <c r="A176" s="152"/>
      <c r="B176" s="140"/>
      <c r="C176" s="158" t="s">
        <v>314</v>
      </c>
      <c r="D176" s="174" t="s">
        <v>205</v>
      </c>
      <c r="E176" s="128"/>
      <c r="F176" s="139">
        <v>7</v>
      </c>
      <c r="G176" s="163" t="s">
        <v>118</v>
      </c>
      <c r="H176" s="172" t="s">
        <v>23</v>
      </c>
      <c r="I176" s="153" t="s">
        <v>10</v>
      </c>
      <c r="J176" s="168" t="s">
        <v>73</v>
      </c>
      <c r="K176" s="152" t="s">
        <v>26</v>
      </c>
      <c r="L176" s="140" t="s">
        <v>26</v>
      </c>
      <c r="M176" s="139" t="s">
        <v>13</v>
      </c>
      <c r="N176" s="173" t="s">
        <v>28</v>
      </c>
      <c r="O176" s="152" t="s">
        <v>76</v>
      </c>
      <c r="P176" s="168" t="s">
        <v>29</v>
      </c>
      <c r="Q176" s="170" t="str">
        <f t="shared" si="48"/>
        <v>3</v>
      </c>
      <c r="R176" s="140" t="str">
        <f t="shared" si="49"/>
        <v>1</v>
      </c>
      <c r="S176" s="140" t="str">
        <f t="shared" si="50"/>
        <v>0</v>
      </c>
      <c r="T176" s="140" t="str">
        <f t="shared" si="51"/>
        <v>3</v>
      </c>
      <c r="U176" s="140" t="str">
        <f t="shared" si="52"/>
        <v>3</v>
      </c>
      <c r="V176" s="140" t="str">
        <f t="shared" si="53"/>
        <v>0</v>
      </c>
      <c r="W176" s="140" t="str">
        <f t="shared" si="54"/>
        <v>3</v>
      </c>
      <c r="X176" s="140" t="str">
        <f t="shared" si="55"/>
        <v>3</v>
      </c>
      <c r="Y176" s="140" t="str">
        <f t="shared" si="56"/>
        <v>3</v>
      </c>
      <c r="Z176" s="141">
        <f t="shared" si="38"/>
        <v>1.9000000000000001</v>
      </c>
    </row>
  </sheetData>
  <autoFilter ref="C2:Z176" xr:uid="{00000000-0009-0000-0000-000001000000}">
    <filterColumn colId="7">
      <filters>
        <filter val="1. 0% a 0,99%"/>
        <filter val="2. 1% a 3,99%"/>
        <filter val="3. Acima de 4%"/>
      </filters>
    </filterColumn>
  </autoFilter>
  <mergeCells count="11">
    <mergeCell ref="C1:C2"/>
    <mergeCell ref="D1:D2"/>
    <mergeCell ref="F1:F2"/>
    <mergeCell ref="G1:G2"/>
    <mergeCell ref="Z1:Z2"/>
    <mergeCell ref="H1:J1"/>
    <mergeCell ref="T1:W1"/>
    <mergeCell ref="K1:N1"/>
    <mergeCell ref="O1:P1"/>
    <mergeCell ref="Q1:S1"/>
    <mergeCell ref="X1:Y1"/>
  </mergeCells>
  <phoneticPr fontId="14" type="noConversion"/>
  <pageMargins left="0.51181102362204722" right="0.51181102362204722" top="0.78740157480314965" bottom="0.78740157480314965" header="0.31496062992125984" footer="0.31496062992125984"/>
  <pageSetup paperSize="9" orientation="landscape" horizontalDpi="0" verticalDpi="0" r:id="rId1"/>
  <headerFooter>
    <oddHeader>&amp;C&amp;"-,Negrito"&amp;14Priorização de Objetos de Auditoria
Capes 2021</oddHeader>
    <oddFooter>&amp;L&amp;"-,Negrito"Nome do arquivo:&amp;"-,Regular" &amp;F&amp;C&amp;"-,Negrito"Nome da Planilha&amp;"-,Regular":&amp;A&amp;R&amp;"-,Negrito"Página:&amp;"-,Regular" &amp;P/&amp;N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 susp'!$H$2:$H$4</xm:f>
          </x14:formula1>
          <xm:sqref>O52:O56 O3:O4 N156 O157:O163 O27 O16 O29:O50 O58:O155</xm:sqref>
        </x14:dataValidation>
        <x14:dataValidation type="list" allowBlank="1" showInputMessage="1" showErrorMessage="1" xr:uid="{00000000-0002-0000-0100-000001000000}">
          <x14:formula1>
            <xm:f>'Lista susp'!$D$2:$D$4</xm:f>
          </x14:formula1>
          <xm:sqref>K16:L16 K27:L27 K157:L163 K3:L4 K52:L56 G156:I156 K156 K29:L50 K58:L155</xm:sqref>
        </x14:dataValidation>
        <x14:dataValidation type="list" allowBlank="1" showInputMessage="1" showErrorMessage="1" xr:uid="{00000000-0002-0000-0100-000002000000}">
          <x14:formula1>
            <xm:f>'Lista susp'!$G$2:$G$4</xm:f>
          </x14:formula1>
          <xm:sqref>N16 N157:N163 N3:N4 N52:N56 N27 N29:N50 N58:N155</xm:sqref>
        </x14:dataValidation>
        <x14:dataValidation type="list" allowBlank="1" showInputMessage="1" showErrorMessage="1" xr:uid="{00000000-0002-0000-0100-000003000000}">
          <x14:formula1>
            <xm:f>'Lista susp'!$F$2:$F$5</xm:f>
          </x14:formula1>
          <xm:sqref>H156:I156 M3:M176</xm:sqref>
        </x14:dataValidation>
        <x14:dataValidation type="list" allowBlank="1" showInputMessage="1" showErrorMessage="1" xr:uid="{00000000-0002-0000-0100-000004000000}">
          <x14:formula1>
            <xm:f>'Lista susp'!$A$2:$A$4</xm:f>
          </x14:formula1>
          <xm:sqref>H16:J16 L156 H157:J163 H3:J4 H52:J56 H27:J27 J156 H29:I50 J29:J43 J45:J50 H58:J155</xm:sqref>
        </x14:dataValidation>
        <x14:dataValidation type="list" allowBlank="1" showInputMessage="1" showErrorMessage="1" xr:uid="{00000000-0002-0000-0100-000005000000}">
          <x14:formula1>
            <xm:f>'Lista susp'!#REF!</xm:f>
          </x14:formula1>
          <xm:sqref>I3:J176 O156 P3:P176</xm:sqref>
        </x14:dataValidation>
        <x14:dataValidation type="list" allowBlank="1" showInputMessage="1" showErrorMessage="1" xr:uid="{00000000-0002-0000-0100-000006000000}">
          <x14:formula1>
            <xm:f>'Lista susp'!$C$2:$C$4</xm:f>
          </x14:formula1>
          <xm:sqref>J3:J176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tabColor theme="3" tint="0.59999389629810485"/>
  </sheetPr>
  <dimension ref="B2:C7"/>
  <sheetViews>
    <sheetView workbookViewId="0"/>
  </sheetViews>
  <sheetFormatPr defaultRowHeight="15"/>
  <cols>
    <col min="2" max="2" width="34.5703125" style="195" customWidth="1"/>
    <col min="3" max="3" width="31.42578125" style="5" customWidth="1"/>
    <col min="4" max="4" width="28.28515625" bestFit="1" customWidth="1"/>
  </cols>
  <sheetData>
    <row r="2" spans="2:3">
      <c r="B2" s="196" t="s">
        <v>315</v>
      </c>
      <c r="C2" s="8">
        <f>COUNTA('Lista geral'!C3:C176)</f>
        <v>174</v>
      </c>
    </row>
    <row r="3" spans="2:3">
      <c r="B3" s="196" t="s">
        <v>316</v>
      </c>
      <c r="C3" s="8" t="s">
        <v>317</v>
      </c>
    </row>
    <row r="4" spans="2:3">
      <c r="B4" s="196" t="s">
        <v>318</v>
      </c>
      <c r="C4" s="8" t="e">
        <f>#REF!</f>
        <v>#REF!</v>
      </c>
    </row>
    <row r="5" spans="2:3">
      <c r="B5" s="196" t="s">
        <v>319</v>
      </c>
      <c r="C5" s="8" t="e">
        <f>#REF!</f>
        <v>#REF!</v>
      </c>
    </row>
    <row r="6" spans="2:3">
      <c r="B6" s="197" t="s">
        <v>320</v>
      </c>
      <c r="C6" s="198">
        <f>AVERAGE('Lista geral'!Z:Z)</f>
        <v>1.7727011494252862</v>
      </c>
    </row>
    <row r="7" spans="2:3">
      <c r="B7" s="197" t="s">
        <v>321</v>
      </c>
      <c r="C7" s="198">
        <f>MEDIAN('Lista geral'!Z:Z)</f>
        <v>1.8000000000000003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Y168"/>
  <sheetViews>
    <sheetView zoomScale="70" zoomScaleNormal="70" workbookViewId="0">
      <selection sqref="A1:Y1"/>
    </sheetView>
  </sheetViews>
  <sheetFormatPr defaultRowHeight="18.75"/>
  <cols>
    <col min="1" max="1" width="68.28515625" style="200" customWidth="1"/>
    <col min="2" max="2" width="19.28515625" style="5" customWidth="1"/>
    <col min="3" max="3" width="26.7109375" style="5" customWidth="1"/>
    <col min="4" max="4" width="22" hidden="1" customWidth="1"/>
    <col min="5" max="5" width="22.140625" style="5" hidden="1" customWidth="1"/>
    <col min="6" max="6" width="23.14062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1" customHeight="1">
      <c r="A1" s="252" t="s">
        <v>37</v>
      </c>
      <c r="B1" s="252" t="s">
        <v>322</v>
      </c>
      <c r="C1" s="252" t="s">
        <v>38</v>
      </c>
      <c r="D1" s="252" t="s">
        <v>47</v>
      </c>
      <c r="E1" s="252" t="s">
        <v>323</v>
      </c>
      <c r="F1" s="252" t="s">
        <v>324</v>
      </c>
      <c r="G1" s="252" t="s">
        <v>41</v>
      </c>
      <c r="H1" s="252"/>
      <c r="I1" s="252"/>
      <c r="J1" s="252" t="s">
        <v>42</v>
      </c>
      <c r="K1" s="252"/>
      <c r="L1" s="252"/>
      <c r="M1" s="252"/>
      <c r="N1" s="252" t="s">
        <v>43</v>
      </c>
      <c r="O1" s="252"/>
      <c r="P1" s="252" t="s">
        <v>41</v>
      </c>
      <c r="Q1" s="252"/>
      <c r="R1" s="252"/>
      <c r="S1" s="252" t="s">
        <v>42</v>
      </c>
      <c r="T1" s="252"/>
      <c r="U1" s="252"/>
      <c r="V1" s="252"/>
      <c r="W1" s="252" t="s">
        <v>43</v>
      </c>
      <c r="X1" s="252"/>
      <c r="Y1" s="25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4">
        <f t="shared" ref="Y3:Y34" si="9">(P3*0.1)+(Q3*0.1)+(R3*0.2)+(S3*0.05)+(T3*0.05)+(U3*0.05)+(V3*0.1)+(W3*0.25)+(X3*0.1)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4">
        <f t="shared" si="9"/>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4">
        <f t="shared" si="9"/>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4">
        <f t="shared" si="9"/>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4">
        <f t="shared" si="9"/>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4">
        <f t="shared" si="9"/>
        <v>2.4500000000000002</v>
      </c>
    </row>
    <row r="9" spans="1:25" ht="45">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4">
        <f t="shared" si="9"/>
        <v>2.4000000000000004</v>
      </c>
    </row>
    <row r="10" spans="1:25" ht="45">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4">
        <f t="shared" si="9"/>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4">
        <f t="shared" si="9"/>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4">
        <f t="shared" si="9"/>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4">
        <f t="shared" si="9"/>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4">
        <f t="shared" si="9"/>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4">
        <f t="shared" si="9"/>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4">
        <f t="shared" si="9"/>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4">
        <f t="shared" si="9"/>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4">
        <f t="shared" si="9"/>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4">
        <f t="shared" si="9"/>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4">
        <f t="shared" si="9"/>
        <v>2.25</v>
      </c>
    </row>
    <row r="21" spans="1:25" ht="45">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4">
        <f t="shared" si="9"/>
        <v>2.2000000000000002</v>
      </c>
    </row>
    <row r="22" spans="1:25" ht="45">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4">
        <f t="shared" si="9"/>
        <v>2.2000000000000002</v>
      </c>
    </row>
    <row r="23" spans="1:25" ht="45">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4">
        <f t="shared" si="9"/>
        <v>2.2000000000000002</v>
      </c>
    </row>
    <row r="24" spans="1:25" ht="45">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4">
        <f t="shared" si="9"/>
        <v>2.1500000000000004</v>
      </c>
    </row>
    <row r="25" spans="1:25" ht="45">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4">
        <f t="shared" si="9"/>
        <v>2.1500000000000004</v>
      </c>
    </row>
    <row r="26" spans="1:25" ht="45">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4">
        <f t="shared" si="9"/>
        <v>2.1500000000000004</v>
      </c>
    </row>
    <row r="27" spans="1:25" ht="45">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4">
        <f t="shared" si="9"/>
        <v>2.1500000000000004</v>
      </c>
    </row>
    <row r="28" spans="1:25" ht="45">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4">
        <f t="shared" si="9"/>
        <v>2.1500000000000004</v>
      </c>
    </row>
    <row r="29" spans="1:25" ht="45">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4">
        <f t="shared" si="9"/>
        <v>2.1500000000000004</v>
      </c>
    </row>
    <row r="30" spans="1:25" ht="45">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4">
        <f t="shared" si="9"/>
        <v>2.1500000000000004</v>
      </c>
    </row>
    <row r="31" spans="1:25" ht="45">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4">
        <f t="shared" si="9"/>
        <v>2.1500000000000004</v>
      </c>
    </row>
    <row r="32" spans="1:25" ht="45">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4">
        <f t="shared" si="9"/>
        <v>2.1500000000000004</v>
      </c>
    </row>
    <row r="33" spans="1:25" ht="45">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4">
        <f t="shared" si="9"/>
        <v>2.1500000000000004</v>
      </c>
    </row>
    <row r="34" spans="1:25" ht="45">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4">
        <f t="shared" si="9"/>
        <v>2.1500000000000004</v>
      </c>
    </row>
    <row r="35" spans="1:25" ht="45">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4">
        <f t="shared" ref="Y35:Y66" si="19">(P35*0.1)+(Q35*0.1)+(R35*0.2)+(S35*0.05)+(T35*0.05)+(U35*0.05)+(V35*0.1)+(W35*0.25)+(X35*0.1)</f>
        <v>2.1500000000000004</v>
      </c>
    </row>
    <row r="36" spans="1:25" ht="45">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4">
        <f t="shared" si="19"/>
        <v>2.1500000000000004</v>
      </c>
    </row>
    <row r="37" spans="1:25" ht="45">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4">
        <f t="shared" si="19"/>
        <v>2.1500000000000004</v>
      </c>
    </row>
    <row r="38" spans="1:25" ht="45">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4">
        <f t="shared" si="19"/>
        <v>2.1500000000000004</v>
      </c>
    </row>
    <row r="39" spans="1:25" ht="45">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4">
        <f t="shared" si="19"/>
        <v>2.1500000000000004</v>
      </c>
    </row>
    <row r="40" spans="1:25" ht="45">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4">
        <f t="shared" si="19"/>
        <v>2.1500000000000004</v>
      </c>
    </row>
    <row r="41" spans="1:25" ht="45">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4">
        <f t="shared" si="19"/>
        <v>2.1500000000000004</v>
      </c>
    </row>
    <row r="42" spans="1:25" ht="45">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4">
        <f t="shared" si="19"/>
        <v>2.1500000000000004</v>
      </c>
    </row>
    <row r="43" spans="1:25" ht="45">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4">
        <f t="shared" si="19"/>
        <v>2.1500000000000004</v>
      </c>
    </row>
    <row r="44" spans="1:25" ht="45">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4">
        <f t="shared" si="19"/>
        <v>2.1500000000000004</v>
      </c>
    </row>
    <row r="45" spans="1:25" ht="45">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4">
        <f t="shared" si="19"/>
        <v>2.1500000000000004</v>
      </c>
    </row>
    <row r="46" spans="1:25" ht="45">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4">
        <f t="shared" si="19"/>
        <v>2.1500000000000004</v>
      </c>
    </row>
    <row r="47" spans="1:25" ht="45">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4">
        <f t="shared" si="19"/>
        <v>2.1500000000000004</v>
      </c>
    </row>
    <row r="48" spans="1:25" ht="45">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4">
        <f t="shared" si="19"/>
        <v>2.1500000000000004</v>
      </c>
    </row>
    <row r="49" spans="1:25" ht="45">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4">
        <f t="shared" si="19"/>
        <v>2.1500000000000004</v>
      </c>
    </row>
    <row r="50" spans="1:25" ht="45">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4">
        <f t="shared" si="19"/>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4">
        <f t="shared" si="19"/>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4">
        <f t="shared" si="19"/>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4">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4">
        <f t="shared" si="19"/>
        <v>2.1500000000000004</v>
      </c>
    </row>
    <row r="55" spans="1:25" ht="45">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4">
        <f t="shared" si="19"/>
        <v>2.1</v>
      </c>
    </row>
    <row r="56" spans="1:25" ht="45">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4">
        <f t="shared" si="19"/>
        <v>2.1</v>
      </c>
    </row>
    <row r="57" spans="1:25" ht="45">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4">
        <f t="shared" si="19"/>
        <v>2.0499999999999998</v>
      </c>
    </row>
    <row r="58" spans="1:25" ht="45">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4">
        <f t="shared" si="19"/>
        <v>2.0499999999999998</v>
      </c>
    </row>
    <row r="59" spans="1:25" ht="45">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4">
        <f t="shared" si="19"/>
        <v>2.0499999999999998</v>
      </c>
    </row>
    <row r="60" spans="1:25" ht="45">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4">
        <f t="shared" si="19"/>
        <v>2.0499999999999998</v>
      </c>
    </row>
    <row r="61" spans="1:25" ht="45">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4">
        <f t="shared" si="19"/>
        <v>2.0499999999999998</v>
      </c>
    </row>
    <row r="62" spans="1:25" ht="45">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4">
        <f t="shared" si="19"/>
        <v>2.0499999999999998</v>
      </c>
    </row>
    <row r="63" spans="1:25" ht="45">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4">
        <f t="shared" si="19"/>
        <v>2.0499999999999998</v>
      </c>
    </row>
    <row r="64" spans="1:25" ht="45">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4">
        <f t="shared" si="19"/>
        <v>2.0499999999999998</v>
      </c>
    </row>
    <row r="65" spans="1:25" ht="45">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4">
        <f t="shared" si="19"/>
        <v>2.0499999999999998</v>
      </c>
    </row>
    <row r="66" spans="1:25" ht="45">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4">
        <f t="shared" si="19"/>
        <v>2.0499999999999998</v>
      </c>
    </row>
    <row r="67" spans="1:25" ht="45">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4">
        <f t="shared" ref="Y67:Y98" si="29">(P67*0.1)+(Q67*0.1)+(R67*0.2)+(S67*0.05)+(T67*0.05)+(U67*0.05)+(V67*0.1)+(W67*0.25)+(X67*0.1)</f>
        <v>2.0499999999999998</v>
      </c>
    </row>
    <row r="68" spans="1:25" ht="45">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4">
        <f t="shared" si="29"/>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4">
        <f t="shared" si="29"/>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4">
        <f t="shared" si="29"/>
        <v>2.0000000000000004</v>
      </c>
    </row>
    <row r="71" spans="1:25" ht="45">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4">
        <f t="shared" si="29"/>
        <v>2</v>
      </c>
    </row>
    <row r="72" spans="1:25" ht="45">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4">
        <f t="shared" si="29"/>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4">
        <f t="shared" si="29"/>
        <v>2</v>
      </c>
    </row>
    <row r="74" spans="1:25" ht="45">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4">
        <f t="shared" si="29"/>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4">
        <f t="shared" si="29"/>
        <v>1.9500000000000002</v>
      </c>
    </row>
    <row r="76" spans="1:25" ht="45">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4">
        <f t="shared" si="29"/>
        <v>1.9500000000000002</v>
      </c>
    </row>
    <row r="77" spans="1:25" ht="45">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4">
        <f t="shared" si="29"/>
        <v>1.9500000000000002</v>
      </c>
    </row>
    <row r="78" spans="1:25" ht="45">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4">
        <f t="shared" si="29"/>
        <v>1.9500000000000002</v>
      </c>
    </row>
    <row r="79" spans="1:25" ht="45">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4">
        <f t="shared" si="29"/>
        <v>1.9500000000000002</v>
      </c>
    </row>
    <row r="80" spans="1:25" ht="45">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4">
        <f t="shared" si="29"/>
        <v>1.9500000000000002</v>
      </c>
    </row>
    <row r="81" spans="1:25" ht="45">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4">
        <f t="shared" si="29"/>
        <v>1.9500000000000002</v>
      </c>
    </row>
    <row r="82" spans="1:25" ht="45">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4">
        <f t="shared" si="29"/>
        <v>1.9500000000000002</v>
      </c>
    </row>
    <row r="83" spans="1:25" ht="45">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4">
        <f t="shared" si="29"/>
        <v>1.9500000000000002</v>
      </c>
    </row>
    <row r="84" spans="1:25" ht="45">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4">
        <f t="shared" si="29"/>
        <v>1.9500000000000002</v>
      </c>
    </row>
    <row r="85" spans="1:25" ht="45">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4">
        <f t="shared" si="29"/>
        <v>1.9500000000000002</v>
      </c>
    </row>
    <row r="86" spans="1:25" ht="45">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4">
        <f t="shared" si="29"/>
        <v>1.9500000000000002</v>
      </c>
    </row>
    <row r="87" spans="1:25" ht="45">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4">
        <f t="shared" si="29"/>
        <v>1.9500000000000002</v>
      </c>
    </row>
    <row r="88" spans="1:25" ht="45">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4">
        <f t="shared" si="29"/>
        <v>1.9500000000000002</v>
      </c>
    </row>
    <row r="89" spans="1:25" ht="45">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4">
        <f t="shared" si="29"/>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4">
        <f t="shared" si="29"/>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4">
        <f t="shared" si="29"/>
        <v>1.9500000000000002</v>
      </c>
    </row>
    <row r="92" spans="1:25" ht="45">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4">
        <f t="shared" si="29"/>
        <v>1.9500000000000002</v>
      </c>
    </row>
    <row r="93" spans="1:25" ht="45">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4">
        <f t="shared" si="29"/>
        <v>1.9500000000000002</v>
      </c>
    </row>
    <row r="94" spans="1:25" ht="45">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4">
        <f t="shared" si="29"/>
        <v>1.9500000000000002</v>
      </c>
    </row>
    <row r="95" spans="1:25" ht="45">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4">
        <f t="shared" si="29"/>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4">
        <f t="shared" si="29"/>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4">
        <f t="shared" si="29"/>
        <v>1.95</v>
      </c>
    </row>
    <row r="98" spans="1:25" ht="45">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4">
        <f t="shared" si="29"/>
        <v>1.9000000000000001</v>
      </c>
    </row>
    <row r="99" spans="1:25" ht="45">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4">
        <f t="shared" ref="Y99:Y130" si="39">(P99*0.1)+(Q99*0.1)+(R99*0.2)+(S99*0.05)+(T99*0.05)+(U99*0.05)+(V99*0.1)+(W99*0.25)+(X99*0.1)</f>
        <v>1.9000000000000001</v>
      </c>
    </row>
    <row r="100" spans="1:25" ht="45">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4">
        <f t="shared" si="39"/>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4">
        <f t="shared" si="39"/>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4">
        <f t="shared" si="39"/>
        <v>1.9000000000000001</v>
      </c>
    </row>
    <row r="103" spans="1:25" ht="150">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 t="shared" si="30"/>
        <v>1</v>
      </c>
      <c r="Q103" s="217" t="str">
        <f t="shared" si="31"/>
        <v>1</v>
      </c>
      <c r="R103" s="217" t="str">
        <f t="shared" si="32"/>
        <v>2</v>
      </c>
      <c r="S103" s="217" t="str">
        <f t="shared" si="33"/>
        <v>3</v>
      </c>
      <c r="T103" s="217" t="str">
        <f t="shared" si="34"/>
        <v>3</v>
      </c>
      <c r="U103" s="217" t="str">
        <f t="shared" si="35"/>
        <v>2</v>
      </c>
      <c r="V103" s="217" t="str">
        <f t="shared" si="36"/>
        <v>3</v>
      </c>
      <c r="W103" s="217" t="str">
        <f t="shared" si="37"/>
        <v>1</v>
      </c>
      <c r="X103" s="217" t="str">
        <f t="shared" si="38"/>
        <v>3</v>
      </c>
      <c r="Y103" s="224">
        <f t="shared" si="39"/>
        <v>1.8500000000000003</v>
      </c>
    </row>
    <row r="104" spans="1:25" ht="45">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 t="shared" si="30"/>
        <v>1</v>
      </c>
      <c r="Q104" s="217" t="str">
        <f t="shared" si="31"/>
        <v>1</v>
      </c>
      <c r="R104" s="217" t="str">
        <f t="shared" si="32"/>
        <v>0</v>
      </c>
      <c r="S104" s="217" t="str">
        <f t="shared" si="33"/>
        <v>3</v>
      </c>
      <c r="T104" s="217" t="str">
        <f t="shared" si="34"/>
        <v>3</v>
      </c>
      <c r="U104" s="217" t="str">
        <f t="shared" si="35"/>
        <v>0</v>
      </c>
      <c r="V104" s="217" t="str">
        <f t="shared" si="36"/>
        <v>3</v>
      </c>
      <c r="W104" s="217" t="str">
        <f t="shared" si="37"/>
        <v>3</v>
      </c>
      <c r="X104" s="217" t="str">
        <f t="shared" si="38"/>
        <v>3</v>
      </c>
      <c r="Y104" s="224">
        <f t="shared" si="39"/>
        <v>1.85</v>
      </c>
    </row>
    <row r="105" spans="1:25" ht="45">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 t="shared" si="30"/>
        <v>1</v>
      </c>
      <c r="Q105" s="217" t="str">
        <f t="shared" si="31"/>
        <v>1</v>
      </c>
      <c r="R105" s="217" t="str">
        <f t="shared" si="32"/>
        <v>0</v>
      </c>
      <c r="S105" s="217" t="str">
        <f t="shared" si="33"/>
        <v>3</v>
      </c>
      <c r="T105" s="217" t="str">
        <f t="shared" si="34"/>
        <v>3</v>
      </c>
      <c r="U105" s="217" t="str">
        <f t="shared" si="35"/>
        <v>0</v>
      </c>
      <c r="V105" s="217" t="str">
        <f t="shared" si="36"/>
        <v>3</v>
      </c>
      <c r="W105" s="217" t="str">
        <f t="shared" si="37"/>
        <v>3</v>
      </c>
      <c r="X105" s="217" t="str">
        <f t="shared" si="38"/>
        <v>3</v>
      </c>
      <c r="Y105" s="224">
        <f t="shared" si="39"/>
        <v>1.85</v>
      </c>
    </row>
    <row r="106" spans="1:25" ht="45">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 t="shared" si="30"/>
        <v>1</v>
      </c>
      <c r="Q106" s="217" t="str">
        <f t="shared" si="31"/>
        <v>1</v>
      </c>
      <c r="R106" s="217" t="str">
        <f t="shared" si="32"/>
        <v>0</v>
      </c>
      <c r="S106" s="217" t="str">
        <f t="shared" si="33"/>
        <v>3</v>
      </c>
      <c r="T106" s="217" t="str">
        <f t="shared" si="34"/>
        <v>3</v>
      </c>
      <c r="U106" s="217" t="str">
        <f t="shared" si="35"/>
        <v>0</v>
      </c>
      <c r="V106" s="217" t="str">
        <f t="shared" si="36"/>
        <v>3</v>
      </c>
      <c r="W106" s="217" t="str">
        <f t="shared" si="37"/>
        <v>3</v>
      </c>
      <c r="X106" s="217" t="str">
        <f t="shared" si="38"/>
        <v>3</v>
      </c>
      <c r="Y106" s="224">
        <f t="shared" si="39"/>
        <v>1.85</v>
      </c>
    </row>
    <row r="107" spans="1:25" ht="45">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 t="shared" si="30"/>
        <v>1</v>
      </c>
      <c r="Q107" s="217" t="str">
        <f t="shared" si="31"/>
        <v>1</v>
      </c>
      <c r="R107" s="217" t="str">
        <f t="shared" si="32"/>
        <v>0</v>
      </c>
      <c r="S107" s="217" t="str">
        <f t="shared" si="33"/>
        <v>3</v>
      </c>
      <c r="T107" s="217" t="str">
        <f t="shared" si="34"/>
        <v>3</v>
      </c>
      <c r="U107" s="217" t="str">
        <f t="shared" si="35"/>
        <v>0</v>
      </c>
      <c r="V107" s="217" t="str">
        <f t="shared" si="36"/>
        <v>3</v>
      </c>
      <c r="W107" s="217" t="str">
        <f t="shared" si="37"/>
        <v>3</v>
      </c>
      <c r="X107" s="217" t="str">
        <f t="shared" si="38"/>
        <v>3</v>
      </c>
      <c r="Y107" s="224">
        <f t="shared" si="39"/>
        <v>1.85</v>
      </c>
    </row>
    <row r="108" spans="1:25" ht="45">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 t="shared" si="30"/>
        <v>1</v>
      </c>
      <c r="Q108" s="217" t="str">
        <f t="shared" si="31"/>
        <v>1</v>
      </c>
      <c r="R108" s="217" t="str">
        <f t="shared" si="32"/>
        <v>0</v>
      </c>
      <c r="S108" s="217" t="str">
        <f t="shared" si="33"/>
        <v>3</v>
      </c>
      <c r="T108" s="217" t="str">
        <f t="shared" si="34"/>
        <v>3</v>
      </c>
      <c r="U108" s="217" t="str">
        <f t="shared" si="35"/>
        <v>0</v>
      </c>
      <c r="V108" s="217" t="str">
        <f t="shared" si="36"/>
        <v>3</v>
      </c>
      <c r="W108" s="217" t="str">
        <f t="shared" si="37"/>
        <v>3</v>
      </c>
      <c r="X108" s="217" t="str">
        <f t="shared" si="38"/>
        <v>3</v>
      </c>
      <c r="Y108" s="224">
        <f t="shared" si="39"/>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 t="shared" si="30"/>
        <v>2</v>
      </c>
      <c r="Q109" s="217" t="str">
        <f t="shared" si="31"/>
        <v>1</v>
      </c>
      <c r="R109" s="217" t="str">
        <f t="shared" si="32"/>
        <v>0</v>
      </c>
      <c r="S109" s="217" t="str">
        <f t="shared" si="33"/>
        <v>1</v>
      </c>
      <c r="T109" s="217" t="str">
        <f t="shared" si="34"/>
        <v>3</v>
      </c>
      <c r="U109" s="217" t="str">
        <f t="shared" si="35"/>
        <v>0</v>
      </c>
      <c r="V109" s="217" t="str">
        <f t="shared" si="36"/>
        <v>3</v>
      </c>
      <c r="W109" s="217" t="str">
        <f t="shared" si="37"/>
        <v>3</v>
      </c>
      <c r="X109" s="217" t="str">
        <f t="shared" si="38"/>
        <v>3</v>
      </c>
      <c r="Y109" s="224">
        <f t="shared" si="39"/>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 t="shared" si="30"/>
        <v>3</v>
      </c>
      <c r="Q110" s="217" t="str">
        <f t="shared" si="31"/>
        <v>1</v>
      </c>
      <c r="R110" s="217" t="str">
        <f t="shared" si="32"/>
        <v>0</v>
      </c>
      <c r="S110" s="217" t="str">
        <f t="shared" si="33"/>
        <v>1</v>
      </c>
      <c r="T110" s="217" t="str">
        <f t="shared" si="34"/>
        <v>3</v>
      </c>
      <c r="U110" s="217" t="str">
        <f t="shared" si="35"/>
        <v>0</v>
      </c>
      <c r="V110" s="217" t="str">
        <f t="shared" si="36"/>
        <v>2</v>
      </c>
      <c r="W110" s="217" t="str">
        <f t="shared" si="37"/>
        <v>3</v>
      </c>
      <c r="X110" s="217" t="str">
        <f t="shared" si="38"/>
        <v>3</v>
      </c>
      <c r="Y110" s="224">
        <f t="shared" si="39"/>
        <v>1.85</v>
      </c>
    </row>
    <row r="111" spans="1:25" ht="45">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 t="shared" si="30"/>
        <v>1</v>
      </c>
      <c r="Q111" s="217" t="str">
        <f t="shared" si="31"/>
        <v>1</v>
      </c>
      <c r="R111" s="217" t="str">
        <f t="shared" si="32"/>
        <v>2</v>
      </c>
      <c r="S111" s="217" t="str">
        <f t="shared" si="33"/>
        <v>3</v>
      </c>
      <c r="T111" s="217" t="str">
        <f t="shared" si="34"/>
        <v>3</v>
      </c>
      <c r="U111" s="217" t="str">
        <f t="shared" si="35"/>
        <v>2</v>
      </c>
      <c r="V111" s="217" t="str">
        <f t="shared" si="36"/>
        <v>2</v>
      </c>
      <c r="W111" s="217" t="str">
        <f t="shared" si="37"/>
        <v>2</v>
      </c>
      <c r="X111" s="217" t="str">
        <f t="shared" si="38"/>
        <v>1</v>
      </c>
      <c r="Y111" s="224">
        <f t="shared" si="39"/>
        <v>1.8000000000000003</v>
      </c>
    </row>
    <row r="112" spans="1:25" ht="285">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 t="shared" si="30"/>
        <v>1</v>
      </c>
      <c r="Q112" s="217" t="str">
        <f t="shared" si="31"/>
        <v>1</v>
      </c>
      <c r="R112" s="217" t="str">
        <f t="shared" si="32"/>
        <v>2</v>
      </c>
      <c r="S112" s="217" t="str">
        <f t="shared" si="33"/>
        <v>3</v>
      </c>
      <c r="T112" s="217" t="str">
        <f t="shared" si="34"/>
        <v>3</v>
      </c>
      <c r="U112" s="217" t="str">
        <f t="shared" si="35"/>
        <v>0</v>
      </c>
      <c r="V112" s="217" t="str">
        <f t="shared" si="36"/>
        <v>1</v>
      </c>
      <c r="W112" s="217" t="str">
        <f t="shared" si="37"/>
        <v>2</v>
      </c>
      <c r="X112" s="217" t="str">
        <f t="shared" si="38"/>
        <v>3</v>
      </c>
      <c r="Y112" s="224">
        <f t="shared" si="39"/>
        <v>1.8000000000000003</v>
      </c>
    </row>
    <row r="113" spans="1:25" ht="45">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 t="shared" si="30"/>
        <v>2</v>
      </c>
      <c r="Q113" s="217" t="str">
        <f t="shared" si="31"/>
        <v>1</v>
      </c>
      <c r="R113" s="217" t="str">
        <f t="shared" si="32"/>
        <v>0</v>
      </c>
      <c r="S113" s="217" t="str">
        <f t="shared" si="33"/>
        <v>3</v>
      </c>
      <c r="T113" s="217" t="str">
        <f t="shared" si="34"/>
        <v>2</v>
      </c>
      <c r="U113" s="217" t="str">
        <f t="shared" si="35"/>
        <v>3</v>
      </c>
      <c r="V113" s="217" t="str">
        <f t="shared" si="36"/>
        <v>3</v>
      </c>
      <c r="W113" s="217" t="str">
        <f t="shared" si="37"/>
        <v>2</v>
      </c>
      <c r="X113" s="217" t="str">
        <f t="shared" si="38"/>
        <v>3</v>
      </c>
      <c r="Y113" s="224">
        <f t="shared" si="39"/>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 t="shared" si="30"/>
        <v>1</v>
      </c>
      <c r="Q114" s="217" t="str">
        <f t="shared" si="31"/>
        <v>1</v>
      </c>
      <c r="R114" s="217" t="str">
        <f t="shared" si="32"/>
        <v>0</v>
      </c>
      <c r="S114" s="217" t="str">
        <f t="shared" si="33"/>
        <v>3</v>
      </c>
      <c r="T114" s="217" t="str">
        <f t="shared" si="34"/>
        <v>2</v>
      </c>
      <c r="U114" s="217" t="str">
        <f t="shared" si="35"/>
        <v>0</v>
      </c>
      <c r="V114" s="217" t="str">
        <f t="shared" si="36"/>
        <v>3</v>
      </c>
      <c r="W114" s="217" t="str">
        <f t="shared" si="37"/>
        <v>3</v>
      </c>
      <c r="X114" s="217" t="str">
        <f t="shared" si="38"/>
        <v>3</v>
      </c>
      <c r="Y114" s="224">
        <f t="shared" si="39"/>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 t="shared" si="30"/>
        <v>1</v>
      </c>
      <c r="Q115" s="217" t="str">
        <f t="shared" si="31"/>
        <v>1</v>
      </c>
      <c r="R115" s="217" t="str">
        <f t="shared" si="32"/>
        <v>0</v>
      </c>
      <c r="S115" s="217" t="str">
        <f t="shared" si="33"/>
        <v>3</v>
      </c>
      <c r="T115" s="217" t="str">
        <f t="shared" si="34"/>
        <v>2</v>
      </c>
      <c r="U115" s="217" t="str">
        <f t="shared" si="35"/>
        <v>0</v>
      </c>
      <c r="V115" s="217" t="str">
        <f t="shared" si="36"/>
        <v>3</v>
      </c>
      <c r="W115" s="217" t="str">
        <f t="shared" si="37"/>
        <v>3</v>
      </c>
      <c r="X115" s="217" t="str">
        <f t="shared" si="38"/>
        <v>3</v>
      </c>
      <c r="Y115" s="224">
        <f t="shared" si="39"/>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 t="shared" si="30"/>
        <v>2</v>
      </c>
      <c r="Q116" s="217" t="str">
        <f t="shared" si="31"/>
        <v>1</v>
      </c>
      <c r="R116" s="217" t="str">
        <f t="shared" si="32"/>
        <v>0</v>
      </c>
      <c r="S116" s="217" t="str">
        <f t="shared" si="33"/>
        <v>1</v>
      </c>
      <c r="T116" s="217" t="str">
        <f t="shared" si="34"/>
        <v>2</v>
      </c>
      <c r="U116" s="217" t="str">
        <f t="shared" si="35"/>
        <v>0</v>
      </c>
      <c r="V116" s="217" t="str">
        <f t="shared" si="36"/>
        <v>3</v>
      </c>
      <c r="W116" s="217" t="str">
        <f t="shared" si="37"/>
        <v>3</v>
      </c>
      <c r="X116" s="217" t="str">
        <f t="shared" si="38"/>
        <v>3</v>
      </c>
      <c r="Y116" s="224">
        <f t="shared" si="39"/>
        <v>1.8</v>
      </c>
    </row>
    <row r="117" spans="1:25" ht="45">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 t="shared" si="30"/>
        <v>2</v>
      </c>
      <c r="Q117" s="217" t="str">
        <f t="shared" si="31"/>
        <v>1</v>
      </c>
      <c r="R117" s="217" t="str">
        <f t="shared" si="32"/>
        <v>0</v>
      </c>
      <c r="S117" s="217" t="str">
        <f t="shared" si="33"/>
        <v>1</v>
      </c>
      <c r="T117" s="217" t="str">
        <f t="shared" si="34"/>
        <v>2</v>
      </c>
      <c r="U117" s="217" t="str">
        <f t="shared" si="35"/>
        <v>0</v>
      </c>
      <c r="V117" s="217" t="str">
        <f t="shared" si="36"/>
        <v>3</v>
      </c>
      <c r="W117" s="217" t="str">
        <f t="shared" si="37"/>
        <v>3</v>
      </c>
      <c r="X117" s="217" t="str">
        <f t="shared" si="38"/>
        <v>3</v>
      </c>
      <c r="Y117" s="224">
        <f t="shared" si="39"/>
        <v>1.8</v>
      </c>
    </row>
    <row r="118" spans="1:25" ht="45">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 t="shared" si="30"/>
        <v>2</v>
      </c>
      <c r="Q118" s="217" t="str">
        <f t="shared" si="31"/>
        <v>1</v>
      </c>
      <c r="R118" s="217" t="str">
        <f t="shared" si="32"/>
        <v>0</v>
      </c>
      <c r="S118" s="217" t="str">
        <f t="shared" si="33"/>
        <v>2</v>
      </c>
      <c r="T118" s="217" t="str">
        <f t="shared" si="34"/>
        <v>3</v>
      </c>
      <c r="U118" s="217" t="str">
        <f t="shared" si="35"/>
        <v>0</v>
      </c>
      <c r="V118" s="217" t="str">
        <f t="shared" si="36"/>
        <v>2</v>
      </c>
      <c r="W118" s="217" t="str">
        <f t="shared" si="37"/>
        <v>3</v>
      </c>
      <c r="X118" s="217" t="str">
        <f t="shared" si="38"/>
        <v>3</v>
      </c>
      <c r="Y118" s="224">
        <f t="shared" si="39"/>
        <v>1.8</v>
      </c>
    </row>
    <row r="119" spans="1:25" ht="45">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 t="shared" si="30"/>
        <v>2</v>
      </c>
      <c r="Q119" s="217" t="str">
        <f t="shared" si="31"/>
        <v>1</v>
      </c>
      <c r="R119" s="217" t="str">
        <f t="shared" si="32"/>
        <v>0</v>
      </c>
      <c r="S119" s="217" t="str">
        <f t="shared" si="33"/>
        <v>2</v>
      </c>
      <c r="T119" s="217" t="str">
        <f t="shared" si="34"/>
        <v>3</v>
      </c>
      <c r="U119" s="217" t="str">
        <f t="shared" si="35"/>
        <v>0</v>
      </c>
      <c r="V119" s="217" t="str">
        <f t="shared" si="36"/>
        <v>2</v>
      </c>
      <c r="W119" s="217" t="str">
        <f t="shared" si="37"/>
        <v>3</v>
      </c>
      <c r="X119" s="217" t="str">
        <f t="shared" si="38"/>
        <v>3</v>
      </c>
      <c r="Y119" s="224">
        <f t="shared" si="39"/>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 t="shared" si="30"/>
        <v>3</v>
      </c>
      <c r="Q120" s="217" t="str">
        <f t="shared" si="31"/>
        <v>1</v>
      </c>
      <c r="R120" s="217" t="str">
        <f t="shared" si="32"/>
        <v>0</v>
      </c>
      <c r="S120" s="217" t="str">
        <f t="shared" si="33"/>
        <v>2</v>
      </c>
      <c r="T120" s="217" t="str">
        <f t="shared" si="34"/>
        <v>3</v>
      </c>
      <c r="U120" s="217" t="str">
        <f t="shared" si="35"/>
        <v>0</v>
      </c>
      <c r="V120" s="217" t="str">
        <f t="shared" si="36"/>
        <v>1</v>
      </c>
      <c r="W120" s="217" t="str">
        <f t="shared" si="37"/>
        <v>3</v>
      </c>
      <c r="X120" s="217" t="str">
        <f t="shared" si="38"/>
        <v>3</v>
      </c>
      <c r="Y120" s="224">
        <f t="shared" si="39"/>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 t="shared" si="30"/>
        <v>1</v>
      </c>
      <c r="Q121" s="217" t="str">
        <f t="shared" si="31"/>
        <v>1</v>
      </c>
      <c r="R121" s="217" t="str">
        <f t="shared" si="32"/>
        <v>0</v>
      </c>
      <c r="S121" s="217" t="str">
        <f t="shared" si="33"/>
        <v>3</v>
      </c>
      <c r="T121" s="217" t="str">
        <f t="shared" si="34"/>
        <v>1</v>
      </c>
      <c r="U121" s="217" t="str">
        <f t="shared" si="35"/>
        <v>0</v>
      </c>
      <c r="V121" s="217" t="str">
        <f t="shared" si="36"/>
        <v>3</v>
      </c>
      <c r="W121" s="217" t="str">
        <f t="shared" si="37"/>
        <v>3</v>
      </c>
      <c r="X121" s="217" t="str">
        <f t="shared" si="38"/>
        <v>3</v>
      </c>
      <c r="Y121" s="224">
        <f t="shared" si="39"/>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 t="shared" si="30"/>
        <v>2</v>
      </c>
      <c r="Q122" s="217" t="str">
        <f t="shared" si="31"/>
        <v>1</v>
      </c>
      <c r="R122" s="217" t="str">
        <f t="shared" si="32"/>
        <v>0</v>
      </c>
      <c r="S122" s="217" t="str">
        <f t="shared" si="33"/>
        <v>3</v>
      </c>
      <c r="T122" s="217" t="str">
        <f t="shared" si="34"/>
        <v>3</v>
      </c>
      <c r="U122" s="217" t="str">
        <f t="shared" si="35"/>
        <v>0</v>
      </c>
      <c r="V122" s="217" t="str">
        <f t="shared" si="36"/>
        <v>1</v>
      </c>
      <c r="W122" s="217" t="str">
        <f t="shared" si="37"/>
        <v>3</v>
      </c>
      <c r="X122" s="217" t="str">
        <f t="shared" si="38"/>
        <v>3</v>
      </c>
      <c r="Y122" s="224">
        <f t="shared" si="39"/>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 t="shared" si="30"/>
        <v>2</v>
      </c>
      <c r="Q123" s="217" t="str">
        <f t="shared" si="31"/>
        <v>1</v>
      </c>
      <c r="R123" s="217" t="str">
        <f t="shared" si="32"/>
        <v>0</v>
      </c>
      <c r="S123" s="217" t="str">
        <f t="shared" si="33"/>
        <v>1</v>
      </c>
      <c r="T123" s="217" t="str">
        <f t="shared" si="34"/>
        <v>1</v>
      </c>
      <c r="U123" s="217" t="str">
        <f t="shared" si="35"/>
        <v>0</v>
      </c>
      <c r="V123" s="217" t="str">
        <f t="shared" si="36"/>
        <v>3</v>
      </c>
      <c r="W123" s="217" t="str">
        <f t="shared" si="37"/>
        <v>3</v>
      </c>
      <c r="X123" s="217" t="str">
        <f t="shared" si="38"/>
        <v>3</v>
      </c>
      <c r="Y123" s="224">
        <f t="shared" si="39"/>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 t="shared" si="30"/>
        <v>2</v>
      </c>
      <c r="Q124" s="217" t="str">
        <f t="shared" si="31"/>
        <v>1</v>
      </c>
      <c r="R124" s="217" t="str">
        <f t="shared" si="32"/>
        <v>0</v>
      </c>
      <c r="S124" s="217" t="str">
        <f t="shared" si="33"/>
        <v>1</v>
      </c>
      <c r="T124" s="217" t="str">
        <f t="shared" si="34"/>
        <v>1</v>
      </c>
      <c r="U124" s="217" t="str">
        <f t="shared" si="35"/>
        <v>0</v>
      </c>
      <c r="V124" s="217" t="str">
        <f t="shared" si="36"/>
        <v>3</v>
      </c>
      <c r="W124" s="217" t="str">
        <f t="shared" si="37"/>
        <v>3</v>
      </c>
      <c r="X124" s="217" t="str">
        <f t="shared" si="38"/>
        <v>3</v>
      </c>
      <c r="Y124" s="224">
        <f t="shared" si="39"/>
        <v>1.7500000000000002</v>
      </c>
    </row>
    <row r="125" spans="1:25" ht="45">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 t="shared" si="30"/>
        <v>1</v>
      </c>
      <c r="Q125" s="217" t="str">
        <f t="shared" si="31"/>
        <v>1</v>
      </c>
      <c r="R125" s="217" t="str">
        <f t="shared" si="32"/>
        <v>0</v>
      </c>
      <c r="S125" s="217" t="str">
        <f t="shared" si="33"/>
        <v>3</v>
      </c>
      <c r="T125" s="217" t="str">
        <f t="shared" si="34"/>
        <v>3</v>
      </c>
      <c r="U125" s="217" t="str">
        <f t="shared" si="35"/>
        <v>0</v>
      </c>
      <c r="V125" s="217" t="str">
        <f t="shared" si="36"/>
        <v>3</v>
      </c>
      <c r="W125" s="217" t="str">
        <f t="shared" si="37"/>
        <v>3</v>
      </c>
      <c r="X125" s="217" t="str">
        <f t="shared" si="38"/>
        <v>2</v>
      </c>
      <c r="Y125" s="224">
        <f t="shared" si="39"/>
        <v>1.75</v>
      </c>
    </row>
    <row r="126" spans="1:25" ht="45">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 t="shared" si="30"/>
        <v>1</v>
      </c>
      <c r="Q126" s="217" t="str">
        <f t="shared" si="31"/>
        <v>1</v>
      </c>
      <c r="R126" s="217" t="str">
        <f t="shared" si="32"/>
        <v>0</v>
      </c>
      <c r="S126" s="217" t="str">
        <f t="shared" si="33"/>
        <v>3</v>
      </c>
      <c r="T126" s="217" t="str">
        <f t="shared" si="34"/>
        <v>3</v>
      </c>
      <c r="U126" s="217" t="str">
        <f t="shared" si="35"/>
        <v>0</v>
      </c>
      <c r="V126" s="217" t="str">
        <f t="shared" si="36"/>
        <v>2</v>
      </c>
      <c r="W126" s="217" t="str">
        <f t="shared" si="37"/>
        <v>3</v>
      </c>
      <c r="X126" s="217" t="str">
        <f t="shared" si="38"/>
        <v>3</v>
      </c>
      <c r="Y126" s="224">
        <f t="shared" si="39"/>
        <v>1.75</v>
      </c>
    </row>
    <row r="127" spans="1:25" ht="45">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 t="shared" si="30"/>
        <v>2</v>
      </c>
      <c r="Q127" s="217" t="str">
        <f t="shared" si="31"/>
        <v>1</v>
      </c>
      <c r="R127" s="217" t="str">
        <f t="shared" si="32"/>
        <v>0</v>
      </c>
      <c r="S127" s="217" t="str">
        <f t="shared" si="33"/>
        <v>2</v>
      </c>
      <c r="T127" s="217" t="str">
        <f t="shared" si="34"/>
        <v>2</v>
      </c>
      <c r="U127" s="217" t="str">
        <f t="shared" si="35"/>
        <v>0</v>
      </c>
      <c r="V127" s="217" t="str">
        <f t="shared" si="36"/>
        <v>2</v>
      </c>
      <c r="W127" s="217" t="str">
        <f t="shared" si="37"/>
        <v>3</v>
      </c>
      <c r="X127" s="217" t="str">
        <f t="shared" si="38"/>
        <v>3</v>
      </c>
      <c r="Y127" s="224">
        <f t="shared" si="39"/>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 t="shared" si="30"/>
        <v>3</v>
      </c>
      <c r="Q128" s="217" t="str">
        <f t="shared" si="31"/>
        <v>1</v>
      </c>
      <c r="R128" s="217" t="str">
        <f t="shared" si="32"/>
        <v>0</v>
      </c>
      <c r="S128" s="217" t="str">
        <f t="shared" si="33"/>
        <v>2</v>
      </c>
      <c r="T128" s="217" t="str">
        <f t="shared" si="34"/>
        <v>2</v>
      </c>
      <c r="U128" s="217" t="str">
        <f t="shared" si="35"/>
        <v>0</v>
      </c>
      <c r="V128" s="217" t="str">
        <f t="shared" si="36"/>
        <v>1</v>
      </c>
      <c r="W128" s="217" t="str">
        <f t="shared" si="37"/>
        <v>3</v>
      </c>
      <c r="X128" s="217" t="str">
        <f t="shared" si="38"/>
        <v>3</v>
      </c>
      <c r="Y128" s="224">
        <f t="shared" si="39"/>
        <v>1.75</v>
      </c>
    </row>
    <row r="129" spans="1:25" ht="45">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 t="shared" si="30"/>
        <v>2</v>
      </c>
      <c r="Q129" s="217" t="str">
        <f t="shared" si="31"/>
        <v>1</v>
      </c>
      <c r="R129" s="217" t="str">
        <f t="shared" si="32"/>
        <v>0</v>
      </c>
      <c r="S129" s="217" t="str">
        <f t="shared" si="33"/>
        <v>1</v>
      </c>
      <c r="T129" s="217" t="str">
        <f t="shared" si="34"/>
        <v>3</v>
      </c>
      <c r="U129" s="217" t="str">
        <f t="shared" si="35"/>
        <v>0</v>
      </c>
      <c r="V129" s="217" t="str">
        <f t="shared" si="36"/>
        <v>2</v>
      </c>
      <c r="W129" s="217" t="str">
        <f t="shared" si="37"/>
        <v>3</v>
      </c>
      <c r="X129" s="217" t="str">
        <f t="shared" si="38"/>
        <v>3</v>
      </c>
      <c r="Y129" s="224">
        <f t="shared" si="39"/>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 t="shared" si="30"/>
        <v>1</v>
      </c>
      <c r="Q130" s="217" t="str">
        <f t="shared" si="31"/>
        <v>1</v>
      </c>
      <c r="R130" s="217" t="str">
        <f t="shared" si="32"/>
        <v>0</v>
      </c>
      <c r="S130" s="217" t="str">
        <f t="shared" si="33"/>
        <v>2</v>
      </c>
      <c r="T130" s="217" t="str">
        <f t="shared" si="34"/>
        <v>1</v>
      </c>
      <c r="U130" s="217" t="str">
        <f t="shared" si="35"/>
        <v>0</v>
      </c>
      <c r="V130" s="217" t="str">
        <f t="shared" si="36"/>
        <v>3</v>
      </c>
      <c r="W130" s="217" t="str">
        <f t="shared" si="37"/>
        <v>3</v>
      </c>
      <c r="X130" s="217" t="str">
        <f t="shared" si="38"/>
        <v>3</v>
      </c>
      <c r="Y130" s="224">
        <f t="shared" si="39"/>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 t="shared" ref="P131:P167" si="40">LEFT(G131,1)</f>
        <v>2</v>
      </c>
      <c r="Q131" s="217" t="str">
        <f t="shared" ref="Q131:Q167" si="41">LEFT(H131,1)</f>
        <v>1</v>
      </c>
      <c r="R131" s="217" t="str">
        <f t="shared" ref="R131:R167" si="42">LEFT(I131,1)</f>
        <v>0</v>
      </c>
      <c r="S131" s="217" t="str">
        <f t="shared" ref="S131:S167" si="43">LEFT(J131,1)</f>
        <v>1</v>
      </c>
      <c r="T131" s="217" t="str">
        <f t="shared" ref="T131:T167" si="44">LEFT(K131,1)</f>
        <v>2</v>
      </c>
      <c r="U131" s="217" t="str">
        <f t="shared" ref="U131:U167" si="45">LEFT(L131,1)</f>
        <v>0</v>
      </c>
      <c r="V131" s="217" t="str">
        <f t="shared" ref="V131:V167" si="46">LEFT(M131,1)</f>
        <v>2</v>
      </c>
      <c r="W131" s="217" t="str">
        <f t="shared" ref="W131:W167" si="47">LEFT(N131,1)</f>
        <v>3</v>
      </c>
      <c r="X131" s="217" t="str">
        <f t="shared" ref="X131:X167" si="48">LEFT(O131,1)</f>
        <v>3</v>
      </c>
      <c r="Y131" s="224">
        <f t="shared" ref="Y131:Y162" si="49">(P131*0.1)+(Q131*0.1)+(R131*0.2)+(S131*0.05)+(T131*0.05)+(U131*0.05)+(V131*0.1)+(W131*0.25)+(X131*0.1)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 t="shared" si="40"/>
        <v>1</v>
      </c>
      <c r="Q132" s="217" t="str">
        <f t="shared" si="41"/>
        <v>1</v>
      </c>
      <c r="R132" s="217" t="str">
        <f t="shared" si="42"/>
        <v>0</v>
      </c>
      <c r="S132" s="217" t="str">
        <f t="shared" si="43"/>
        <v>3</v>
      </c>
      <c r="T132" s="217" t="str">
        <f t="shared" si="44"/>
        <v>3</v>
      </c>
      <c r="U132" s="217" t="str">
        <f t="shared" si="45"/>
        <v>2</v>
      </c>
      <c r="V132" s="217" t="str">
        <f t="shared" si="46"/>
        <v>3</v>
      </c>
      <c r="W132" s="217" t="str">
        <f t="shared" si="47"/>
        <v>2</v>
      </c>
      <c r="X132" s="217" t="str">
        <f t="shared" si="48"/>
        <v>3</v>
      </c>
      <c r="Y132" s="224">
        <f t="shared" si="49"/>
        <v>1.7</v>
      </c>
    </row>
    <row r="133" spans="1:25" ht="45">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 t="shared" si="40"/>
        <v>2</v>
      </c>
      <c r="Q133" s="217" t="str">
        <f t="shared" si="41"/>
        <v>1</v>
      </c>
      <c r="R133" s="217" t="str">
        <f t="shared" si="42"/>
        <v>0</v>
      </c>
      <c r="S133" s="217" t="str">
        <f t="shared" si="43"/>
        <v>2</v>
      </c>
      <c r="T133" s="217" t="str">
        <f t="shared" si="44"/>
        <v>2</v>
      </c>
      <c r="U133" s="217" t="str">
        <f t="shared" si="45"/>
        <v>2</v>
      </c>
      <c r="V133" s="217" t="str">
        <f t="shared" si="46"/>
        <v>3</v>
      </c>
      <c r="W133" s="217" t="str">
        <f t="shared" si="47"/>
        <v>2</v>
      </c>
      <c r="X133" s="217" t="str">
        <f t="shared" si="48"/>
        <v>3</v>
      </c>
      <c r="Y133" s="224">
        <f t="shared" si="49"/>
        <v>1.7</v>
      </c>
    </row>
    <row r="134" spans="1:25" ht="45">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 t="shared" si="40"/>
        <v>2</v>
      </c>
      <c r="Q134" s="217" t="str">
        <f t="shared" si="41"/>
        <v>1</v>
      </c>
      <c r="R134" s="217" t="str">
        <f t="shared" si="42"/>
        <v>0</v>
      </c>
      <c r="S134" s="217" t="str">
        <f t="shared" si="43"/>
        <v>2</v>
      </c>
      <c r="T134" s="217" t="str">
        <f t="shared" si="44"/>
        <v>3</v>
      </c>
      <c r="U134" s="217" t="str">
        <f t="shared" si="45"/>
        <v>0</v>
      </c>
      <c r="V134" s="217" t="str">
        <f t="shared" si="46"/>
        <v>2</v>
      </c>
      <c r="W134" s="217" t="str">
        <f t="shared" si="47"/>
        <v>3</v>
      </c>
      <c r="X134" s="217" t="str">
        <f t="shared" si="48"/>
        <v>2</v>
      </c>
      <c r="Y134" s="224">
        <f t="shared" si="49"/>
        <v>1.7</v>
      </c>
    </row>
    <row r="135" spans="1:25" ht="45">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 t="shared" si="40"/>
        <v>1</v>
      </c>
      <c r="Q135" s="217" t="str">
        <f t="shared" si="41"/>
        <v>1</v>
      </c>
      <c r="R135" s="217" t="str">
        <f t="shared" si="42"/>
        <v>0</v>
      </c>
      <c r="S135" s="217" t="str">
        <f t="shared" si="43"/>
        <v>3</v>
      </c>
      <c r="T135" s="217" t="str">
        <f t="shared" si="44"/>
        <v>3</v>
      </c>
      <c r="U135" s="217" t="str">
        <f t="shared" si="45"/>
        <v>1</v>
      </c>
      <c r="V135" s="217" t="str">
        <f t="shared" si="46"/>
        <v>3</v>
      </c>
      <c r="W135" s="217" t="str">
        <f t="shared" si="47"/>
        <v>2</v>
      </c>
      <c r="X135" s="217" t="str">
        <f t="shared" si="48"/>
        <v>3</v>
      </c>
      <c r="Y135" s="224">
        <f t="shared" si="49"/>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 t="shared" si="40"/>
        <v>3</v>
      </c>
      <c r="Q136" s="217" t="str">
        <f t="shared" si="41"/>
        <v>1</v>
      </c>
      <c r="R136" s="217" t="str">
        <f t="shared" si="42"/>
        <v>0</v>
      </c>
      <c r="S136" s="217" t="str">
        <f t="shared" si="43"/>
        <v>2</v>
      </c>
      <c r="T136" s="217" t="str">
        <f t="shared" si="44"/>
        <v>3</v>
      </c>
      <c r="U136" s="217" t="str">
        <f t="shared" si="45"/>
        <v>0</v>
      </c>
      <c r="V136" s="217" t="str">
        <f t="shared" si="46"/>
        <v>3</v>
      </c>
      <c r="W136" s="217" t="str">
        <f t="shared" si="47"/>
        <v>2</v>
      </c>
      <c r="X136" s="217" t="str">
        <f t="shared" si="48"/>
        <v>2</v>
      </c>
      <c r="Y136" s="224">
        <f t="shared" si="49"/>
        <v>1.6500000000000001</v>
      </c>
    </row>
    <row r="137" spans="1:25" ht="45">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 t="shared" si="40"/>
        <v>1</v>
      </c>
      <c r="Q137" s="217" t="str">
        <f t="shared" si="41"/>
        <v>1</v>
      </c>
      <c r="R137" s="217" t="str">
        <f t="shared" si="42"/>
        <v>0</v>
      </c>
      <c r="S137" s="217" t="str">
        <f t="shared" si="43"/>
        <v>3</v>
      </c>
      <c r="T137" s="217" t="str">
        <f t="shared" si="44"/>
        <v>3</v>
      </c>
      <c r="U137" s="217" t="str">
        <f t="shared" si="45"/>
        <v>0</v>
      </c>
      <c r="V137" s="217" t="str">
        <f t="shared" si="46"/>
        <v>3</v>
      </c>
      <c r="W137" s="217" t="str">
        <f t="shared" si="47"/>
        <v>3</v>
      </c>
      <c r="X137" s="217" t="str">
        <f t="shared" si="48"/>
        <v>1</v>
      </c>
      <c r="Y137" s="224">
        <f t="shared" si="49"/>
        <v>1.6500000000000001</v>
      </c>
    </row>
    <row r="138" spans="1:25" ht="45">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 t="shared" si="40"/>
        <v>1</v>
      </c>
      <c r="Q138" s="217" t="str">
        <f t="shared" si="41"/>
        <v>1</v>
      </c>
      <c r="R138" s="217" t="str">
        <f t="shared" si="42"/>
        <v>0</v>
      </c>
      <c r="S138" s="217" t="str">
        <f t="shared" si="43"/>
        <v>3</v>
      </c>
      <c r="T138" s="217" t="str">
        <f t="shared" si="44"/>
        <v>3</v>
      </c>
      <c r="U138" s="217" t="str">
        <f t="shared" si="45"/>
        <v>0</v>
      </c>
      <c r="V138" s="217" t="str">
        <f t="shared" si="46"/>
        <v>1</v>
      </c>
      <c r="W138" s="217" t="str">
        <f t="shared" si="47"/>
        <v>3</v>
      </c>
      <c r="X138" s="217" t="str">
        <f t="shared" si="48"/>
        <v>3</v>
      </c>
      <c r="Y138" s="224">
        <f t="shared" si="49"/>
        <v>1.6500000000000001</v>
      </c>
    </row>
    <row r="139" spans="1:25" ht="45">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 t="shared" si="40"/>
        <v>2</v>
      </c>
      <c r="Q139" s="217" t="str">
        <f t="shared" si="41"/>
        <v>1</v>
      </c>
      <c r="R139" s="217" t="str">
        <f t="shared" si="42"/>
        <v>0</v>
      </c>
      <c r="S139" s="217" t="str">
        <f t="shared" si="43"/>
        <v>2</v>
      </c>
      <c r="T139" s="217" t="str">
        <f t="shared" si="44"/>
        <v>2</v>
      </c>
      <c r="U139" s="217" t="str">
        <f t="shared" si="45"/>
        <v>0</v>
      </c>
      <c r="V139" s="217" t="str">
        <f t="shared" si="46"/>
        <v>1</v>
      </c>
      <c r="W139" s="217" t="str">
        <f t="shared" si="47"/>
        <v>3</v>
      </c>
      <c r="X139" s="217" t="str">
        <f t="shared" si="48"/>
        <v>3</v>
      </c>
      <c r="Y139" s="224">
        <f t="shared" si="49"/>
        <v>1.6500000000000001</v>
      </c>
    </row>
    <row r="140" spans="1:25" ht="45">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 t="shared" si="40"/>
        <v>2</v>
      </c>
      <c r="Q140" s="217" t="str">
        <f t="shared" si="41"/>
        <v>1</v>
      </c>
      <c r="R140" s="217" t="str">
        <f t="shared" si="42"/>
        <v>0</v>
      </c>
      <c r="S140" s="217" t="str">
        <f t="shared" si="43"/>
        <v>1</v>
      </c>
      <c r="T140" s="217" t="str">
        <f t="shared" si="44"/>
        <v>1</v>
      </c>
      <c r="U140" s="217" t="str">
        <f t="shared" si="45"/>
        <v>0</v>
      </c>
      <c r="V140" s="217" t="str">
        <f t="shared" si="46"/>
        <v>2</v>
      </c>
      <c r="W140" s="217" t="str">
        <f t="shared" si="47"/>
        <v>3</v>
      </c>
      <c r="X140" s="217" t="str">
        <f t="shared" si="48"/>
        <v>3</v>
      </c>
      <c r="Y140" s="224">
        <f t="shared" si="49"/>
        <v>1.6500000000000001</v>
      </c>
    </row>
    <row r="141" spans="1:25" ht="45">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 t="shared" si="40"/>
        <v>1</v>
      </c>
      <c r="Q141" s="217" t="str">
        <f t="shared" si="41"/>
        <v>1</v>
      </c>
      <c r="R141" s="217" t="str">
        <f t="shared" si="42"/>
        <v>0</v>
      </c>
      <c r="S141" s="217" t="str">
        <f t="shared" si="43"/>
        <v>1</v>
      </c>
      <c r="T141" s="217" t="str">
        <f t="shared" si="44"/>
        <v>3</v>
      </c>
      <c r="U141" s="217" t="str">
        <f t="shared" si="45"/>
        <v>0</v>
      </c>
      <c r="V141" s="217" t="str">
        <f t="shared" si="46"/>
        <v>2</v>
      </c>
      <c r="W141" s="217" t="str">
        <f t="shared" si="47"/>
        <v>3</v>
      </c>
      <c r="X141" s="217" t="str">
        <f t="shared" si="48"/>
        <v>3</v>
      </c>
      <c r="Y141" s="224">
        <f t="shared" si="49"/>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 t="shared" si="40"/>
        <v>2</v>
      </c>
      <c r="Q142" s="217" t="str">
        <f t="shared" si="41"/>
        <v>1</v>
      </c>
      <c r="R142" s="217" t="str">
        <f t="shared" si="42"/>
        <v>0</v>
      </c>
      <c r="S142" s="217" t="str">
        <f t="shared" si="43"/>
        <v>3</v>
      </c>
      <c r="T142" s="217" t="str">
        <f t="shared" si="44"/>
        <v>3</v>
      </c>
      <c r="U142" s="217" t="str">
        <f t="shared" si="45"/>
        <v>0</v>
      </c>
      <c r="V142" s="217" t="str">
        <f t="shared" si="46"/>
        <v>2</v>
      </c>
      <c r="W142" s="217" t="str">
        <f t="shared" si="47"/>
        <v>2</v>
      </c>
      <c r="X142" s="217" t="str">
        <f t="shared" si="48"/>
        <v>3</v>
      </c>
      <c r="Y142" s="224">
        <f t="shared" si="49"/>
        <v>1.6</v>
      </c>
    </row>
    <row r="143" spans="1:25" ht="45">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 t="shared" si="40"/>
        <v>1</v>
      </c>
      <c r="Q143" s="217" t="str">
        <f t="shared" si="41"/>
        <v>1</v>
      </c>
      <c r="R143" s="217" t="str">
        <f t="shared" si="42"/>
        <v>0</v>
      </c>
      <c r="S143" s="217" t="str">
        <f t="shared" si="43"/>
        <v>3</v>
      </c>
      <c r="T143" s="217" t="str">
        <f t="shared" si="44"/>
        <v>3</v>
      </c>
      <c r="U143" s="217" t="str">
        <f t="shared" si="45"/>
        <v>0</v>
      </c>
      <c r="V143" s="217" t="str">
        <f t="shared" si="46"/>
        <v>3</v>
      </c>
      <c r="W143" s="217" t="str">
        <f t="shared" si="47"/>
        <v>2</v>
      </c>
      <c r="X143" s="217" t="str">
        <f t="shared" si="48"/>
        <v>3</v>
      </c>
      <c r="Y143" s="224">
        <f t="shared" si="49"/>
        <v>1.6</v>
      </c>
    </row>
    <row r="144" spans="1:25" ht="45">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 t="shared" si="40"/>
        <v>1</v>
      </c>
      <c r="Q144" s="217" t="str">
        <f t="shared" si="41"/>
        <v>1</v>
      </c>
      <c r="R144" s="217" t="str">
        <f t="shared" si="42"/>
        <v>0</v>
      </c>
      <c r="S144" s="217" t="str">
        <f t="shared" si="43"/>
        <v>3</v>
      </c>
      <c r="T144" s="217" t="str">
        <f t="shared" si="44"/>
        <v>3</v>
      </c>
      <c r="U144" s="217" t="str">
        <f t="shared" si="45"/>
        <v>2</v>
      </c>
      <c r="V144" s="217" t="str">
        <f t="shared" si="46"/>
        <v>2</v>
      </c>
      <c r="W144" s="217" t="str">
        <f t="shared" si="47"/>
        <v>2</v>
      </c>
      <c r="X144" s="217" t="str">
        <f t="shared" si="48"/>
        <v>3</v>
      </c>
      <c r="Y144" s="224">
        <f t="shared" si="49"/>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 t="shared" si="40"/>
        <v>3</v>
      </c>
      <c r="Q145" s="217" t="str">
        <f t="shared" si="41"/>
        <v>1</v>
      </c>
      <c r="R145" s="217" t="str">
        <f t="shared" si="42"/>
        <v>0</v>
      </c>
      <c r="S145" s="217" t="str">
        <f t="shared" si="43"/>
        <v>1</v>
      </c>
      <c r="T145" s="217" t="str">
        <f t="shared" si="44"/>
        <v>3</v>
      </c>
      <c r="U145" s="217" t="str">
        <f t="shared" si="45"/>
        <v>2</v>
      </c>
      <c r="V145" s="217" t="str">
        <f t="shared" si="46"/>
        <v>1</v>
      </c>
      <c r="W145" s="217" t="str">
        <f t="shared" si="47"/>
        <v>2</v>
      </c>
      <c r="X145" s="217" t="str">
        <f t="shared" si="48"/>
        <v>3</v>
      </c>
      <c r="Y145" s="224">
        <f t="shared" si="49"/>
        <v>1.6</v>
      </c>
    </row>
    <row r="146" spans="1:25" ht="45">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 t="shared" si="40"/>
        <v>1</v>
      </c>
      <c r="Q146" s="217" t="str">
        <f t="shared" si="41"/>
        <v>1</v>
      </c>
      <c r="R146" s="217" t="str">
        <f t="shared" si="42"/>
        <v>0</v>
      </c>
      <c r="S146" s="217" t="str">
        <f t="shared" si="43"/>
        <v>3</v>
      </c>
      <c r="T146" s="217" t="str">
        <f t="shared" si="44"/>
        <v>2</v>
      </c>
      <c r="U146" s="217" t="str">
        <f t="shared" si="45"/>
        <v>0</v>
      </c>
      <c r="V146" s="217" t="str">
        <f t="shared" si="46"/>
        <v>1</v>
      </c>
      <c r="W146" s="217" t="str">
        <f t="shared" si="47"/>
        <v>3</v>
      </c>
      <c r="X146" s="217" t="str">
        <f t="shared" si="48"/>
        <v>3</v>
      </c>
      <c r="Y146" s="224">
        <f t="shared" si="49"/>
        <v>1.6</v>
      </c>
    </row>
    <row r="147" spans="1:25" ht="45">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 t="shared" si="40"/>
        <v>1</v>
      </c>
      <c r="Q147" s="217" t="str">
        <f t="shared" si="41"/>
        <v>1</v>
      </c>
      <c r="R147" s="217" t="str">
        <f t="shared" si="42"/>
        <v>0</v>
      </c>
      <c r="S147" s="217" t="str">
        <f t="shared" si="43"/>
        <v>2</v>
      </c>
      <c r="T147" s="217" t="str">
        <f t="shared" si="44"/>
        <v>1</v>
      </c>
      <c r="U147" s="217" t="str">
        <f t="shared" si="45"/>
        <v>0</v>
      </c>
      <c r="V147" s="217" t="str">
        <f t="shared" si="46"/>
        <v>2</v>
      </c>
      <c r="W147" s="217" t="str">
        <f t="shared" si="47"/>
        <v>3</v>
      </c>
      <c r="X147" s="217" t="str">
        <f t="shared" si="48"/>
        <v>3</v>
      </c>
      <c r="Y147" s="224">
        <f t="shared" si="49"/>
        <v>1.6</v>
      </c>
    </row>
    <row r="148" spans="1:25" ht="45">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 t="shared" si="40"/>
        <v>2</v>
      </c>
      <c r="Q148" s="217" t="str">
        <f t="shared" si="41"/>
        <v>1</v>
      </c>
      <c r="R148" s="217" t="str">
        <f t="shared" si="42"/>
        <v>0</v>
      </c>
      <c r="S148" s="217" t="str">
        <f t="shared" si="43"/>
        <v>1</v>
      </c>
      <c r="T148" s="217" t="str">
        <f t="shared" si="44"/>
        <v>2</v>
      </c>
      <c r="U148" s="217" t="str">
        <f t="shared" si="45"/>
        <v>0</v>
      </c>
      <c r="V148" s="217" t="str">
        <f t="shared" si="46"/>
        <v>1</v>
      </c>
      <c r="W148" s="217" t="str">
        <f t="shared" si="47"/>
        <v>3</v>
      </c>
      <c r="X148" s="217" t="str">
        <f t="shared" si="48"/>
        <v>3</v>
      </c>
      <c r="Y148" s="224">
        <f t="shared" si="49"/>
        <v>1.6</v>
      </c>
    </row>
    <row r="149" spans="1:25" ht="45">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 t="shared" si="40"/>
        <v>2</v>
      </c>
      <c r="Q149" s="217" t="str">
        <f t="shared" si="41"/>
        <v>1</v>
      </c>
      <c r="R149" s="217" t="str">
        <f t="shared" si="42"/>
        <v>0</v>
      </c>
      <c r="S149" s="217" t="str">
        <f t="shared" si="43"/>
        <v>1</v>
      </c>
      <c r="T149" s="217" t="str">
        <f t="shared" si="44"/>
        <v>2</v>
      </c>
      <c r="U149" s="217" t="str">
        <f t="shared" si="45"/>
        <v>0</v>
      </c>
      <c r="V149" s="217" t="str">
        <f t="shared" si="46"/>
        <v>1</v>
      </c>
      <c r="W149" s="217" t="str">
        <f t="shared" si="47"/>
        <v>3</v>
      </c>
      <c r="X149" s="217" t="str">
        <f t="shared" si="48"/>
        <v>3</v>
      </c>
      <c r="Y149" s="224">
        <f t="shared" si="49"/>
        <v>1.6</v>
      </c>
    </row>
    <row r="150" spans="1:25" ht="45">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 t="shared" si="40"/>
        <v>2</v>
      </c>
      <c r="Q150" s="217" t="str">
        <f t="shared" si="41"/>
        <v>1</v>
      </c>
      <c r="R150" s="217" t="str">
        <f t="shared" si="42"/>
        <v>0</v>
      </c>
      <c r="S150" s="217" t="str">
        <f t="shared" si="43"/>
        <v>1</v>
      </c>
      <c r="T150" s="217" t="str">
        <f t="shared" si="44"/>
        <v>2</v>
      </c>
      <c r="U150" s="217" t="str">
        <f t="shared" si="45"/>
        <v>0</v>
      </c>
      <c r="V150" s="217" t="str">
        <f t="shared" si="46"/>
        <v>1</v>
      </c>
      <c r="W150" s="217" t="str">
        <f t="shared" si="47"/>
        <v>3</v>
      </c>
      <c r="X150" s="217" t="str">
        <f t="shared" si="48"/>
        <v>3</v>
      </c>
      <c r="Y150" s="224">
        <f t="shared" si="49"/>
        <v>1.6</v>
      </c>
    </row>
    <row r="151" spans="1:25" ht="45">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 t="shared" si="40"/>
        <v>2</v>
      </c>
      <c r="Q151" s="217" t="str">
        <f t="shared" si="41"/>
        <v>1</v>
      </c>
      <c r="R151" s="217" t="str">
        <f t="shared" si="42"/>
        <v>0</v>
      </c>
      <c r="S151" s="217" t="str">
        <f t="shared" si="43"/>
        <v>1</v>
      </c>
      <c r="T151" s="217" t="str">
        <f t="shared" si="44"/>
        <v>2</v>
      </c>
      <c r="U151" s="217" t="str">
        <f t="shared" si="45"/>
        <v>0</v>
      </c>
      <c r="V151" s="217" t="str">
        <f t="shared" si="46"/>
        <v>3</v>
      </c>
      <c r="W151" s="217" t="str">
        <f t="shared" si="47"/>
        <v>2</v>
      </c>
      <c r="X151" s="217" t="str">
        <f t="shared" si="48"/>
        <v>3</v>
      </c>
      <c r="Y151" s="224">
        <f t="shared" si="49"/>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 t="shared" si="40"/>
        <v>1</v>
      </c>
      <c r="Q152" s="217" t="str">
        <f t="shared" si="41"/>
        <v>1</v>
      </c>
      <c r="R152" s="217" t="str">
        <f t="shared" si="42"/>
        <v>0</v>
      </c>
      <c r="S152" s="217" t="str">
        <f t="shared" si="43"/>
        <v>3</v>
      </c>
      <c r="T152" s="217" t="str">
        <f t="shared" si="44"/>
        <v>3</v>
      </c>
      <c r="U152" s="217" t="str">
        <f t="shared" si="45"/>
        <v>0</v>
      </c>
      <c r="V152" s="217" t="str">
        <f t="shared" si="46"/>
        <v>1</v>
      </c>
      <c r="W152" s="217" t="str">
        <f t="shared" si="47"/>
        <v>3</v>
      </c>
      <c r="X152" s="217" t="str">
        <f t="shared" si="48"/>
        <v>2</v>
      </c>
      <c r="Y152" s="224">
        <f t="shared" si="49"/>
        <v>1.55</v>
      </c>
    </row>
    <row r="153" spans="1:25" ht="45">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 t="shared" si="40"/>
        <v>2</v>
      </c>
      <c r="Q153" s="217" t="str">
        <f t="shared" si="41"/>
        <v>1</v>
      </c>
      <c r="R153" s="217" t="str">
        <f t="shared" si="42"/>
        <v>0</v>
      </c>
      <c r="S153" s="217" t="str">
        <f t="shared" si="43"/>
        <v>1</v>
      </c>
      <c r="T153" s="217" t="str">
        <f t="shared" si="44"/>
        <v>3</v>
      </c>
      <c r="U153" s="217" t="str">
        <f t="shared" si="45"/>
        <v>0</v>
      </c>
      <c r="V153" s="217" t="str">
        <f t="shared" si="46"/>
        <v>1</v>
      </c>
      <c r="W153" s="217" t="str">
        <f t="shared" si="47"/>
        <v>3</v>
      </c>
      <c r="X153" s="217" t="str">
        <f t="shared" si="48"/>
        <v>2</v>
      </c>
      <c r="Y153" s="224">
        <f t="shared" si="49"/>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 t="shared" si="40"/>
        <v>2</v>
      </c>
      <c r="Q154" s="217" t="str">
        <f t="shared" si="41"/>
        <v>1</v>
      </c>
      <c r="R154" s="217" t="str">
        <f t="shared" si="42"/>
        <v>0</v>
      </c>
      <c r="S154" s="217" t="str">
        <f t="shared" si="43"/>
        <v>1</v>
      </c>
      <c r="T154" s="217" t="str">
        <f t="shared" si="44"/>
        <v>1</v>
      </c>
      <c r="U154" s="217" t="str">
        <f t="shared" si="45"/>
        <v>0</v>
      </c>
      <c r="V154" s="217" t="str">
        <f t="shared" si="46"/>
        <v>2</v>
      </c>
      <c r="W154" s="217" t="str">
        <f t="shared" si="47"/>
        <v>3</v>
      </c>
      <c r="X154" s="217" t="str">
        <f t="shared" si="48"/>
        <v>2</v>
      </c>
      <c r="Y154" s="224">
        <f t="shared" si="49"/>
        <v>1.55</v>
      </c>
    </row>
    <row r="155" spans="1:25" ht="45">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 t="shared" si="40"/>
        <v>2</v>
      </c>
      <c r="Q155" s="217" t="str">
        <f t="shared" si="41"/>
        <v>1</v>
      </c>
      <c r="R155" s="217" t="str">
        <f t="shared" si="42"/>
        <v>0</v>
      </c>
      <c r="S155" s="217" t="str">
        <f t="shared" si="43"/>
        <v>1</v>
      </c>
      <c r="T155" s="217" t="str">
        <f t="shared" si="44"/>
        <v>1</v>
      </c>
      <c r="U155" s="217" t="str">
        <f t="shared" si="45"/>
        <v>0</v>
      </c>
      <c r="V155" s="217" t="str">
        <f t="shared" si="46"/>
        <v>1</v>
      </c>
      <c r="W155" s="217" t="str">
        <f t="shared" si="47"/>
        <v>3</v>
      </c>
      <c r="X155" s="217" t="str">
        <f t="shared" si="48"/>
        <v>3</v>
      </c>
      <c r="Y155" s="224">
        <f t="shared" si="49"/>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 t="shared" si="40"/>
        <v>2</v>
      </c>
      <c r="Q156" s="217" t="str">
        <f t="shared" si="41"/>
        <v>1</v>
      </c>
      <c r="R156" s="217" t="str">
        <f t="shared" si="42"/>
        <v>0</v>
      </c>
      <c r="S156" s="217" t="str">
        <f t="shared" si="43"/>
        <v>1</v>
      </c>
      <c r="T156" s="217" t="str">
        <f t="shared" si="44"/>
        <v>1</v>
      </c>
      <c r="U156" s="217" t="str">
        <f t="shared" si="45"/>
        <v>0</v>
      </c>
      <c r="V156" s="217" t="str">
        <f t="shared" si="46"/>
        <v>1</v>
      </c>
      <c r="W156" s="217" t="str">
        <f t="shared" si="47"/>
        <v>3</v>
      </c>
      <c r="X156" s="217" t="str">
        <f t="shared" si="48"/>
        <v>3</v>
      </c>
      <c r="Y156" s="224">
        <f t="shared" si="49"/>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 t="shared" si="40"/>
        <v>1</v>
      </c>
      <c r="Q157" s="217" t="str">
        <f t="shared" si="41"/>
        <v>1</v>
      </c>
      <c r="R157" s="217" t="str">
        <f t="shared" si="42"/>
        <v>0</v>
      </c>
      <c r="S157" s="217" t="str">
        <f t="shared" si="43"/>
        <v>2</v>
      </c>
      <c r="T157" s="217" t="str">
        <f t="shared" si="44"/>
        <v>1</v>
      </c>
      <c r="U157" s="217" t="str">
        <f t="shared" si="45"/>
        <v>0</v>
      </c>
      <c r="V157" s="217" t="str">
        <f t="shared" si="46"/>
        <v>1</v>
      </c>
      <c r="W157" s="217" t="str">
        <f t="shared" si="47"/>
        <v>3</v>
      </c>
      <c r="X157" s="217" t="str">
        <f t="shared" si="48"/>
        <v>3</v>
      </c>
      <c r="Y157" s="224">
        <f t="shared" si="49"/>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 t="shared" si="40"/>
        <v>1</v>
      </c>
      <c r="Q158" s="217" t="str">
        <f t="shared" si="41"/>
        <v>1</v>
      </c>
      <c r="R158" s="217" t="str">
        <f t="shared" si="42"/>
        <v>0</v>
      </c>
      <c r="S158" s="217" t="str">
        <f t="shared" si="43"/>
        <v>1</v>
      </c>
      <c r="T158" s="217" t="str">
        <f t="shared" si="44"/>
        <v>2</v>
      </c>
      <c r="U158" s="217" t="str">
        <f t="shared" si="45"/>
        <v>0</v>
      </c>
      <c r="V158" s="217" t="str">
        <f t="shared" si="46"/>
        <v>1</v>
      </c>
      <c r="W158" s="217" t="str">
        <f t="shared" si="47"/>
        <v>3</v>
      </c>
      <c r="X158" s="217" t="str">
        <f t="shared" si="48"/>
        <v>3</v>
      </c>
      <c r="Y158" s="224">
        <f t="shared" si="49"/>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 t="shared" si="40"/>
        <v>2</v>
      </c>
      <c r="Q159" s="217" t="str">
        <f t="shared" si="41"/>
        <v>1</v>
      </c>
      <c r="R159" s="217" t="str">
        <f t="shared" si="42"/>
        <v>0</v>
      </c>
      <c r="S159" s="217" t="str">
        <f t="shared" si="43"/>
        <v>2</v>
      </c>
      <c r="T159" s="217" t="str">
        <f t="shared" si="44"/>
        <v>3</v>
      </c>
      <c r="U159" s="217" t="str">
        <f t="shared" si="45"/>
        <v>0</v>
      </c>
      <c r="V159" s="217" t="str">
        <f t="shared" si="46"/>
        <v>1</v>
      </c>
      <c r="W159" s="217" t="str">
        <f t="shared" si="47"/>
        <v>2</v>
      </c>
      <c r="X159" s="217" t="str">
        <f t="shared" si="48"/>
        <v>3</v>
      </c>
      <c r="Y159" s="224">
        <f t="shared" si="49"/>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 t="shared" si="40"/>
        <v>1</v>
      </c>
      <c r="Q160" s="217" t="str">
        <f t="shared" si="41"/>
        <v>1</v>
      </c>
      <c r="R160" s="217" t="str">
        <f t="shared" si="42"/>
        <v>0</v>
      </c>
      <c r="S160" s="217" t="str">
        <f t="shared" si="43"/>
        <v>1</v>
      </c>
      <c r="T160" s="217" t="str">
        <f t="shared" si="44"/>
        <v>1</v>
      </c>
      <c r="U160" s="217" t="str">
        <f t="shared" si="45"/>
        <v>0</v>
      </c>
      <c r="V160" s="217" t="str">
        <f t="shared" si="46"/>
        <v>1</v>
      </c>
      <c r="W160" s="217" t="str">
        <f t="shared" si="47"/>
        <v>3</v>
      </c>
      <c r="X160" s="217" t="str">
        <f t="shared" si="48"/>
        <v>3</v>
      </c>
      <c r="Y160" s="224">
        <f t="shared" si="49"/>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 t="shared" si="40"/>
        <v>1</v>
      </c>
      <c r="Q161" s="217" t="str">
        <f t="shared" si="41"/>
        <v>1</v>
      </c>
      <c r="R161" s="217" t="str">
        <f t="shared" si="42"/>
        <v>0</v>
      </c>
      <c r="S161" s="217" t="str">
        <f t="shared" si="43"/>
        <v>1</v>
      </c>
      <c r="T161" s="217" t="str">
        <f t="shared" si="44"/>
        <v>1</v>
      </c>
      <c r="U161" s="217" t="str">
        <f t="shared" si="45"/>
        <v>0</v>
      </c>
      <c r="V161" s="217" t="str">
        <f t="shared" si="46"/>
        <v>1</v>
      </c>
      <c r="W161" s="217" t="str">
        <f t="shared" si="47"/>
        <v>3</v>
      </c>
      <c r="X161" s="217" t="str">
        <f t="shared" si="48"/>
        <v>3</v>
      </c>
      <c r="Y161" s="224">
        <f t="shared" si="49"/>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 t="shared" si="40"/>
        <v>1</v>
      </c>
      <c r="Q162" s="217" t="str">
        <f t="shared" si="41"/>
        <v>1</v>
      </c>
      <c r="R162" s="217" t="str">
        <f t="shared" si="42"/>
        <v>0</v>
      </c>
      <c r="S162" s="217" t="str">
        <f t="shared" si="43"/>
        <v>1</v>
      </c>
      <c r="T162" s="217" t="str">
        <f t="shared" si="44"/>
        <v>1</v>
      </c>
      <c r="U162" s="217" t="str">
        <f t="shared" si="45"/>
        <v>0</v>
      </c>
      <c r="V162" s="217" t="str">
        <f t="shared" si="46"/>
        <v>1</v>
      </c>
      <c r="W162" s="217" t="str">
        <f t="shared" si="47"/>
        <v>3</v>
      </c>
      <c r="X162" s="217" t="str">
        <f t="shared" si="48"/>
        <v>3</v>
      </c>
      <c r="Y162" s="224">
        <f t="shared" si="49"/>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 t="shared" si="40"/>
        <v>1</v>
      </c>
      <c r="Q163" s="217" t="str">
        <f t="shared" si="41"/>
        <v>1</v>
      </c>
      <c r="R163" s="217" t="str">
        <f t="shared" si="42"/>
        <v>0</v>
      </c>
      <c r="S163" s="217" t="str">
        <f t="shared" si="43"/>
        <v>1</v>
      </c>
      <c r="T163" s="217" t="str">
        <f t="shared" si="44"/>
        <v>1</v>
      </c>
      <c r="U163" s="217" t="str">
        <f t="shared" si="45"/>
        <v>0</v>
      </c>
      <c r="V163" s="217" t="str">
        <f t="shared" si="46"/>
        <v>1</v>
      </c>
      <c r="W163" s="217" t="str">
        <f t="shared" si="47"/>
        <v>3</v>
      </c>
      <c r="X163" s="217" t="str">
        <f t="shared" si="48"/>
        <v>2</v>
      </c>
      <c r="Y163" s="224">
        <f t="shared" ref="Y163:Y194" si="50">(P163*0.1)+(Q163*0.1)+(R163*0.2)+(S163*0.05)+(T163*0.05)+(U163*0.05)+(V163*0.1)+(W163*0.25)+(X163*0.1)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 t="shared" si="40"/>
        <v>1</v>
      </c>
      <c r="Q164" s="217" t="str">
        <f t="shared" si="41"/>
        <v>1</v>
      </c>
      <c r="R164" s="217" t="str">
        <f t="shared" si="42"/>
        <v>0</v>
      </c>
      <c r="S164" s="217" t="str">
        <f t="shared" si="43"/>
        <v>1</v>
      </c>
      <c r="T164" s="217" t="str">
        <f t="shared" si="44"/>
        <v>1</v>
      </c>
      <c r="U164" s="217" t="str">
        <f t="shared" si="45"/>
        <v>0</v>
      </c>
      <c r="V164" s="217" t="str">
        <f t="shared" si="46"/>
        <v>2</v>
      </c>
      <c r="W164" s="217" t="str">
        <f t="shared" si="47"/>
        <v>2</v>
      </c>
      <c r="X164" s="217" t="str">
        <f t="shared" si="48"/>
        <v>3</v>
      </c>
      <c r="Y164" s="224">
        <f t="shared" si="50"/>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 t="shared" si="40"/>
        <v>1</v>
      </c>
      <c r="Q165" s="217" t="str">
        <f t="shared" si="41"/>
        <v>1</v>
      </c>
      <c r="R165" s="217" t="str">
        <f t="shared" si="42"/>
        <v>0</v>
      </c>
      <c r="S165" s="217" t="str">
        <f t="shared" si="43"/>
        <v>1</v>
      </c>
      <c r="T165" s="217" t="str">
        <f t="shared" si="44"/>
        <v>2</v>
      </c>
      <c r="U165" s="217" t="str">
        <f t="shared" si="45"/>
        <v>0</v>
      </c>
      <c r="V165" s="217" t="str">
        <f t="shared" si="46"/>
        <v>3</v>
      </c>
      <c r="W165" s="217" t="str">
        <f t="shared" si="47"/>
        <v>1</v>
      </c>
      <c r="X165" s="217" t="str">
        <f t="shared" si="48"/>
        <v>3</v>
      </c>
      <c r="Y165" s="224">
        <f t="shared" si="50"/>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 t="shared" si="40"/>
        <v>1</v>
      </c>
      <c r="Q166" s="217" t="str">
        <f t="shared" si="41"/>
        <v>1</v>
      </c>
      <c r="R166" s="217" t="str">
        <f t="shared" si="42"/>
        <v>0</v>
      </c>
      <c r="S166" s="217" t="str">
        <f t="shared" si="43"/>
        <v>1</v>
      </c>
      <c r="T166" s="217" t="str">
        <f t="shared" si="44"/>
        <v>2</v>
      </c>
      <c r="U166" s="217" t="str">
        <f t="shared" si="45"/>
        <v>0</v>
      </c>
      <c r="V166" s="217" t="str">
        <f t="shared" si="46"/>
        <v>3</v>
      </c>
      <c r="W166" s="217" t="str">
        <f t="shared" si="47"/>
        <v>1</v>
      </c>
      <c r="X166" s="217" t="str">
        <f t="shared" si="48"/>
        <v>3</v>
      </c>
      <c r="Y166" s="224">
        <f t="shared" si="50"/>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 t="shared" si="40"/>
        <v>1</v>
      </c>
      <c r="Q167" s="217" t="str">
        <f t="shared" si="41"/>
        <v>1</v>
      </c>
      <c r="R167" s="217" t="str">
        <f t="shared" si="42"/>
        <v>0</v>
      </c>
      <c r="S167" s="217" t="str">
        <f t="shared" si="43"/>
        <v>2</v>
      </c>
      <c r="T167" s="217" t="str">
        <f t="shared" si="44"/>
        <v>2</v>
      </c>
      <c r="U167" s="217" t="str">
        <f t="shared" si="45"/>
        <v>0</v>
      </c>
      <c r="V167" s="217" t="str">
        <f t="shared" si="46"/>
        <v>2</v>
      </c>
      <c r="W167" s="217" t="str">
        <f t="shared" si="47"/>
        <v>1</v>
      </c>
      <c r="X167" s="217" t="str">
        <f t="shared" si="48"/>
        <v>3</v>
      </c>
      <c r="Y167" s="224">
        <f t="shared" si="50"/>
        <v>1.1500000000000001</v>
      </c>
    </row>
    <row r="168" spans="1:25">
      <c r="B168"/>
      <c r="C168"/>
    </row>
  </sheetData>
  <autoFilter ref="A1:Y168" xr:uid="{00000000-0009-0000-0000-000003000000}">
    <sortState xmlns:xlrd2="http://schemas.microsoft.com/office/spreadsheetml/2017/richdata2" ref="A2: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 susp'!$C$2:$C$5</xm:f>
          </x14:formula1>
          <xm:sqref>I4:I167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59999389629810485"/>
  </sheetPr>
  <dimension ref="A1:Y168"/>
  <sheetViews>
    <sheetView zoomScale="70" zoomScaleNormal="70" workbookViewId="0">
      <selection activeCell="AA5" sqref="AA5"/>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5.85546875" style="5" hidden="1" customWidth="1"/>
    <col min="6" max="6" width="20.71093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2.9"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LEFT(G3,1)</f>
        <v>3</v>
      </c>
      <c r="Q3" s="217" t="str">
        <f>LEFT(H3,1)</f>
        <v>2</v>
      </c>
      <c r="R3" s="217" t="str">
        <f>LEFT(I3,1)</f>
        <v>3</v>
      </c>
      <c r="S3" s="217" t="str">
        <f>LEFT(J3,1)</f>
        <v>2</v>
      </c>
      <c r="T3" s="217" t="str">
        <f>LEFT(K3,1)</f>
        <v>3</v>
      </c>
      <c r="U3" s="217" t="str">
        <f>LEFT(L3,1)</f>
        <v>2</v>
      </c>
      <c r="V3" s="217" t="str">
        <f>LEFT(M3,1)</f>
        <v>3</v>
      </c>
      <c r="W3" s="217" t="str">
        <f>LEFT(N3,1)</f>
        <v>2</v>
      </c>
      <c r="X3" s="217" t="str">
        <f>LEFT(O3,1)</f>
        <v>3</v>
      </c>
      <c r="Y3" s="224">
        <f>(P3*0.1)+(Q3*0.1)+(R3*0.2)+(S3*0.05)+(T3*0.05)+(U3*0.05)+(V3*0.1)+(W3*0.25)+(X3*0.1)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LEFT(G4,1)</f>
        <v>3</v>
      </c>
      <c r="Q4" s="217" t="str">
        <f>LEFT(H4,1)</f>
        <v>2</v>
      </c>
      <c r="R4" s="217" t="str">
        <f>LEFT(I4,1)</f>
        <v>3</v>
      </c>
      <c r="S4" s="217" t="str">
        <f>LEFT(J4,1)</f>
        <v>3</v>
      </c>
      <c r="T4" s="217" t="str">
        <f>LEFT(K4,1)</f>
        <v>3</v>
      </c>
      <c r="U4" s="217" t="str">
        <f>LEFT(L4,1)</f>
        <v>0</v>
      </c>
      <c r="V4" s="217" t="str">
        <f>LEFT(M4,1)</f>
        <v>3</v>
      </c>
      <c r="W4" s="217" t="str">
        <f>LEFT(N4,1)</f>
        <v>2</v>
      </c>
      <c r="X4" s="217" t="str">
        <f>LEFT(O4,1)</f>
        <v>3</v>
      </c>
      <c r="Y4" s="224">
        <f>(P4*0.1)+(Q4*0.1)+(R4*0.2)+(S4*0.05)+(T4*0.05)+(U4*0.05)+(V4*0.1)+(W4*0.25)+(X4*0.1)</f>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LEFT(G5,1)</f>
        <v>3</v>
      </c>
      <c r="Q5" s="217" t="str">
        <f>LEFT(H5,1)</f>
        <v>2</v>
      </c>
      <c r="R5" s="217" t="str">
        <f>LEFT(I5,1)</f>
        <v>3</v>
      </c>
      <c r="S5" s="217" t="str">
        <f>LEFT(J5,1)</f>
        <v>1</v>
      </c>
      <c r="T5" s="217" t="str">
        <f>LEFT(K5,1)</f>
        <v>3</v>
      </c>
      <c r="U5" s="217" t="str">
        <f>LEFT(L5,1)</f>
        <v>2</v>
      </c>
      <c r="V5" s="217" t="str">
        <f>LEFT(M5,1)</f>
        <v>3</v>
      </c>
      <c r="W5" s="217" t="str">
        <f>LEFT(N5,1)</f>
        <v>2</v>
      </c>
      <c r="X5" s="217" t="str">
        <f>LEFT(O5,1)</f>
        <v>3</v>
      </c>
      <c r="Y5" s="224">
        <f>(P5*0.1)+(Q5*0.1)+(R5*0.2)+(S5*0.05)+(T5*0.05)+(U5*0.05)+(V5*0.1)+(W5*0.25)+(X5*0.1)</f>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LEFT(G6,1)</f>
        <v>3</v>
      </c>
      <c r="Q6" s="217" t="str">
        <f>LEFT(H6,1)</f>
        <v>3</v>
      </c>
      <c r="R6" s="217" t="str">
        <f>LEFT(I6,1)</f>
        <v>2</v>
      </c>
      <c r="S6" s="217" t="str">
        <f>LEFT(J6,1)</f>
        <v>3</v>
      </c>
      <c r="T6" s="217" t="str">
        <f>LEFT(K6,1)</f>
        <v>2</v>
      </c>
      <c r="U6" s="217" t="str">
        <f>LEFT(L6,1)</f>
        <v>0</v>
      </c>
      <c r="V6" s="217" t="str">
        <f>LEFT(M6,1)</f>
        <v>2</v>
      </c>
      <c r="W6" s="217" t="str">
        <f>LEFT(N6,1)</f>
        <v>3</v>
      </c>
      <c r="X6" s="217" t="str">
        <f>LEFT(O6,1)</f>
        <v>3</v>
      </c>
      <c r="Y6" s="224">
        <f>(P6*0.1)+(Q6*0.1)+(R6*0.2)+(S6*0.05)+(T6*0.05)+(U6*0.05)+(V6*0.1)+(W6*0.25)+(X6*0.1)</f>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LEFT(G7,1)</f>
        <v>3</v>
      </c>
      <c r="Q7" s="217" t="str">
        <f>LEFT(H7,1)</f>
        <v>2</v>
      </c>
      <c r="R7" s="217" t="str">
        <f>LEFT(I7,1)</f>
        <v>2</v>
      </c>
      <c r="S7" s="217" t="str">
        <f>LEFT(J7,1)</f>
        <v>1</v>
      </c>
      <c r="T7" s="217" t="str">
        <f>LEFT(K7,1)</f>
        <v>3</v>
      </c>
      <c r="U7" s="217" t="str">
        <f>LEFT(L7,1)</f>
        <v>0</v>
      </c>
      <c r="V7" s="217" t="str">
        <f>LEFT(M7,1)</f>
        <v>3</v>
      </c>
      <c r="W7" s="217" t="str">
        <f>LEFT(N7,1)</f>
        <v>3</v>
      </c>
      <c r="X7" s="217" t="str">
        <f>LEFT(O7,1)</f>
        <v>3</v>
      </c>
      <c r="Y7" s="224">
        <f>(P7*0.1)+(Q7*0.1)+(R7*0.2)+(S7*0.05)+(T7*0.05)+(U7*0.05)+(V7*0.1)+(W7*0.25)+(X7*0.1)</f>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LEFT(G8,1)</f>
        <v>3</v>
      </c>
      <c r="Q8" s="217" t="str">
        <f>LEFT(H8,1)</f>
        <v>2</v>
      </c>
      <c r="R8" s="217" t="str">
        <f>LEFT(I8,1)</f>
        <v>2</v>
      </c>
      <c r="S8" s="217" t="str">
        <f>LEFT(J8,1)</f>
        <v>1</v>
      </c>
      <c r="T8" s="217" t="str">
        <f>LEFT(K8,1)</f>
        <v>3</v>
      </c>
      <c r="U8" s="217" t="str">
        <f>LEFT(L8,1)</f>
        <v>0</v>
      </c>
      <c r="V8" s="217" t="str">
        <f>LEFT(M8,1)</f>
        <v>3</v>
      </c>
      <c r="W8" s="217" t="str">
        <f>LEFT(N8,1)</f>
        <v>3</v>
      </c>
      <c r="X8" s="217" t="str">
        <f>LEFT(O8,1)</f>
        <v>3</v>
      </c>
      <c r="Y8" s="224">
        <f>(P8*0.1)+(Q8*0.1)+(R8*0.2)+(S8*0.05)+(T8*0.05)+(U8*0.05)+(V8*0.1)+(W8*0.25)+(X8*0.1)</f>
        <v>2.4500000000000002</v>
      </c>
    </row>
    <row r="9" spans="1:25" ht="45">
      <c r="A9" s="202" t="s">
        <v>342</v>
      </c>
      <c r="B9" s="210" t="s">
        <v>338</v>
      </c>
      <c r="C9" s="210" t="s">
        <v>205</v>
      </c>
      <c r="D9" s="210" t="s">
        <v>146</v>
      </c>
      <c r="E9" s="210">
        <v>1</v>
      </c>
      <c r="F9" s="210" t="s">
        <v>118</v>
      </c>
      <c r="G9" s="211" t="s">
        <v>339</v>
      </c>
      <c r="H9" s="204" t="s">
        <v>17</v>
      </c>
      <c r="I9" s="204" t="s">
        <v>25</v>
      </c>
      <c r="J9" s="213" t="s">
        <v>26</v>
      </c>
      <c r="K9" s="212" t="s">
        <v>26</v>
      </c>
      <c r="L9" s="213" t="s">
        <v>27</v>
      </c>
      <c r="M9" s="212" t="s">
        <v>28</v>
      </c>
      <c r="N9" s="214" t="s">
        <v>22</v>
      </c>
      <c r="O9" s="214" t="s">
        <v>29</v>
      </c>
      <c r="P9" s="217" t="str">
        <f>LEFT(G9,1)</f>
        <v>3</v>
      </c>
      <c r="Q9" s="217" t="str">
        <f>LEFT(H9,1)</f>
        <v>2</v>
      </c>
      <c r="R9" s="217" t="str">
        <f>LEFT(I9,1)</f>
        <v>2</v>
      </c>
      <c r="S9" s="217" t="str">
        <f>LEFT(J9,1)</f>
        <v>3</v>
      </c>
      <c r="T9" s="217" t="str">
        <f>LEFT(K9,1)</f>
        <v>3</v>
      </c>
      <c r="U9" s="217" t="str">
        <f>LEFT(L9,1)</f>
        <v>2</v>
      </c>
      <c r="V9" s="217" t="str">
        <f>LEFT(M9,1)</f>
        <v>3</v>
      </c>
      <c r="W9" s="217" t="str">
        <f>LEFT(N9,1)</f>
        <v>2</v>
      </c>
      <c r="X9" s="217" t="str">
        <f>LEFT(O9,1)</f>
        <v>3</v>
      </c>
      <c r="Y9" s="224">
        <f>(P9*0.1)+(Q9*0.1)+(R9*0.2)+(S9*0.05)+(T9*0.05)+(U9*0.05)+(V9*0.1)+(W9*0.25)+(X9*0.1)</f>
        <v>2.4000000000000004</v>
      </c>
    </row>
    <row r="10" spans="1:25" ht="45">
      <c r="A10" s="202" t="s">
        <v>207</v>
      </c>
      <c r="B10" s="210" t="s">
        <v>338</v>
      </c>
      <c r="C10" s="210" t="s">
        <v>205</v>
      </c>
      <c r="D10" s="210" t="s">
        <v>146</v>
      </c>
      <c r="E10" s="210">
        <v>1</v>
      </c>
      <c r="F10" s="210" t="s">
        <v>190</v>
      </c>
      <c r="G10" s="211" t="s">
        <v>339</v>
      </c>
      <c r="H10" s="204" t="s">
        <v>17</v>
      </c>
      <c r="I10" s="204" t="s">
        <v>30</v>
      </c>
      <c r="J10" s="213" t="s">
        <v>12</v>
      </c>
      <c r="K10" s="212" t="s">
        <v>26</v>
      </c>
      <c r="L10" s="213" t="s">
        <v>13</v>
      </c>
      <c r="M10" s="212" t="s">
        <v>28</v>
      </c>
      <c r="N10" s="214" t="s">
        <v>22</v>
      </c>
      <c r="O10" s="214" t="s">
        <v>29</v>
      </c>
      <c r="P10" s="217" t="str">
        <f>LEFT(G10,1)</f>
        <v>3</v>
      </c>
      <c r="Q10" s="217" t="str">
        <f>LEFT(H10,1)</f>
        <v>2</v>
      </c>
      <c r="R10" s="217" t="str">
        <f>LEFT(I10,1)</f>
        <v>3</v>
      </c>
      <c r="S10" s="217" t="str">
        <f>LEFT(J10,1)</f>
        <v>1</v>
      </c>
      <c r="T10" s="217" t="str">
        <f>LEFT(K10,1)</f>
        <v>3</v>
      </c>
      <c r="U10" s="217" t="str">
        <f>LEFT(L10,1)</f>
        <v>0</v>
      </c>
      <c r="V10" s="217" t="str">
        <f>LEFT(M10,1)</f>
        <v>3</v>
      </c>
      <c r="W10" s="217" t="str">
        <f>LEFT(N10,1)</f>
        <v>2</v>
      </c>
      <c r="X10" s="217" t="str">
        <f>LEFT(O10,1)</f>
        <v>3</v>
      </c>
      <c r="Y10" s="224">
        <f>(P10*0.1)+(Q10*0.1)+(R10*0.2)+(S10*0.05)+(T10*0.05)+(U10*0.05)+(V10*0.1)+(W10*0.25)+(X10*0.1)</f>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LEFT(G11,1)</f>
        <v>3</v>
      </c>
      <c r="Q11" s="217" t="str">
        <f>LEFT(H11,1)</f>
        <v>3</v>
      </c>
      <c r="R11" s="217" t="str">
        <f>LEFT(I11,1)</f>
        <v>3</v>
      </c>
      <c r="S11" s="217" t="str">
        <f>LEFT(J11,1)</f>
        <v>1</v>
      </c>
      <c r="T11" s="217" t="str">
        <f>LEFT(K11,1)</f>
        <v>2</v>
      </c>
      <c r="U11" s="217" t="str">
        <f>LEFT(L11,1)</f>
        <v>0</v>
      </c>
      <c r="V11" s="217" t="str">
        <f>LEFT(M11,1)</f>
        <v>2</v>
      </c>
      <c r="W11" s="217" t="str">
        <f>LEFT(N11,1)</f>
        <v>2</v>
      </c>
      <c r="X11" s="217" t="str">
        <f>LEFT(O11,1)</f>
        <v>3</v>
      </c>
      <c r="Y11" s="224">
        <f>(P11*0.1)+(Q11*0.1)+(R11*0.2)+(S11*0.05)+(T11*0.05)+(U11*0.05)+(V11*0.1)+(W11*0.25)+(X11*0.1)</f>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LEFT(G12,1)</f>
        <v>3</v>
      </c>
      <c r="Q12" s="217" t="str">
        <f>LEFT(H12,1)</f>
        <v>2</v>
      </c>
      <c r="R12" s="217" t="str">
        <f>LEFT(I12,1)</f>
        <v>1</v>
      </c>
      <c r="S12" s="217" t="str">
        <f>LEFT(J12,1)</f>
        <v>3</v>
      </c>
      <c r="T12" s="217" t="str">
        <f>LEFT(K12,1)</f>
        <v>3</v>
      </c>
      <c r="U12" s="217" t="str">
        <f>LEFT(L12,1)</f>
        <v>0</v>
      </c>
      <c r="V12" s="217" t="str">
        <f>LEFT(M12,1)</f>
        <v>3</v>
      </c>
      <c r="W12" s="217" t="str">
        <f>LEFT(N12,1)</f>
        <v>3</v>
      </c>
      <c r="X12" s="217" t="str">
        <f>LEFT(O12,1)</f>
        <v>3</v>
      </c>
      <c r="Y12" s="224">
        <f>(P12*0.1)+(Q12*0.1)+(R12*0.2)+(S12*0.05)+(T12*0.05)+(U12*0.05)+(V12*0.1)+(W12*0.25)+(X12*0.1)</f>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LEFT(G13,1)</f>
        <v>3</v>
      </c>
      <c r="Q13" s="217" t="str">
        <f>LEFT(H13,1)</f>
        <v>2</v>
      </c>
      <c r="R13" s="217" t="str">
        <f>LEFT(I13,1)</f>
        <v>1</v>
      </c>
      <c r="S13" s="217" t="str">
        <f>LEFT(J13,1)</f>
        <v>3</v>
      </c>
      <c r="T13" s="217" t="str">
        <f>LEFT(K13,1)</f>
        <v>3</v>
      </c>
      <c r="U13" s="217" t="str">
        <f>LEFT(L13,1)</f>
        <v>0</v>
      </c>
      <c r="V13" s="217" t="str">
        <f>LEFT(M13,1)</f>
        <v>3</v>
      </c>
      <c r="W13" s="217" t="str">
        <f>LEFT(N13,1)</f>
        <v>3</v>
      </c>
      <c r="X13" s="217" t="str">
        <f>LEFT(O13,1)</f>
        <v>3</v>
      </c>
      <c r="Y13" s="224">
        <f>(P13*0.1)+(Q13*0.1)+(R13*0.2)+(S13*0.05)+(T13*0.05)+(U13*0.05)+(V13*0.1)+(W13*0.25)+(X13*0.1)</f>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LEFT(G14,1)</f>
        <v>3</v>
      </c>
      <c r="Q14" s="217" t="str">
        <f>LEFT(H14,1)</f>
        <v>2</v>
      </c>
      <c r="R14" s="217" t="str">
        <f>LEFT(I14,1)</f>
        <v>1</v>
      </c>
      <c r="S14" s="217" t="str">
        <f>LEFT(J14,1)</f>
        <v>3</v>
      </c>
      <c r="T14" s="217" t="str">
        <f>LEFT(K14,1)</f>
        <v>3</v>
      </c>
      <c r="U14" s="217" t="str">
        <f>LEFT(L14,1)</f>
        <v>0</v>
      </c>
      <c r="V14" s="217" t="str">
        <f>LEFT(M14,1)</f>
        <v>3</v>
      </c>
      <c r="W14" s="217" t="str">
        <f>LEFT(N14,1)</f>
        <v>3</v>
      </c>
      <c r="X14" s="217" t="str">
        <f>LEFT(O14,1)</f>
        <v>3</v>
      </c>
      <c r="Y14" s="224">
        <f>(P14*0.1)+(Q14*0.1)+(R14*0.2)+(S14*0.05)+(T14*0.05)+(U14*0.05)+(V14*0.1)+(W14*0.25)+(X14*0.1)</f>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LEFT(G15,1)</f>
        <v>3</v>
      </c>
      <c r="Q15" s="217" t="str">
        <f>LEFT(H15,1)</f>
        <v>2</v>
      </c>
      <c r="R15" s="217" t="str">
        <f>LEFT(I15,1)</f>
        <v>1</v>
      </c>
      <c r="S15" s="217" t="str">
        <f>LEFT(J15,1)</f>
        <v>3</v>
      </c>
      <c r="T15" s="217" t="str">
        <f>LEFT(K15,1)</f>
        <v>3</v>
      </c>
      <c r="U15" s="217" t="str">
        <f>LEFT(L15,1)</f>
        <v>0</v>
      </c>
      <c r="V15" s="217" t="str">
        <f>LEFT(M15,1)</f>
        <v>3</v>
      </c>
      <c r="W15" s="217" t="str">
        <f>LEFT(N15,1)</f>
        <v>3</v>
      </c>
      <c r="X15" s="217" t="str">
        <f>LEFT(O15,1)</f>
        <v>3</v>
      </c>
      <c r="Y15" s="224">
        <f>(P15*0.1)+(Q15*0.1)+(R15*0.2)+(S15*0.05)+(T15*0.05)+(U15*0.05)+(V15*0.1)+(W15*0.25)+(X15*0.1)</f>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LEFT(G16,1)</f>
        <v>3</v>
      </c>
      <c r="Q16" s="217" t="str">
        <f>LEFT(H16,1)</f>
        <v>2</v>
      </c>
      <c r="R16" s="217" t="str">
        <f>LEFT(I16,1)</f>
        <v>1</v>
      </c>
      <c r="S16" s="217" t="str">
        <f>LEFT(J16,1)</f>
        <v>3</v>
      </c>
      <c r="T16" s="217" t="str">
        <f>LEFT(K16,1)</f>
        <v>3</v>
      </c>
      <c r="U16" s="217" t="str">
        <f>LEFT(L16,1)</f>
        <v>0</v>
      </c>
      <c r="V16" s="217" t="str">
        <f>LEFT(M16,1)</f>
        <v>3</v>
      </c>
      <c r="W16" s="217" t="str">
        <f>LEFT(N16,1)</f>
        <v>3</v>
      </c>
      <c r="X16" s="217" t="str">
        <f>LEFT(O16,1)</f>
        <v>3</v>
      </c>
      <c r="Y16" s="224">
        <f>(P16*0.1)+(Q16*0.1)+(R16*0.2)+(S16*0.05)+(T16*0.05)+(U16*0.05)+(V16*0.1)+(W16*0.25)+(X16*0.1)</f>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LEFT(G17,1)</f>
        <v>3</v>
      </c>
      <c r="Q17" s="217" t="str">
        <f>LEFT(H17,1)</f>
        <v>2</v>
      </c>
      <c r="R17" s="217" t="str">
        <f>LEFT(I17,1)</f>
        <v>2</v>
      </c>
      <c r="S17" s="217" t="str">
        <f>LEFT(J17,1)</f>
        <v>1</v>
      </c>
      <c r="T17" s="217" t="str">
        <f>LEFT(K17,1)</f>
        <v>3</v>
      </c>
      <c r="U17" s="217" t="str">
        <f>LEFT(L17,1)</f>
        <v>2</v>
      </c>
      <c r="V17" s="217" t="str">
        <f>LEFT(M17,1)</f>
        <v>3</v>
      </c>
      <c r="W17" s="217" t="str">
        <f>LEFT(N17,1)</f>
        <v>2</v>
      </c>
      <c r="X17" s="217" t="str">
        <f>LEFT(O17,1)</f>
        <v>3</v>
      </c>
      <c r="Y17" s="224">
        <f>(P17*0.1)+(Q17*0.1)+(R17*0.2)+(S17*0.05)+(T17*0.05)+(U17*0.05)+(V17*0.1)+(W17*0.25)+(X17*0.1)</f>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LEFT(G18,1)</f>
        <v>3</v>
      </c>
      <c r="Q18" s="217" t="str">
        <f>LEFT(H18,1)</f>
        <v>1</v>
      </c>
      <c r="R18" s="217" t="str">
        <f>LEFT(I18,1)</f>
        <v>1</v>
      </c>
      <c r="S18" s="217" t="str">
        <f>LEFT(J18,1)</f>
        <v>3</v>
      </c>
      <c r="T18" s="217" t="str">
        <f>LEFT(K18,1)</f>
        <v>3</v>
      </c>
      <c r="U18" s="217" t="str">
        <f>LEFT(L18,1)</f>
        <v>0</v>
      </c>
      <c r="V18" s="217" t="str">
        <f>LEFT(M18,1)</f>
        <v>3</v>
      </c>
      <c r="W18" s="217" t="str">
        <f>LEFT(N18,1)</f>
        <v>3</v>
      </c>
      <c r="X18" s="217" t="str">
        <f>LEFT(O18,1)</f>
        <v>3</v>
      </c>
      <c r="Y18" s="224">
        <f>(P18*0.1)+(Q18*0.1)+(R18*0.2)+(S18*0.05)+(T18*0.05)+(U18*0.05)+(V18*0.1)+(W18*0.25)+(X18*0.1)</f>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LEFT(G19,1)</f>
        <v>3</v>
      </c>
      <c r="Q19" s="217" t="str">
        <f>LEFT(H19,1)</f>
        <v>1</v>
      </c>
      <c r="R19" s="217" t="str">
        <f>LEFT(I19,1)</f>
        <v>1</v>
      </c>
      <c r="S19" s="217" t="str">
        <f>LEFT(J19,1)</f>
        <v>3</v>
      </c>
      <c r="T19" s="217" t="str">
        <f>LEFT(K19,1)</f>
        <v>3</v>
      </c>
      <c r="U19" s="217" t="str">
        <f>LEFT(L19,1)</f>
        <v>0</v>
      </c>
      <c r="V19" s="217" t="str">
        <f>LEFT(M19,1)</f>
        <v>3</v>
      </c>
      <c r="W19" s="217" t="str">
        <f>LEFT(N19,1)</f>
        <v>3</v>
      </c>
      <c r="X19" s="217" t="str">
        <f>LEFT(O19,1)</f>
        <v>3</v>
      </c>
      <c r="Y19" s="224">
        <f>(P19*0.1)+(Q19*0.1)+(R19*0.2)+(S19*0.05)+(T19*0.05)+(U19*0.05)+(V19*0.1)+(W19*0.25)+(X19*0.1)</f>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LEFT(G20,1)</f>
        <v>3</v>
      </c>
      <c r="Q20" s="217" t="str">
        <f>LEFT(H20,1)</f>
        <v>3</v>
      </c>
      <c r="R20" s="217" t="str">
        <f>LEFT(I20,1)</f>
        <v>0</v>
      </c>
      <c r="S20" s="217" t="str">
        <f>LEFT(J20,1)</f>
        <v>3</v>
      </c>
      <c r="T20" s="217" t="str">
        <f>LEFT(K20,1)</f>
        <v>3</v>
      </c>
      <c r="U20" s="217" t="str">
        <f>LEFT(L20,1)</f>
        <v>0</v>
      </c>
      <c r="V20" s="217" t="str">
        <f>LEFT(M20,1)</f>
        <v>3</v>
      </c>
      <c r="W20" s="217" t="str">
        <f>LEFT(N20,1)</f>
        <v>3</v>
      </c>
      <c r="X20" s="217" t="str">
        <f>LEFT(O20,1)</f>
        <v>3</v>
      </c>
      <c r="Y20" s="224">
        <f>(P20*0.1)+(Q20*0.1)+(R20*0.2)+(S20*0.05)+(T20*0.05)+(U20*0.05)+(V20*0.1)+(W20*0.25)+(X20*0.1)</f>
        <v>2.25</v>
      </c>
    </row>
    <row r="21" spans="1:25" ht="45">
      <c r="A21" s="202" t="s">
        <v>352</v>
      </c>
      <c r="B21" s="210" t="s">
        <v>338</v>
      </c>
      <c r="C21" s="210" t="s">
        <v>205</v>
      </c>
      <c r="D21" s="210" t="s">
        <v>146</v>
      </c>
      <c r="E21" s="210">
        <v>1</v>
      </c>
      <c r="F21" s="210" t="s">
        <v>118</v>
      </c>
      <c r="G21" s="211" t="s">
        <v>339</v>
      </c>
      <c r="H21" s="204" t="s">
        <v>17</v>
      </c>
      <c r="I21" s="204" t="s">
        <v>18</v>
      </c>
      <c r="J21" s="213" t="s">
        <v>26</v>
      </c>
      <c r="K21" s="212" t="s">
        <v>26</v>
      </c>
      <c r="L21" s="213" t="s">
        <v>27</v>
      </c>
      <c r="M21" s="212" t="s">
        <v>28</v>
      </c>
      <c r="N21" s="214" t="s">
        <v>22</v>
      </c>
      <c r="O21" s="214" t="s">
        <v>29</v>
      </c>
      <c r="P21" s="217" t="str">
        <f>LEFT(G21,1)</f>
        <v>3</v>
      </c>
      <c r="Q21" s="217" t="str">
        <f>LEFT(H21,1)</f>
        <v>2</v>
      </c>
      <c r="R21" s="217" t="str">
        <f>LEFT(I21,1)</f>
        <v>1</v>
      </c>
      <c r="S21" s="217" t="str">
        <f>LEFT(J21,1)</f>
        <v>3</v>
      </c>
      <c r="T21" s="217" t="str">
        <f>LEFT(K21,1)</f>
        <v>3</v>
      </c>
      <c r="U21" s="217" t="str">
        <f>LEFT(L21,1)</f>
        <v>2</v>
      </c>
      <c r="V21" s="217" t="str">
        <f>LEFT(M21,1)</f>
        <v>3</v>
      </c>
      <c r="W21" s="217" t="str">
        <f>LEFT(N21,1)</f>
        <v>2</v>
      </c>
      <c r="X21" s="217" t="str">
        <f>LEFT(O21,1)</f>
        <v>3</v>
      </c>
      <c r="Y21" s="224">
        <f>(P21*0.1)+(Q21*0.1)+(R21*0.2)+(S21*0.05)+(T21*0.05)+(U21*0.05)+(V21*0.1)+(W21*0.25)+(X21*0.1)</f>
        <v>2.2000000000000002</v>
      </c>
    </row>
    <row r="22" spans="1:25" ht="45">
      <c r="A22" s="202" t="s">
        <v>353</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LEFT(G22,1)</f>
        <v>3</v>
      </c>
      <c r="Q22" s="217" t="str">
        <f>LEFT(H22,1)</f>
        <v>2</v>
      </c>
      <c r="R22" s="217" t="str">
        <f>LEFT(I22,1)</f>
        <v>1</v>
      </c>
      <c r="S22" s="217" t="str">
        <f>LEFT(J22,1)</f>
        <v>3</v>
      </c>
      <c r="T22" s="217" t="str">
        <f>LEFT(K22,1)</f>
        <v>3</v>
      </c>
      <c r="U22" s="217" t="str">
        <f>LEFT(L22,1)</f>
        <v>2</v>
      </c>
      <c r="V22" s="217" t="str">
        <f>LEFT(M22,1)</f>
        <v>3</v>
      </c>
      <c r="W22" s="217" t="str">
        <f>LEFT(N22,1)</f>
        <v>2</v>
      </c>
      <c r="X22" s="217" t="str">
        <f>LEFT(O22,1)</f>
        <v>3</v>
      </c>
      <c r="Y22" s="224">
        <f>(P22*0.1)+(Q22*0.1)+(R22*0.2)+(S22*0.05)+(T22*0.05)+(U22*0.05)+(V22*0.1)+(W22*0.25)+(X22*0.1)</f>
        <v>2.2000000000000002</v>
      </c>
    </row>
    <row r="23" spans="1:25" ht="45">
      <c r="A23" s="202" t="s">
        <v>208</v>
      </c>
      <c r="B23" s="210" t="s">
        <v>338</v>
      </c>
      <c r="C23" s="210" t="s">
        <v>205</v>
      </c>
      <c r="D23" s="210" t="s">
        <v>146</v>
      </c>
      <c r="E23" s="210">
        <v>1</v>
      </c>
      <c r="F23" s="210" t="s">
        <v>190</v>
      </c>
      <c r="G23" s="211" t="s">
        <v>339</v>
      </c>
      <c r="H23" s="204" t="s">
        <v>17</v>
      </c>
      <c r="I23" s="204" t="s">
        <v>25</v>
      </c>
      <c r="J23" s="213" t="s">
        <v>12</v>
      </c>
      <c r="K23" s="212" t="s">
        <v>26</v>
      </c>
      <c r="L23" s="213" t="s">
        <v>13</v>
      </c>
      <c r="M23" s="212" t="s">
        <v>28</v>
      </c>
      <c r="N23" s="214" t="s">
        <v>22</v>
      </c>
      <c r="O23" s="214" t="s">
        <v>29</v>
      </c>
      <c r="P23" s="217" t="str">
        <f>LEFT(G23,1)</f>
        <v>3</v>
      </c>
      <c r="Q23" s="217" t="str">
        <f>LEFT(H23,1)</f>
        <v>2</v>
      </c>
      <c r="R23" s="217" t="str">
        <f>LEFT(I23,1)</f>
        <v>2</v>
      </c>
      <c r="S23" s="217" t="str">
        <f>LEFT(J23,1)</f>
        <v>1</v>
      </c>
      <c r="T23" s="217" t="str">
        <f>LEFT(K23,1)</f>
        <v>3</v>
      </c>
      <c r="U23" s="217" t="str">
        <f>LEFT(L23,1)</f>
        <v>0</v>
      </c>
      <c r="V23" s="217" t="str">
        <f>LEFT(M23,1)</f>
        <v>3</v>
      </c>
      <c r="W23" s="217" t="str">
        <f>LEFT(N23,1)</f>
        <v>2</v>
      </c>
      <c r="X23" s="217" t="str">
        <f>LEFT(O23,1)</f>
        <v>3</v>
      </c>
      <c r="Y23" s="224">
        <f>(P23*0.1)+(Q23*0.1)+(R23*0.2)+(S23*0.05)+(T23*0.05)+(U23*0.05)+(V23*0.1)+(W23*0.25)+(X23*0.1)</f>
        <v>2.2000000000000002</v>
      </c>
    </row>
    <row r="24" spans="1:25" ht="45">
      <c r="A24" s="202" t="s">
        <v>364</v>
      </c>
      <c r="B24" s="210" t="s">
        <v>338</v>
      </c>
      <c r="C24" s="210" t="s">
        <v>205</v>
      </c>
      <c r="D24" s="210" t="s">
        <v>146</v>
      </c>
      <c r="E24" s="210">
        <v>1</v>
      </c>
      <c r="F24" s="210" t="s">
        <v>118</v>
      </c>
      <c r="G24" s="211" t="s">
        <v>339</v>
      </c>
      <c r="H24" s="204" t="s">
        <v>17</v>
      </c>
      <c r="I24" s="204" t="s">
        <v>11</v>
      </c>
      <c r="J24" s="213" t="s">
        <v>26</v>
      </c>
      <c r="K24" s="212" t="s">
        <v>26</v>
      </c>
      <c r="L24" s="213" t="s">
        <v>13</v>
      </c>
      <c r="M24" s="212" t="s">
        <v>28</v>
      </c>
      <c r="N24" s="214" t="s">
        <v>29</v>
      </c>
      <c r="O24" s="214" t="s">
        <v>29</v>
      </c>
      <c r="P24" s="217" t="str">
        <f>LEFT(G24,1)</f>
        <v>3</v>
      </c>
      <c r="Q24" s="217" t="str">
        <f>LEFT(H24,1)</f>
        <v>2</v>
      </c>
      <c r="R24" s="217" t="str">
        <f>LEFT(I24,1)</f>
        <v>0</v>
      </c>
      <c r="S24" s="217" t="str">
        <f>LEFT(J24,1)</f>
        <v>3</v>
      </c>
      <c r="T24" s="217" t="str">
        <f>LEFT(K24,1)</f>
        <v>3</v>
      </c>
      <c r="U24" s="217" t="str">
        <f>LEFT(L24,1)</f>
        <v>0</v>
      </c>
      <c r="V24" s="217" t="str">
        <f>LEFT(M24,1)</f>
        <v>3</v>
      </c>
      <c r="W24" s="217" t="str">
        <f>LEFT(N24,1)</f>
        <v>3</v>
      </c>
      <c r="X24" s="217" t="str">
        <f>LEFT(O24,1)</f>
        <v>3</v>
      </c>
      <c r="Y24" s="224">
        <f>(P24*0.1)+(Q24*0.1)+(R24*0.2)+(S24*0.05)+(T24*0.05)+(U24*0.05)+(V24*0.1)+(W24*0.25)+(X24*0.1)</f>
        <v>2.1500000000000004</v>
      </c>
    </row>
    <row r="25" spans="1:25" ht="45">
      <c r="A25" s="202" t="s">
        <v>365</v>
      </c>
      <c r="B25" s="210" t="s">
        <v>338</v>
      </c>
      <c r="C25" s="210" t="s">
        <v>205</v>
      </c>
      <c r="D25" s="210" t="s">
        <v>146</v>
      </c>
      <c r="E25" s="210">
        <v>1</v>
      </c>
      <c r="F25" s="210" t="s">
        <v>118</v>
      </c>
      <c r="G25" s="211" t="s">
        <v>339</v>
      </c>
      <c r="H25" s="204" t="s">
        <v>17</v>
      </c>
      <c r="I25" s="204" t="s">
        <v>11</v>
      </c>
      <c r="J25" s="213" t="s">
        <v>26</v>
      </c>
      <c r="K25" s="212" t="s">
        <v>26</v>
      </c>
      <c r="L25" s="213" t="s">
        <v>13</v>
      </c>
      <c r="M25" s="212" t="s">
        <v>28</v>
      </c>
      <c r="N25" s="214" t="s">
        <v>29</v>
      </c>
      <c r="O25" s="214" t="s">
        <v>29</v>
      </c>
      <c r="P25" s="217" t="str">
        <f>LEFT(G25,1)</f>
        <v>3</v>
      </c>
      <c r="Q25" s="217" t="str">
        <f>LEFT(H25,1)</f>
        <v>2</v>
      </c>
      <c r="R25" s="217" t="str">
        <f>LEFT(I25,1)</f>
        <v>0</v>
      </c>
      <c r="S25" s="217" t="str">
        <f>LEFT(J25,1)</f>
        <v>3</v>
      </c>
      <c r="T25" s="217" t="str">
        <f>LEFT(K25,1)</f>
        <v>3</v>
      </c>
      <c r="U25" s="217" t="str">
        <f>LEFT(L25,1)</f>
        <v>0</v>
      </c>
      <c r="V25" s="217" t="str">
        <f>LEFT(M25,1)</f>
        <v>3</v>
      </c>
      <c r="W25" s="217" t="str">
        <f>LEFT(N25,1)</f>
        <v>3</v>
      </c>
      <c r="X25" s="217" t="str">
        <f>LEFT(O25,1)</f>
        <v>3</v>
      </c>
      <c r="Y25" s="224">
        <f>(P25*0.1)+(Q25*0.1)+(R25*0.2)+(S25*0.05)+(T25*0.05)+(U25*0.05)+(V25*0.1)+(W25*0.25)+(X25*0.1)</f>
        <v>2.1500000000000004</v>
      </c>
    </row>
    <row r="26" spans="1:25" ht="45">
      <c r="A26" s="202" t="s">
        <v>228</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LEFT(G26,1)</f>
        <v>3</v>
      </c>
      <c r="Q26" s="217" t="str">
        <f>LEFT(H26,1)</f>
        <v>2</v>
      </c>
      <c r="R26" s="217" t="str">
        <f>LEFT(I26,1)</f>
        <v>1</v>
      </c>
      <c r="S26" s="217" t="str">
        <f>LEFT(J26,1)</f>
        <v>1</v>
      </c>
      <c r="T26" s="217" t="str">
        <f>LEFT(K26,1)</f>
        <v>3</v>
      </c>
      <c r="U26" s="217" t="str">
        <f>LEFT(L26,1)</f>
        <v>0</v>
      </c>
      <c r="V26" s="217" t="str">
        <f>LEFT(M26,1)</f>
        <v>2</v>
      </c>
      <c r="W26" s="217" t="str">
        <f>LEFT(N26,1)</f>
        <v>3</v>
      </c>
      <c r="X26" s="217" t="str">
        <f>LEFT(O26,1)</f>
        <v>3</v>
      </c>
      <c r="Y26" s="224">
        <f>(P26*0.1)+(Q26*0.1)+(R26*0.2)+(S26*0.05)+(T26*0.05)+(U26*0.05)+(V26*0.1)+(W26*0.25)+(X26*0.1)</f>
        <v>2.1500000000000004</v>
      </c>
    </row>
    <row r="27" spans="1:25" ht="45">
      <c r="A27" s="202" t="s">
        <v>366</v>
      </c>
      <c r="B27" s="210" t="s">
        <v>338</v>
      </c>
      <c r="C27" s="210" t="s">
        <v>205</v>
      </c>
      <c r="D27" s="210" t="s">
        <v>146</v>
      </c>
      <c r="E27" s="210">
        <v>1</v>
      </c>
      <c r="F27" s="210" t="s">
        <v>118</v>
      </c>
      <c r="G27" s="211" t="s">
        <v>339</v>
      </c>
      <c r="H27" s="204" t="s">
        <v>17</v>
      </c>
      <c r="I27" s="204" t="s">
        <v>11</v>
      </c>
      <c r="J27" s="213" t="s">
        <v>26</v>
      </c>
      <c r="K27" s="212" t="s">
        <v>26</v>
      </c>
      <c r="L27" s="213" t="s">
        <v>13</v>
      </c>
      <c r="M27" s="212" t="s">
        <v>28</v>
      </c>
      <c r="N27" s="214" t="s">
        <v>29</v>
      </c>
      <c r="O27" s="214" t="s">
        <v>29</v>
      </c>
      <c r="P27" s="217" t="str">
        <f>LEFT(G27,1)</f>
        <v>3</v>
      </c>
      <c r="Q27" s="217" t="str">
        <f>LEFT(H27,1)</f>
        <v>2</v>
      </c>
      <c r="R27" s="217" t="str">
        <f>LEFT(I27,1)</f>
        <v>0</v>
      </c>
      <c r="S27" s="217" t="str">
        <f>LEFT(J27,1)</f>
        <v>3</v>
      </c>
      <c r="T27" s="217" t="str">
        <f>LEFT(K27,1)</f>
        <v>3</v>
      </c>
      <c r="U27" s="217" t="str">
        <f>LEFT(L27,1)</f>
        <v>0</v>
      </c>
      <c r="V27" s="217" t="str">
        <f>LEFT(M27,1)</f>
        <v>3</v>
      </c>
      <c r="W27" s="217" t="str">
        <f>LEFT(N27,1)</f>
        <v>3</v>
      </c>
      <c r="X27" s="217" t="str">
        <f>LEFT(O27,1)</f>
        <v>3</v>
      </c>
      <c r="Y27" s="224">
        <f>(P27*0.1)+(Q27*0.1)+(R27*0.2)+(S27*0.05)+(T27*0.05)+(U27*0.05)+(V27*0.1)+(W27*0.25)+(X27*0.1)</f>
        <v>2.1500000000000004</v>
      </c>
    </row>
    <row r="28" spans="1:25" ht="45">
      <c r="A28" s="202" t="s">
        <v>367</v>
      </c>
      <c r="B28" s="210" t="s">
        <v>338</v>
      </c>
      <c r="C28" s="210" t="s">
        <v>205</v>
      </c>
      <c r="D28" s="210" t="s">
        <v>146</v>
      </c>
      <c r="E28" s="210">
        <v>1</v>
      </c>
      <c r="F28" s="210" t="s">
        <v>118</v>
      </c>
      <c r="G28" s="211" t="s">
        <v>339</v>
      </c>
      <c r="H28" s="204" t="s">
        <v>17</v>
      </c>
      <c r="I28" s="204" t="s">
        <v>11</v>
      </c>
      <c r="J28" s="213" t="s">
        <v>26</v>
      </c>
      <c r="K28" s="212" t="s">
        <v>26</v>
      </c>
      <c r="L28" s="213" t="s">
        <v>13</v>
      </c>
      <c r="M28" s="212" t="s">
        <v>28</v>
      </c>
      <c r="N28" s="214" t="s">
        <v>29</v>
      </c>
      <c r="O28" s="214" t="s">
        <v>29</v>
      </c>
      <c r="P28" s="217" t="str">
        <f>LEFT(G28,1)</f>
        <v>3</v>
      </c>
      <c r="Q28" s="217" t="str">
        <f>LEFT(H28,1)</f>
        <v>2</v>
      </c>
      <c r="R28" s="217" t="str">
        <f>LEFT(I28,1)</f>
        <v>0</v>
      </c>
      <c r="S28" s="217" t="str">
        <f>LEFT(J28,1)</f>
        <v>3</v>
      </c>
      <c r="T28" s="217" t="str">
        <f>LEFT(K28,1)</f>
        <v>3</v>
      </c>
      <c r="U28" s="217" t="str">
        <f>LEFT(L28,1)</f>
        <v>0</v>
      </c>
      <c r="V28" s="217" t="str">
        <f>LEFT(M28,1)</f>
        <v>3</v>
      </c>
      <c r="W28" s="217" t="str">
        <f>LEFT(N28,1)</f>
        <v>3</v>
      </c>
      <c r="X28" s="217" t="str">
        <f>LEFT(O28,1)</f>
        <v>3</v>
      </c>
      <c r="Y28" s="224">
        <f>(P28*0.1)+(Q28*0.1)+(R28*0.2)+(S28*0.05)+(T28*0.05)+(U28*0.05)+(V28*0.1)+(W28*0.25)+(X28*0.1)</f>
        <v>2.1500000000000004</v>
      </c>
    </row>
    <row r="29" spans="1:25" ht="45">
      <c r="A29" s="202" t="s">
        <v>262</v>
      </c>
      <c r="B29" s="210" t="s">
        <v>338</v>
      </c>
      <c r="C29" s="210" t="s">
        <v>205</v>
      </c>
      <c r="D29" s="210" t="s">
        <v>146</v>
      </c>
      <c r="E29" s="210">
        <v>1</v>
      </c>
      <c r="F29" s="210" t="s">
        <v>118</v>
      </c>
      <c r="G29" s="211" t="s">
        <v>339</v>
      </c>
      <c r="H29" s="204" t="s">
        <v>17</v>
      </c>
      <c r="I29" s="204" t="s">
        <v>11</v>
      </c>
      <c r="J29" s="213" t="s">
        <v>26</v>
      </c>
      <c r="K29" s="212" t="s">
        <v>26</v>
      </c>
      <c r="L29" s="213" t="s">
        <v>13</v>
      </c>
      <c r="M29" s="212" t="s">
        <v>28</v>
      </c>
      <c r="N29" s="214" t="s">
        <v>29</v>
      </c>
      <c r="O29" s="214" t="s">
        <v>29</v>
      </c>
      <c r="P29" s="217" t="str">
        <f>LEFT(G29,1)</f>
        <v>3</v>
      </c>
      <c r="Q29" s="217" t="str">
        <f>LEFT(H29,1)</f>
        <v>2</v>
      </c>
      <c r="R29" s="217" t="str">
        <f>LEFT(I29,1)</f>
        <v>0</v>
      </c>
      <c r="S29" s="217" t="str">
        <f>LEFT(J29,1)</f>
        <v>3</v>
      </c>
      <c r="T29" s="217" t="str">
        <f>LEFT(K29,1)</f>
        <v>3</v>
      </c>
      <c r="U29" s="217" t="str">
        <f>LEFT(L29,1)</f>
        <v>0</v>
      </c>
      <c r="V29" s="217" t="str">
        <f>LEFT(M29,1)</f>
        <v>3</v>
      </c>
      <c r="W29" s="217" t="str">
        <f>LEFT(N29,1)</f>
        <v>3</v>
      </c>
      <c r="X29" s="217" t="str">
        <f>LEFT(O29,1)</f>
        <v>3</v>
      </c>
      <c r="Y29" s="224">
        <f>(P29*0.1)+(Q29*0.1)+(R29*0.2)+(S29*0.05)+(T29*0.05)+(U29*0.05)+(V29*0.1)+(W29*0.25)+(X29*0.1)</f>
        <v>2.1500000000000004</v>
      </c>
    </row>
    <row r="30" spans="1:25" ht="45">
      <c r="A30" s="202" t="s">
        <v>362</v>
      </c>
      <c r="B30" s="210" t="s">
        <v>338</v>
      </c>
      <c r="C30" s="210" t="s">
        <v>205</v>
      </c>
      <c r="D30" s="210" t="s">
        <v>146</v>
      </c>
      <c r="E30" s="210">
        <v>1</v>
      </c>
      <c r="F30" s="210" t="s">
        <v>118</v>
      </c>
      <c r="G30" s="211" t="s">
        <v>339</v>
      </c>
      <c r="H30" s="204" t="s">
        <v>17</v>
      </c>
      <c r="I30" s="204" t="s">
        <v>11</v>
      </c>
      <c r="J30" s="213" t="s">
        <v>26</v>
      </c>
      <c r="K30" s="212" t="s">
        <v>26</v>
      </c>
      <c r="L30" s="213" t="s">
        <v>13</v>
      </c>
      <c r="M30" s="212" t="s">
        <v>28</v>
      </c>
      <c r="N30" s="214" t="s">
        <v>29</v>
      </c>
      <c r="O30" s="214" t="s">
        <v>29</v>
      </c>
      <c r="P30" s="217" t="str">
        <f>LEFT(G30,1)</f>
        <v>3</v>
      </c>
      <c r="Q30" s="217" t="str">
        <f>LEFT(H30,1)</f>
        <v>2</v>
      </c>
      <c r="R30" s="217" t="str">
        <f>LEFT(I30,1)</f>
        <v>0</v>
      </c>
      <c r="S30" s="217" t="str">
        <f>LEFT(J30,1)</f>
        <v>3</v>
      </c>
      <c r="T30" s="217" t="str">
        <f>LEFT(K30,1)</f>
        <v>3</v>
      </c>
      <c r="U30" s="217" t="str">
        <f>LEFT(L30,1)</f>
        <v>0</v>
      </c>
      <c r="V30" s="217" t="str">
        <f>LEFT(M30,1)</f>
        <v>3</v>
      </c>
      <c r="W30" s="217" t="str">
        <f>LEFT(N30,1)</f>
        <v>3</v>
      </c>
      <c r="X30" s="217" t="str">
        <f>LEFT(O30,1)</f>
        <v>3</v>
      </c>
      <c r="Y30" s="224">
        <f>(P30*0.1)+(Q30*0.1)+(R30*0.2)+(S30*0.05)+(T30*0.05)+(U30*0.05)+(V30*0.1)+(W30*0.25)+(X30*0.1)</f>
        <v>2.1500000000000004</v>
      </c>
    </row>
    <row r="31" spans="1:25" ht="45">
      <c r="A31" s="202" t="s">
        <v>357</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LEFT(G31,1)</f>
        <v>3</v>
      </c>
      <c r="Q31" s="217" t="str">
        <f>LEFT(H31,1)</f>
        <v>2</v>
      </c>
      <c r="R31" s="217" t="str">
        <f>LEFT(I31,1)</f>
        <v>1</v>
      </c>
      <c r="S31" s="217" t="str">
        <f>LEFT(J31,1)</f>
        <v>1</v>
      </c>
      <c r="T31" s="217" t="str">
        <f>LEFT(K31,1)</f>
        <v>3</v>
      </c>
      <c r="U31" s="217" t="str">
        <f>LEFT(L31,1)</f>
        <v>0</v>
      </c>
      <c r="V31" s="217" t="str">
        <f>LEFT(M31,1)</f>
        <v>2</v>
      </c>
      <c r="W31" s="217" t="str">
        <f>LEFT(N31,1)</f>
        <v>3</v>
      </c>
      <c r="X31" s="217" t="str">
        <f>LEFT(O31,1)</f>
        <v>3</v>
      </c>
      <c r="Y31" s="224">
        <f>(P31*0.1)+(Q31*0.1)+(R31*0.2)+(S31*0.05)+(T31*0.05)+(U31*0.05)+(V31*0.1)+(W31*0.25)+(X31*0.1)</f>
        <v>2.1500000000000004</v>
      </c>
    </row>
    <row r="32" spans="1:25" ht="45">
      <c r="A32" s="202" t="s">
        <v>358</v>
      </c>
      <c r="B32" s="210" t="s">
        <v>338</v>
      </c>
      <c r="C32" s="210" t="s">
        <v>87</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LEFT(G32,1)</f>
        <v>3</v>
      </c>
      <c r="Q32" s="217" t="str">
        <f>LEFT(H32,1)</f>
        <v>2</v>
      </c>
      <c r="R32" s="217" t="str">
        <f>LEFT(I32,1)</f>
        <v>1</v>
      </c>
      <c r="S32" s="217" t="str">
        <f>LEFT(J32,1)</f>
        <v>1</v>
      </c>
      <c r="T32" s="217" t="str">
        <f>LEFT(K32,1)</f>
        <v>3</v>
      </c>
      <c r="U32" s="217" t="str">
        <f>LEFT(L32,1)</f>
        <v>0</v>
      </c>
      <c r="V32" s="217" t="str">
        <f>LEFT(M32,1)</f>
        <v>2</v>
      </c>
      <c r="W32" s="217" t="str">
        <f>LEFT(N32,1)</f>
        <v>3</v>
      </c>
      <c r="X32" s="217" t="str">
        <f>LEFT(O32,1)</f>
        <v>3</v>
      </c>
      <c r="Y32" s="224">
        <f>(P32*0.1)+(Q32*0.1)+(R32*0.2)+(S32*0.05)+(T32*0.05)+(U32*0.05)+(V32*0.1)+(W32*0.25)+(X32*0.1)</f>
        <v>2.1500000000000004</v>
      </c>
    </row>
    <row r="33" spans="1:25" ht="45">
      <c r="A33" s="202" t="s">
        <v>359</v>
      </c>
      <c r="B33" s="210" t="s">
        <v>338</v>
      </c>
      <c r="C33" s="210" t="s">
        <v>87</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LEFT(G33,1)</f>
        <v>3</v>
      </c>
      <c r="Q33" s="217" t="str">
        <f>LEFT(H33,1)</f>
        <v>2</v>
      </c>
      <c r="R33" s="217" t="str">
        <f>LEFT(I33,1)</f>
        <v>1</v>
      </c>
      <c r="S33" s="217" t="str">
        <f>LEFT(J33,1)</f>
        <v>1</v>
      </c>
      <c r="T33" s="217" t="str">
        <f>LEFT(K33,1)</f>
        <v>3</v>
      </c>
      <c r="U33" s="217" t="str">
        <f>LEFT(L33,1)</f>
        <v>0</v>
      </c>
      <c r="V33" s="217" t="str">
        <f>LEFT(M33,1)</f>
        <v>2</v>
      </c>
      <c r="W33" s="217" t="str">
        <f>LEFT(N33,1)</f>
        <v>3</v>
      </c>
      <c r="X33" s="217" t="str">
        <f>LEFT(O33,1)</f>
        <v>3</v>
      </c>
      <c r="Y33" s="224">
        <f>(P33*0.1)+(Q33*0.1)+(R33*0.2)+(S33*0.05)+(T33*0.05)+(U33*0.05)+(V33*0.1)+(W33*0.25)+(X33*0.1)</f>
        <v>2.1500000000000004</v>
      </c>
    </row>
    <row r="34" spans="1:25" ht="45">
      <c r="A34" s="202" t="s">
        <v>363</v>
      </c>
      <c r="B34" s="210" t="s">
        <v>338</v>
      </c>
      <c r="C34" s="210" t="s">
        <v>205</v>
      </c>
      <c r="D34" s="210" t="s">
        <v>146</v>
      </c>
      <c r="E34" s="210">
        <v>1</v>
      </c>
      <c r="F34" s="210" t="s">
        <v>118</v>
      </c>
      <c r="G34" s="211" t="s">
        <v>339</v>
      </c>
      <c r="H34" s="204" t="s">
        <v>17</v>
      </c>
      <c r="I34" s="204" t="s">
        <v>11</v>
      </c>
      <c r="J34" s="213" t="s">
        <v>26</v>
      </c>
      <c r="K34" s="212" t="s">
        <v>26</v>
      </c>
      <c r="L34" s="213" t="s">
        <v>13</v>
      </c>
      <c r="M34" s="212" t="s">
        <v>28</v>
      </c>
      <c r="N34" s="214" t="s">
        <v>29</v>
      </c>
      <c r="O34" s="214" t="s">
        <v>29</v>
      </c>
      <c r="P34" s="217" t="str">
        <f>LEFT(G34,1)</f>
        <v>3</v>
      </c>
      <c r="Q34" s="217" t="str">
        <f>LEFT(H34,1)</f>
        <v>2</v>
      </c>
      <c r="R34" s="217" t="str">
        <f>LEFT(I34,1)</f>
        <v>0</v>
      </c>
      <c r="S34" s="217" t="str">
        <f>LEFT(J34,1)</f>
        <v>3</v>
      </c>
      <c r="T34" s="217" t="str">
        <f>LEFT(K34,1)</f>
        <v>3</v>
      </c>
      <c r="U34" s="217" t="str">
        <f>LEFT(L34,1)</f>
        <v>0</v>
      </c>
      <c r="V34" s="217" t="str">
        <f>LEFT(M34,1)</f>
        <v>3</v>
      </c>
      <c r="W34" s="217" t="str">
        <f>LEFT(N34,1)</f>
        <v>3</v>
      </c>
      <c r="X34" s="217" t="str">
        <f>LEFT(O34,1)</f>
        <v>3</v>
      </c>
      <c r="Y34" s="224">
        <f>(P34*0.1)+(Q34*0.1)+(R34*0.2)+(S34*0.05)+(T34*0.05)+(U34*0.05)+(V34*0.1)+(W34*0.25)+(X34*0.1)</f>
        <v>2.1500000000000004</v>
      </c>
    </row>
    <row r="35" spans="1:25" ht="45">
      <c r="A35" s="202" t="s">
        <v>368</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LEFT(G35,1)</f>
        <v>3</v>
      </c>
      <c r="Q35" s="217" t="str">
        <f>LEFT(H35,1)</f>
        <v>2</v>
      </c>
      <c r="R35" s="217" t="str">
        <f>LEFT(I35,1)</f>
        <v>0</v>
      </c>
      <c r="S35" s="217" t="str">
        <f>LEFT(J35,1)</f>
        <v>3</v>
      </c>
      <c r="T35" s="217" t="str">
        <f>LEFT(K35,1)</f>
        <v>3</v>
      </c>
      <c r="U35" s="217" t="str">
        <f>LEFT(L35,1)</f>
        <v>0</v>
      </c>
      <c r="V35" s="217" t="str">
        <f>LEFT(M35,1)</f>
        <v>3</v>
      </c>
      <c r="W35" s="217" t="str">
        <f>LEFT(N35,1)</f>
        <v>3</v>
      </c>
      <c r="X35" s="217" t="str">
        <f>LEFT(O35,1)</f>
        <v>3</v>
      </c>
      <c r="Y35" s="224">
        <f>(P35*0.1)+(Q35*0.1)+(R35*0.2)+(S35*0.05)+(T35*0.05)+(U35*0.05)+(V35*0.1)+(W35*0.25)+(X35*0.1)</f>
        <v>2.1500000000000004</v>
      </c>
    </row>
    <row r="36" spans="1:25" ht="45">
      <c r="A36" s="202" t="s">
        <v>360</v>
      </c>
      <c r="B36" s="210" t="s">
        <v>338</v>
      </c>
      <c r="C36" s="210" t="s">
        <v>87</v>
      </c>
      <c r="D36" s="210" t="s">
        <v>146</v>
      </c>
      <c r="E36" s="210">
        <v>1</v>
      </c>
      <c r="F36" s="210" t="s">
        <v>190</v>
      </c>
      <c r="G36" s="211" t="s">
        <v>339</v>
      </c>
      <c r="H36" s="204" t="s">
        <v>17</v>
      </c>
      <c r="I36" s="204" t="s">
        <v>18</v>
      </c>
      <c r="J36" s="213" t="s">
        <v>12</v>
      </c>
      <c r="K36" s="212" t="s">
        <v>26</v>
      </c>
      <c r="L36" s="213" t="s">
        <v>13</v>
      </c>
      <c r="M36" s="212" t="s">
        <v>21</v>
      </c>
      <c r="N36" s="214" t="s">
        <v>29</v>
      </c>
      <c r="O36" s="214" t="s">
        <v>29</v>
      </c>
      <c r="P36" s="217" t="str">
        <f>LEFT(G36,1)</f>
        <v>3</v>
      </c>
      <c r="Q36" s="217" t="str">
        <f>LEFT(H36,1)</f>
        <v>2</v>
      </c>
      <c r="R36" s="217" t="str">
        <f>LEFT(I36,1)</f>
        <v>1</v>
      </c>
      <c r="S36" s="217" t="str">
        <f>LEFT(J36,1)</f>
        <v>1</v>
      </c>
      <c r="T36" s="217" t="str">
        <f>LEFT(K36,1)</f>
        <v>3</v>
      </c>
      <c r="U36" s="217" t="str">
        <f>LEFT(L36,1)</f>
        <v>0</v>
      </c>
      <c r="V36" s="217" t="str">
        <f>LEFT(M36,1)</f>
        <v>2</v>
      </c>
      <c r="W36" s="217" t="str">
        <f>LEFT(N36,1)</f>
        <v>3</v>
      </c>
      <c r="X36" s="217" t="str">
        <f>LEFT(O36,1)</f>
        <v>3</v>
      </c>
      <c r="Y36" s="224">
        <f>(P36*0.1)+(Q36*0.1)+(R36*0.2)+(S36*0.05)+(T36*0.05)+(U36*0.05)+(V36*0.1)+(W36*0.25)+(X36*0.1)</f>
        <v>2.1500000000000004</v>
      </c>
    </row>
    <row r="37" spans="1:25" ht="45">
      <c r="A37" s="202" t="s">
        <v>369</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LEFT(G37,1)</f>
        <v>3</v>
      </c>
      <c r="Q37" s="217" t="str">
        <f>LEFT(H37,1)</f>
        <v>2</v>
      </c>
      <c r="R37" s="217" t="str">
        <f>LEFT(I37,1)</f>
        <v>0</v>
      </c>
      <c r="S37" s="217" t="str">
        <f>LEFT(J37,1)</f>
        <v>3</v>
      </c>
      <c r="T37" s="217" t="str">
        <f>LEFT(K37,1)</f>
        <v>3</v>
      </c>
      <c r="U37" s="217" t="str">
        <f>LEFT(L37,1)</f>
        <v>0</v>
      </c>
      <c r="V37" s="217" t="str">
        <f>LEFT(M37,1)</f>
        <v>3</v>
      </c>
      <c r="W37" s="217" t="str">
        <f>LEFT(N37,1)</f>
        <v>3</v>
      </c>
      <c r="X37" s="217" t="str">
        <f>LEFT(O37,1)</f>
        <v>3</v>
      </c>
      <c r="Y37" s="224">
        <f>(P37*0.1)+(Q37*0.1)+(R37*0.2)+(S37*0.05)+(T37*0.05)+(U37*0.05)+(V37*0.1)+(W37*0.25)+(X37*0.1)</f>
        <v>2.1500000000000004</v>
      </c>
    </row>
    <row r="38" spans="1:25" ht="45">
      <c r="A38" s="202" t="s">
        <v>274</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LEFT(G38,1)</f>
        <v>3</v>
      </c>
      <c r="Q38" s="217" t="str">
        <f>LEFT(H38,1)</f>
        <v>2</v>
      </c>
      <c r="R38" s="217" t="str">
        <f>LEFT(I38,1)</f>
        <v>0</v>
      </c>
      <c r="S38" s="217" t="str">
        <f>LEFT(J38,1)</f>
        <v>3</v>
      </c>
      <c r="T38" s="217" t="str">
        <f>LEFT(K38,1)</f>
        <v>3</v>
      </c>
      <c r="U38" s="217" t="str">
        <f>LEFT(L38,1)</f>
        <v>0</v>
      </c>
      <c r="V38" s="217" t="str">
        <f>LEFT(M38,1)</f>
        <v>3</v>
      </c>
      <c r="W38" s="217" t="str">
        <f>LEFT(N38,1)</f>
        <v>3</v>
      </c>
      <c r="X38" s="217" t="str">
        <f>LEFT(O38,1)</f>
        <v>3</v>
      </c>
      <c r="Y38" s="224">
        <f>(P38*0.1)+(Q38*0.1)+(R38*0.2)+(S38*0.05)+(T38*0.05)+(U38*0.05)+(V38*0.1)+(W38*0.25)+(X38*0.1)</f>
        <v>2.1500000000000004</v>
      </c>
    </row>
    <row r="39" spans="1:25" ht="45">
      <c r="A39" s="202" t="s">
        <v>370</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LEFT(G39,1)</f>
        <v>3</v>
      </c>
      <c r="Q39" s="217" t="str">
        <f>LEFT(H39,1)</f>
        <v>2</v>
      </c>
      <c r="R39" s="217" t="str">
        <f>LEFT(I39,1)</f>
        <v>0</v>
      </c>
      <c r="S39" s="217" t="str">
        <f>LEFT(J39,1)</f>
        <v>3</v>
      </c>
      <c r="T39" s="217" t="str">
        <f>LEFT(K39,1)</f>
        <v>3</v>
      </c>
      <c r="U39" s="217" t="str">
        <f>LEFT(L39,1)</f>
        <v>0</v>
      </c>
      <c r="V39" s="217" t="str">
        <f>LEFT(M39,1)</f>
        <v>3</v>
      </c>
      <c r="W39" s="217" t="str">
        <f>LEFT(N39,1)</f>
        <v>3</v>
      </c>
      <c r="X39" s="217" t="str">
        <f>LEFT(O39,1)</f>
        <v>3</v>
      </c>
      <c r="Y39" s="224">
        <f>(P39*0.1)+(Q39*0.1)+(R39*0.2)+(S39*0.05)+(T39*0.05)+(U39*0.05)+(V39*0.1)+(W39*0.25)+(X39*0.1)</f>
        <v>2.1500000000000004</v>
      </c>
    </row>
    <row r="40" spans="1:25" ht="45">
      <c r="A40" s="202" t="s">
        <v>245</v>
      </c>
      <c r="B40" s="210" t="s">
        <v>338</v>
      </c>
      <c r="C40" s="210" t="s">
        <v>205</v>
      </c>
      <c r="D40" s="210" t="s">
        <v>146</v>
      </c>
      <c r="E40" s="210">
        <v>1</v>
      </c>
      <c r="F40" s="210" t="s">
        <v>190</v>
      </c>
      <c r="G40" s="211" t="s">
        <v>339</v>
      </c>
      <c r="H40" s="204" t="s">
        <v>17</v>
      </c>
      <c r="I40" s="204" t="s">
        <v>18</v>
      </c>
      <c r="J40" s="213" t="s">
        <v>12</v>
      </c>
      <c r="K40" s="212" t="s">
        <v>26</v>
      </c>
      <c r="L40" s="213" t="s">
        <v>13</v>
      </c>
      <c r="M40" s="212" t="s">
        <v>21</v>
      </c>
      <c r="N40" s="214" t="s">
        <v>29</v>
      </c>
      <c r="O40" s="214" t="s">
        <v>29</v>
      </c>
      <c r="P40" s="217" t="str">
        <f>LEFT(G40,1)</f>
        <v>3</v>
      </c>
      <c r="Q40" s="217" t="str">
        <f>LEFT(H40,1)</f>
        <v>2</v>
      </c>
      <c r="R40" s="217" t="str">
        <f>LEFT(I40,1)</f>
        <v>1</v>
      </c>
      <c r="S40" s="217" t="str">
        <f>LEFT(J40,1)</f>
        <v>1</v>
      </c>
      <c r="T40" s="217" t="str">
        <f>LEFT(K40,1)</f>
        <v>3</v>
      </c>
      <c r="U40" s="217" t="str">
        <f>LEFT(L40,1)</f>
        <v>0</v>
      </c>
      <c r="V40" s="217" t="str">
        <f>LEFT(M40,1)</f>
        <v>2</v>
      </c>
      <c r="W40" s="217" t="str">
        <f>LEFT(N40,1)</f>
        <v>3</v>
      </c>
      <c r="X40" s="217" t="str">
        <f>LEFT(O40,1)</f>
        <v>3</v>
      </c>
      <c r="Y40" s="224">
        <f>(P40*0.1)+(Q40*0.1)+(R40*0.2)+(S40*0.05)+(T40*0.05)+(U40*0.05)+(V40*0.1)+(W40*0.25)+(X40*0.1)</f>
        <v>2.1500000000000004</v>
      </c>
    </row>
    <row r="41" spans="1:25" ht="45">
      <c r="A41" s="202" t="s">
        <v>354</v>
      </c>
      <c r="B41" s="210" t="s">
        <v>338</v>
      </c>
      <c r="C41" s="210" t="s">
        <v>205</v>
      </c>
      <c r="D41" s="210" t="s">
        <v>146</v>
      </c>
      <c r="E41" s="210" t="s">
        <v>292</v>
      </c>
      <c r="F41" s="210" t="s">
        <v>290</v>
      </c>
      <c r="G41" s="211" t="s">
        <v>339</v>
      </c>
      <c r="H41" s="204" t="s">
        <v>24</v>
      </c>
      <c r="I41" s="204" t="s">
        <v>25</v>
      </c>
      <c r="J41" s="213" t="s">
        <v>12</v>
      </c>
      <c r="K41" s="212" t="s">
        <v>19</v>
      </c>
      <c r="L41" s="213" t="s">
        <v>27</v>
      </c>
      <c r="M41" s="212" t="s">
        <v>21</v>
      </c>
      <c r="N41" s="214" t="s">
        <v>22</v>
      </c>
      <c r="O41" s="214" t="s">
        <v>22</v>
      </c>
      <c r="P41" s="217" t="str">
        <f>LEFT(G41,1)</f>
        <v>3</v>
      </c>
      <c r="Q41" s="217" t="str">
        <f>LEFT(H41,1)</f>
        <v>3</v>
      </c>
      <c r="R41" s="217" t="str">
        <f>LEFT(I41,1)</f>
        <v>2</v>
      </c>
      <c r="S41" s="217" t="str">
        <f>LEFT(J41,1)</f>
        <v>1</v>
      </c>
      <c r="T41" s="217" t="str">
        <f>LEFT(K41,1)</f>
        <v>2</v>
      </c>
      <c r="U41" s="217" t="str">
        <f>LEFT(L41,1)</f>
        <v>2</v>
      </c>
      <c r="V41" s="217" t="str">
        <f>LEFT(M41,1)</f>
        <v>2</v>
      </c>
      <c r="W41" s="217" t="str">
        <f>LEFT(N41,1)</f>
        <v>2</v>
      </c>
      <c r="X41" s="217" t="str">
        <f>LEFT(O41,1)</f>
        <v>2</v>
      </c>
      <c r="Y41" s="224">
        <f>(P41*0.1)+(Q41*0.1)+(R41*0.2)+(S41*0.05)+(T41*0.05)+(U41*0.05)+(V41*0.1)+(W41*0.25)+(X41*0.1)</f>
        <v>2.1500000000000004</v>
      </c>
    </row>
    <row r="42" spans="1:25" ht="45">
      <c r="A42" s="202" t="s">
        <v>371</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LEFT(G42,1)</f>
        <v>3</v>
      </c>
      <c r="Q42" s="217" t="str">
        <f>LEFT(H42,1)</f>
        <v>2</v>
      </c>
      <c r="R42" s="217" t="str">
        <f>LEFT(I42,1)</f>
        <v>0</v>
      </c>
      <c r="S42" s="217" t="str">
        <f>LEFT(J42,1)</f>
        <v>3</v>
      </c>
      <c r="T42" s="217" t="str">
        <f>LEFT(K42,1)</f>
        <v>3</v>
      </c>
      <c r="U42" s="217" t="str">
        <f>LEFT(L42,1)</f>
        <v>0</v>
      </c>
      <c r="V42" s="217" t="str">
        <f>LEFT(M42,1)</f>
        <v>3</v>
      </c>
      <c r="W42" s="217" t="str">
        <f>LEFT(N42,1)</f>
        <v>3</v>
      </c>
      <c r="X42" s="217" t="str">
        <f>LEFT(O42,1)</f>
        <v>3</v>
      </c>
      <c r="Y42" s="224">
        <f>(P42*0.1)+(Q42*0.1)+(R42*0.2)+(S42*0.05)+(T42*0.05)+(U42*0.05)+(V42*0.1)+(W42*0.25)+(X42*0.1)</f>
        <v>2.1500000000000004</v>
      </c>
    </row>
    <row r="43" spans="1:25" ht="45">
      <c r="A43" s="202" t="s">
        <v>356</v>
      </c>
      <c r="B43" s="210" t="s">
        <v>338</v>
      </c>
      <c r="C43" s="210" t="s">
        <v>205</v>
      </c>
      <c r="D43" s="210" t="s">
        <v>146</v>
      </c>
      <c r="E43" s="210">
        <v>1</v>
      </c>
      <c r="F43" s="210" t="s">
        <v>190</v>
      </c>
      <c r="G43" s="211" t="s">
        <v>339</v>
      </c>
      <c r="H43" s="204" t="s">
        <v>17</v>
      </c>
      <c r="I43" s="204" t="s">
        <v>18</v>
      </c>
      <c r="J43" s="213" t="s">
        <v>12</v>
      </c>
      <c r="K43" s="212" t="s">
        <v>26</v>
      </c>
      <c r="L43" s="213" t="s">
        <v>13</v>
      </c>
      <c r="M43" s="212" t="s">
        <v>21</v>
      </c>
      <c r="N43" s="214" t="s">
        <v>29</v>
      </c>
      <c r="O43" s="214" t="s">
        <v>29</v>
      </c>
      <c r="P43" s="217" t="str">
        <f>LEFT(G43,1)</f>
        <v>3</v>
      </c>
      <c r="Q43" s="217" t="str">
        <f>LEFT(H43,1)</f>
        <v>2</v>
      </c>
      <c r="R43" s="217" t="str">
        <f>LEFT(I43,1)</f>
        <v>1</v>
      </c>
      <c r="S43" s="217" t="str">
        <f>LEFT(J43,1)</f>
        <v>1</v>
      </c>
      <c r="T43" s="217" t="str">
        <f>LEFT(K43,1)</f>
        <v>3</v>
      </c>
      <c r="U43" s="217" t="str">
        <f>LEFT(L43,1)</f>
        <v>0</v>
      </c>
      <c r="V43" s="217" t="str">
        <f>LEFT(M43,1)</f>
        <v>2</v>
      </c>
      <c r="W43" s="217" t="str">
        <f>LEFT(N43,1)</f>
        <v>3</v>
      </c>
      <c r="X43" s="217" t="str">
        <f>LEFT(O43,1)</f>
        <v>3</v>
      </c>
      <c r="Y43" s="224">
        <f>(P43*0.1)+(Q43*0.1)+(R43*0.2)+(S43*0.05)+(T43*0.05)+(U43*0.05)+(V43*0.1)+(W43*0.25)+(X43*0.1)</f>
        <v>2.1500000000000004</v>
      </c>
    </row>
    <row r="44" spans="1:25" ht="45">
      <c r="A44" s="202" t="s">
        <v>372</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LEFT(G44,1)</f>
        <v>3</v>
      </c>
      <c r="Q44" s="217" t="str">
        <f>LEFT(H44,1)</f>
        <v>2</v>
      </c>
      <c r="R44" s="217" t="str">
        <f>LEFT(I44,1)</f>
        <v>0</v>
      </c>
      <c r="S44" s="217" t="str">
        <f>LEFT(J44,1)</f>
        <v>3</v>
      </c>
      <c r="T44" s="217" t="str">
        <f>LEFT(K44,1)</f>
        <v>3</v>
      </c>
      <c r="U44" s="217" t="str">
        <f>LEFT(L44,1)</f>
        <v>0</v>
      </c>
      <c r="V44" s="217" t="str">
        <f>LEFT(M44,1)</f>
        <v>3</v>
      </c>
      <c r="W44" s="217" t="str">
        <f>LEFT(N44,1)</f>
        <v>3</v>
      </c>
      <c r="X44" s="217" t="str">
        <f>LEFT(O44,1)</f>
        <v>3</v>
      </c>
      <c r="Y44" s="224">
        <f>(P44*0.1)+(Q44*0.1)+(R44*0.2)+(S44*0.05)+(T44*0.05)+(U44*0.05)+(V44*0.1)+(W44*0.25)+(X44*0.1)</f>
        <v>2.1500000000000004</v>
      </c>
    </row>
    <row r="45" spans="1:25" ht="45">
      <c r="A45" s="202" t="s">
        <v>373</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LEFT(G45,1)</f>
        <v>3</v>
      </c>
      <c r="Q45" s="217" t="str">
        <f>LEFT(H45,1)</f>
        <v>2</v>
      </c>
      <c r="R45" s="217" t="str">
        <f>LEFT(I45,1)</f>
        <v>0</v>
      </c>
      <c r="S45" s="217" t="str">
        <f>LEFT(J45,1)</f>
        <v>3</v>
      </c>
      <c r="T45" s="217" t="str">
        <f>LEFT(K45,1)</f>
        <v>3</v>
      </c>
      <c r="U45" s="217" t="str">
        <f>LEFT(L45,1)</f>
        <v>0</v>
      </c>
      <c r="V45" s="217" t="str">
        <f>LEFT(M45,1)</f>
        <v>3</v>
      </c>
      <c r="W45" s="217" t="str">
        <f>LEFT(N45,1)</f>
        <v>3</v>
      </c>
      <c r="X45" s="217" t="str">
        <f>LEFT(O45,1)</f>
        <v>3</v>
      </c>
      <c r="Y45" s="224">
        <f>(P45*0.1)+(Q45*0.1)+(R45*0.2)+(S45*0.05)+(T45*0.05)+(U45*0.05)+(V45*0.1)+(W45*0.25)+(X45*0.1)</f>
        <v>2.1500000000000004</v>
      </c>
    </row>
    <row r="46" spans="1:25" ht="45">
      <c r="A46" s="202" t="s">
        <v>374</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LEFT(G46,1)</f>
        <v>3</v>
      </c>
      <c r="Q46" s="217" t="str">
        <f>LEFT(H46,1)</f>
        <v>2</v>
      </c>
      <c r="R46" s="217" t="str">
        <f>LEFT(I46,1)</f>
        <v>0</v>
      </c>
      <c r="S46" s="217" t="str">
        <f>LEFT(J46,1)</f>
        <v>3</v>
      </c>
      <c r="T46" s="217" t="str">
        <f>LEFT(K46,1)</f>
        <v>3</v>
      </c>
      <c r="U46" s="217" t="str">
        <f>LEFT(L46,1)</f>
        <v>0</v>
      </c>
      <c r="V46" s="217" t="str">
        <f>LEFT(M46,1)</f>
        <v>3</v>
      </c>
      <c r="W46" s="217" t="str">
        <f>LEFT(N46,1)</f>
        <v>3</v>
      </c>
      <c r="X46" s="217" t="str">
        <f>LEFT(O46,1)</f>
        <v>3</v>
      </c>
      <c r="Y46" s="224">
        <f>(P46*0.1)+(Q46*0.1)+(R46*0.2)+(S46*0.05)+(T46*0.05)+(U46*0.05)+(V46*0.1)+(W46*0.25)+(X46*0.1)</f>
        <v>2.1500000000000004</v>
      </c>
    </row>
    <row r="47" spans="1:25" ht="45">
      <c r="A47" s="202" t="s">
        <v>361</v>
      </c>
      <c r="B47" s="210" t="s">
        <v>338</v>
      </c>
      <c r="C47" s="210" t="s">
        <v>205</v>
      </c>
      <c r="D47" s="210" t="s">
        <v>146</v>
      </c>
      <c r="E47" s="210">
        <v>1</v>
      </c>
      <c r="F47" s="210" t="s">
        <v>190</v>
      </c>
      <c r="G47" s="211" t="s">
        <v>339</v>
      </c>
      <c r="H47" s="204" t="s">
        <v>17</v>
      </c>
      <c r="I47" s="204" t="s">
        <v>18</v>
      </c>
      <c r="J47" s="213" t="s">
        <v>12</v>
      </c>
      <c r="K47" s="212" t="s">
        <v>26</v>
      </c>
      <c r="L47" s="213" t="s">
        <v>13</v>
      </c>
      <c r="M47" s="212" t="s">
        <v>21</v>
      </c>
      <c r="N47" s="214" t="s">
        <v>29</v>
      </c>
      <c r="O47" s="214" t="s">
        <v>29</v>
      </c>
      <c r="P47" s="217" t="str">
        <f>LEFT(G47,1)</f>
        <v>3</v>
      </c>
      <c r="Q47" s="217" t="str">
        <f>LEFT(H47,1)</f>
        <v>2</v>
      </c>
      <c r="R47" s="217" t="str">
        <f>LEFT(I47,1)</f>
        <v>1</v>
      </c>
      <c r="S47" s="217" t="str">
        <f>LEFT(J47,1)</f>
        <v>1</v>
      </c>
      <c r="T47" s="217" t="str">
        <f>LEFT(K47,1)</f>
        <v>3</v>
      </c>
      <c r="U47" s="217" t="str">
        <f>LEFT(L47,1)</f>
        <v>0</v>
      </c>
      <c r="V47" s="217" t="str">
        <f>LEFT(M47,1)</f>
        <v>2</v>
      </c>
      <c r="W47" s="217" t="str">
        <f>LEFT(N47,1)</f>
        <v>3</v>
      </c>
      <c r="X47" s="217" t="str">
        <f>LEFT(O47,1)</f>
        <v>3</v>
      </c>
      <c r="Y47" s="224">
        <f>(P47*0.1)+(Q47*0.1)+(R47*0.2)+(S47*0.05)+(T47*0.05)+(U47*0.05)+(V47*0.1)+(W47*0.25)+(X47*0.1)</f>
        <v>2.1500000000000004</v>
      </c>
    </row>
    <row r="48" spans="1:25" ht="45">
      <c r="A48" s="202" t="s">
        <v>355</v>
      </c>
      <c r="B48" s="210" t="s">
        <v>338</v>
      </c>
      <c r="C48" s="210" t="s">
        <v>242</v>
      </c>
      <c r="D48" s="210" t="s">
        <v>146</v>
      </c>
      <c r="E48" s="210">
        <v>1</v>
      </c>
      <c r="F48" s="210" t="s">
        <v>190</v>
      </c>
      <c r="G48" s="211" t="s">
        <v>339</v>
      </c>
      <c r="H48" s="204" t="s">
        <v>17</v>
      </c>
      <c r="I48" s="204" t="s">
        <v>18</v>
      </c>
      <c r="J48" s="213" t="s">
        <v>12</v>
      </c>
      <c r="K48" s="212" t="s">
        <v>26</v>
      </c>
      <c r="L48" s="213" t="s">
        <v>13</v>
      </c>
      <c r="M48" s="212" t="s">
        <v>21</v>
      </c>
      <c r="N48" s="214" t="s">
        <v>29</v>
      </c>
      <c r="O48" s="214" t="s">
        <v>29</v>
      </c>
      <c r="P48" s="217" t="str">
        <f>LEFT(G48,1)</f>
        <v>3</v>
      </c>
      <c r="Q48" s="217" t="str">
        <f>LEFT(H48,1)</f>
        <v>2</v>
      </c>
      <c r="R48" s="217" t="str">
        <f>LEFT(I48,1)</f>
        <v>1</v>
      </c>
      <c r="S48" s="217" t="str">
        <f>LEFT(J48,1)</f>
        <v>1</v>
      </c>
      <c r="T48" s="217" t="str">
        <f>LEFT(K48,1)</f>
        <v>3</v>
      </c>
      <c r="U48" s="217" t="str">
        <f>LEFT(L48,1)</f>
        <v>0</v>
      </c>
      <c r="V48" s="217" t="str">
        <f>LEFT(M48,1)</f>
        <v>2</v>
      </c>
      <c r="W48" s="217" t="str">
        <f>LEFT(N48,1)</f>
        <v>3</v>
      </c>
      <c r="X48" s="217" t="str">
        <f>LEFT(O48,1)</f>
        <v>3</v>
      </c>
      <c r="Y48" s="224">
        <f>(P48*0.1)+(Q48*0.1)+(R48*0.2)+(S48*0.05)+(T48*0.05)+(U48*0.05)+(V48*0.1)+(W48*0.25)+(X48*0.1)</f>
        <v>2.1500000000000004</v>
      </c>
    </row>
    <row r="49" spans="1:25" ht="45">
      <c r="A49" s="202" t="s">
        <v>214</v>
      </c>
      <c r="B49" s="210" t="s">
        <v>338</v>
      </c>
      <c r="C49" s="210" t="s">
        <v>205</v>
      </c>
      <c r="D49" s="210" t="s">
        <v>146</v>
      </c>
      <c r="E49" s="210">
        <v>1</v>
      </c>
      <c r="F49" s="210" t="s">
        <v>190</v>
      </c>
      <c r="G49" s="211" t="s">
        <v>339</v>
      </c>
      <c r="H49" s="204" t="s">
        <v>17</v>
      </c>
      <c r="I49" s="204" t="s">
        <v>18</v>
      </c>
      <c r="J49" s="213" t="s">
        <v>12</v>
      </c>
      <c r="K49" s="212" t="s">
        <v>26</v>
      </c>
      <c r="L49" s="213" t="s">
        <v>13</v>
      </c>
      <c r="M49" s="212" t="s">
        <v>21</v>
      </c>
      <c r="N49" s="214" t="s">
        <v>29</v>
      </c>
      <c r="O49" s="214" t="s">
        <v>29</v>
      </c>
      <c r="P49" s="217" t="str">
        <f>LEFT(G49,1)</f>
        <v>3</v>
      </c>
      <c r="Q49" s="217" t="str">
        <f>LEFT(H49,1)</f>
        <v>2</v>
      </c>
      <c r="R49" s="217" t="str">
        <f>LEFT(I49,1)</f>
        <v>1</v>
      </c>
      <c r="S49" s="217" t="str">
        <f>LEFT(J49,1)</f>
        <v>1</v>
      </c>
      <c r="T49" s="217" t="str">
        <f>LEFT(K49,1)</f>
        <v>3</v>
      </c>
      <c r="U49" s="217" t="str">
        <f>LEFT(L49,1)</f>
        <v>0</v>
      </c>
      <c r="V49" s="217" t="str">
        <f>LEFT(M49,1)</f>
        <v>2</v>
      </c>
      <c r="W49" s="217" t="str">
        <f>LEFT(N49,1)</f>
        <v>3</v>
      </c>
      <c r="X49" s="217" t="str">
        <f>LEFT(O49,1)</f>
        <v>3</v>
      </c>
      <c r="Y49" s="224">
        <f>(P49*0.1)+(Q49*0.1)+(R49*0.2)+(S49*0.05)+(T49*0.05)+(U49*0.05)+(V49*0.1)+(W49*0.25)+(X49*0.1)</f>
        <v>2.1500000000000004</v>
      </c>
    </row>
    <row r="50" spans="1:25" ht="45">
      <c r="A50" s="202" t="s">
        <v>257</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LEFT(G50,1)</f>
        <v>3</v>
      </c>
      <c r="Q50" s="217" t="str">
        <f>LEFT(H50,1)</f>
        <v>2</v>
      </c>
      <c r="R50" s="217" t="str">
        <f>LEFT(I50,1)</f>
        <v>0</v>
      </c>
      <c r="S50" s="217" t="str">
        <f>LEFT(J50,1)</f>
        <v>3</v>
      </c>
      <c r="T50" s="217" t="str">
        <f>LEFT(K50,1)</f>
        <v>3</v>
      </c>
      <c r="U50" s="217" t="str">
        <f>LEFT(L50,1)</f>
        <v>0</v>
      </c>
      <c r="V50" s="217" t="str">
        <f>LEFT(M50,1)</f>
        <v>3</v>
      </c>
      <c r="W50" s="217" t="str">
        <f>LEFT(N50,1)</f>
        <v>3</v>
      </c>
      <c r="X50" s="217" t="str">
        <f>LEFT(O50,1)</f>
        <v>3</v>
      </c>
      <c r="Y50" s="224">
        <f>(P50*0.1)+(Q50*0.1)+(R50*0.2)+(S50*0.05)+(T50*0.05)+(U50*0.05)+(V50*0.1)+(W50*0.25)+(X50*0.1)</f>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LEFT(G51,1)</f>
        <v>3</v>
      </c>
      <c r="Q51" s="217" t="str">
        <f>LEFT(H51,1)</f>
        <v>2</v>
      </c>
      <c r="R51" s="217" t="str">
        <f>LEFT(I51,1)</f>
        <v>0</v>
      </c>
      <c r="S51" s="217" t="str">
        <f>LEFT(J51,1)</f>
        <v>3</v>
      </c>
      <c r="T51" s="217" t="str">
        <f>LEFT(K51,1)</f>
        <v>3</v>
      </c>
      <c r="U51" s="217" t="str">
        <f>LEFT(L51,1)</f>
        <v>0</v>
      </c>
      <c r="V51" s="217" t="str">
        <f>LEFT(M51,1)</f>
        <v>3</v>
      </c>
      <c r="W51" s="217" t="str">
        <f>LEFT(N51,1)</f>
        <v>3</v>
      </c>
      <c r="X51" s="217" t="str">
        <f>LEFT(O51,1)</f>
        <v>3</v>
      </c>
      <c r="Y51" s="224">
        <f>(P51*0.1)+(Q51*0.1)+(R51*0.2)+(S51*0.05)+(T51*0.05)+(U51*0.05)+(V51*0.1)+(W51*0.25)+(X51*0.1)</f>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LEFT(G52,1)</f>
        <v>3</v>
      </c>
      <c r="Q52" s="217" t="str">
        <f>LEFT(H52,1)</f>
        <v>2</v>
      </c>
      <c r="R52" s="217" t="str">
        <f>LEFT(I52,1)</f>
        <v>0</v>
      </c>
      <c r="S52" s="217" t="str">
        <f>LEFT(J52,1)</f>
        <v>3</v>
      </c>
      <c r="T52" s="217" t="str">
        <f>LEFT(K52,1)</f>
        <v>3</v>
      </c>
      <c r="U52" s="217" t="str">
        <f>LEFT(L52,1)</f>
        <v>0</v>
      </c>
      <c r="V52" s="217" t="str">
        <f>LEFT(M52,1)</f>
        <v>3</v>
      </c>
      <c r="W52" s="217" t="str">
        <f>LEFT(N52,1)</f>
        <v>3</v>
      </c>
      <c r="X52" s="217" t="str">
        <f>LEFT(O52,1)</f>
        <v>3</v>
      </c>
      <c r="Y52" s="224">
        <f>(P52*0.1)+(Q52*0.1)+(R52*0.2)+(S52*0.05)+(T52*0.05)+(U52*0.05)+(V52*0.1)+(W52*0.25)+(X52*0.1)</f>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LEFT(G53,1)</f>
        <v>3</v>
      </c>
      <c r="Q53" s="217" t="str">
        <f>LEFT(H53,1)</f>
        <v>2</v>
      </c>
      <c r="R53" s="217" t="str">
        <f>LEFT(I53,1)</f>
        <v>0</v>
      </c>
      <c r="S53" s="217" t="str">
        <f>LEFT(J53,1)</f>
        <v>3</v>
      </c>
      <c r="T53" s="217" t="str">
        <f>LEFT(K53,1)</f>
        <v>3</v>
      </c>
      <c r="U53" s="217" t="str">
        <f>LEFT(L53,1)</f>
        <v>0</v>
      </c>
      <c r="V53" s="217" t="str">
        <f>LEFT(M53,1)</f>
        <v>3</v>
      </c>
      <c r="W53" s="217" t="str">
        <f>LEFT(N53,1)</f>
        <v>3</v>
      </c>
      <c r="X53" s="217" t="str">
        <f>LEFT(O53,1)</f>
        <v>3</v>
      </c>
      <c r="Y53" s="224">
        <f>(P53*0.1)+(Q53*0.1)+(R53*0.2)+(S53*0.05)+(T53*0.05)+(U53*0.05)+(V53*0.1)+(W53*0.25)+(X53*0.1)</f>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1">
        <f>(P54*0.1)+(Q54*0.1)+(R54*0.2)+(S54*0.05)+(T54*0.05)+(U54*0.05)+(V54*0.1)+(W54*0.25)+(X54*0.1)</f>
        <v>2.1500000000000004</v>
      </c>
    </row>
    <row r="55" spans="1:25" ht="45">
      <c r="A55" s="202" t="s">
        <v>381</v>
      </c>
      <c r="B55" s="210" t="s">
        <v>338</v>
      </c>
      <c r="C55" s="210" t="s">
        <v>305</v>
      </c>
      <c r="D55" s="210" t="s">
        <v>146</v>
      </c>
      <c r="E55" s="210" t="s">
        <v>306</v>
      </c>
      <c r="F55" s="210" t="s">
        <v>307</v>
      </c>
      <c r="G55" s="211" t="s">
        <v>339</v>
      </c>
      <c r="H55" s="204" t="s">
        <v>24</v>
      </c>
      <c r="I55" s="204" t="s">
        <v>25</v>
      </c>
      <c r="J55" s="213" t="s">
        <v>12</v>
      </c>
      <c r="K55" s="212" t="s">
        <v>26</v>
      </c>
      <c r="L55" s="213" t="s">
        <v>31</v>
      </c>
      <c r="M55" s="212" t="s">
        <v>21</v>
      </c>
      <c r="N55" s="214" t="s">
        <v>15</v>
      </c>
      <c r="O55" s="214" t="s">
        <v>29</v>
      </c>
      <c r="P55" s="217" t="str">
        <f>LEFT(G55,1)</f>
        <v>3</v>
      </c>
      <c r="Q55" s="217" t="str">
        <f>LEFT(H55,1)</f>
        <v>3</v>
      </c>
      <c r="R55" s="217" t="str">
        <f>LEFT(I55,1)</f>
        <v>2</v>
      </c>
      <c r="S55" s="217" t="str">
        <f>LEFT(J55,1)</f>
        <v>1</v>
      </c>
      <c r="T55" s="217" t="str">
        <f>LEFT(K55,1)</f>
        <v>3</v>
      </c>
      <c r="U55" s="217" t="str">
        <f>LEFT(L55,1)</f>
        <v>3</v>
      </c>
      <c r="V55" s="217" t="str">
        <f>LEFT(M55,1)</f>
        <v>2</v>
      </c>
      <c r="W55" s="217" t="str">
        <f>LEFT(N55,1)</f>
        <v>1</v>
      </c>
      <c r="X55" s="217" t="str">
        <f>LEFT(O55,1)</f>
        <v>3</v>
      </c>
      <c r="Y55" s="224">
        <f>(P55*0.1)+(Q55*0.1)+(R55*0.2)+(S55*0.05)+(T55*0.05)+(U55*0.05)+(V55*0.1)+(W55*0.25)+(X55*0.1)</f>
        <v>2.1</v>
      </c>
    </row>
    <row r="56" spans="1:25" ht="45">
      <c r="A56" s="202" t="s">
        <v>288</v>
      </c>
      <c r="B56" s="210" t="s">
        <v>338</v>
      </c>
      <c r="C56" s="210" t="s">
        <v>205</v>
      </c>
      <c r="D56" s="210" t="s">
        <v>146</v>
      </c>
      <c r="E56" s="210">
        <v>1.4</v>
      </c>
      <c r="F56" s="210" t="s">
        <v>287</v>
      </c>
      <c r="G56" s="211" t="s">
        <v>339</v>
      </c>
      <c r="H56" s="204" t="s">
        <v>24</v>
      </c>
      <c r="I56" s="204" t="s">
        <v>30</v>
      </c>
      <c r="J56" s="213" t="s">
        <v>19</v>
      </c>
      <c r="K56" s="212" t="s">
        <v>19</v>
      </c>
      <c r="L56" s="213" t="s">
        <v>31</v>
      </c>
      <c r="M56" s="212" t="s">
        <v>21</v>
      </c>
      <c r="N56" s="214" t="s">
        <v>15</v>
      </c>
      <c r="O56" s="214" t="s">
        <v>15</v>
      </c>
      <c r="P56" s="217" t="str">
        <f>LEFT(G56,1)</f>
        <v>3</v>
      </c>
      <c r="Q56" s="217" t="str">
        <f>LEFT(H56,1)</f>
        <v>3</v>
      </c>
      <c r="R56" s="217" t="str">
        <f>LEFT(I56,1)</f>
        <v>3</v>
      </c>
      <c r="S56" s="217" t="str">
        <f>LEFT(J56,1)</f>
        <v>2</v>
      </c>
      <c r="T56" s="217" t="str">
        <f>LEFT(K56,1)</f>
        <v>2</v>
      </c>
      <c r="U56" s="217" t="str">
        <f>LEFT(L56,1)</f>
        <v>3</v>
      </c>
      <c r="V56" s="217" t="str">
        <f>LEFT(M56,1)</f>
        <v>2</v>
      </c>
      <c r="W56" s="217" t="str">
        <f>LEFT(N56,1)</f>
        <v>1</v>
      </c>
      <c r="X56" s="217" t="str">
        <f>LEFT(O56,1)</f>
        <v>1</v>
      </c>
      <c r="Y56" s="224">
        <f>(P56*0.1)+(Q56*0.1)+(R56*0.2)+(S56*0.05)+(T56*0.05)+(U56*0.05)+(V56*0.1)+(W56*0.25)+(X56*0.1)</f>
        <v>2.1</v>
      </c>
    </row>
    <row r="57" spans="1:25" ht="45">
      <c r="A57" s="202" t="s">
        <v>390</v>
      </c>
      <c r="B57" s="210" t="s">
        <v>338</v>
      </c>
      <c r="C57" s="210" t="s">
        <v>379</v>
      </c>
      <c r="D57" s="210" t="s">
        <v>88</v>
      </c>
      <c r="E57" s="210">
        <v>2</v>
      </c>
      <c r="F57" s="210" t="s">
        <v>118</v>
      </c>
      <c r="G57" s="211" t="s">
        <v>339</v>
      </c>
      <c r="H57" s="204" t="s">
        <v>17</v>
      </c>
      <c r="I57" s="204" t="s">
        <v>11</v>
      </c>
      <c r="J57" s="213" t="s">
        <v>26</v>
      </c>
      <c r="K57" s="212" t="s">
        <v>26</v>
      </c>
      <c r="L57" s="213" t="s">
        <v>13</v>
      </c>
      <c r="M57" s="212" t="s">
        <v>21</v>
      </c>
      <c r="N57" s="214" t="s">
        <v>29</v>
      </c>
      <c r="O57" s="214" t="s">
        <v>29</v>
      </c>
      <c r="P57" s="217" t="str">
        <f>LEFT(G57,1)</f>
        <v>3</v>
      </c>
      <c r="Q57" s="217" t="str">
        <f>LEFT(H57,1)</f>
        <v>2</v>
      </c>
      <c r="R57" s="217" t="str">
        <f>LEFT(I57,1)</f>
        <v>0</v>
      </c>
      <c r="S57" s="217" t="str">
        <f>LEFT(J57,1)</f>
        <v>3</v>
      </c>
      <c r="T57" s="217" t="str">
        <f>LEFT(K57,1)</f>
        <v>3</v>
      </c>
      <c r="U57" s="217" t="str">
        <f>LEFT(L57,1)</f>
        <v>0</v>
      </c>
      <c r="V57" s="217" t="str">
        <f>LEFT(M57,1)</f>
        <v>2</v>
      </c>
      <c r="W57" s="217" t="str">
        <f>LEFT(N57,1)</f>
        <v>3</v>
      </c>
      <c r="X57" s="217" t="str">
        <f>LEFT(O57,1)</f>
        <v>3</v>
      </c>
      <c r="Y57" s="224">
        <f>(P57*0.1)+(Q57*0.1)+(R57*0.2)+(S57*0.05)+(T57*0.05)+(U57*0.05)+(V57*0.1)+(W57*0.25)+(X57*0.1)</f>
        <v>2.0499999999999998</v>
      </c>
    </row>
    <row r="58" spans="1:25" ht="45">
      <c r="A58" s="202" t="s">
        <v>393</v>
      </c>
      <c r="B58" s="210" t="s">
        <v>338</v>
      </c>
      <c r="C58" s="210" t="s">
        <v>205</v>
      </c>
      <c r="D58" s="210" t="s">
        <v>146</v>
      </c>
      <c r="E58" s="210">
        <v>1</v>
      </c>
      <c r="F58" s="210" t="s">
        <v>190</v>
      </c>
      <c r="G58" s="211" t="s">
        <v>339</v>
      </c>
      <c r="H58" s="204" t="s">
        <v>17</v>
      </c>
      <c r="I58" s="204" t="s">
        <v>11</v>
      </c>
      <c r="J58" s="213" t="s">
        <v>12</v>
      </c>
      <c r="K58" s="212" t="s">
        <v>26</v>
      </c>
      <c r="L58" s="213" t="s">
        <v>13</v>
      </c>
      <c r="M58" s="212" t="s">
        <v>28</v>
      </c>
      <c r="N58" s="214" t="s">
        <v>29</v>
      </c>
      <c r="O58" s="214" t="s">
        <v>29</v>
      </c>
      <c r="P58" s="217" t="str">
        <f>LEFT(G58,1)</f>
        <v>3</v>
      </c>
      <c r="Q58" s="217" t="str">
        <f>LEFT(H58,1)</f>
        <v>2</v>
      </c>
      <c r="R58" s="217" t="str">
        <f>LEFT(I58,1)</f>
        <v>0</v>
      </c>
      <c r="S58" s="217" t="str">
        <f>LEFT(J58,1)</f>
        <v>1</v>
      </c>
      <c r="T58" s="217" t="str">
        <f>LEFT(K58,1)</f>
        <v>3</v>
      </c>
      <c r="U58" s="217" t="str">
        <f>LEFT(L58,1)</f>
        <v>0</v>
      </c>
      <c r="V58" s="217" t="str">
        <f>LEFT(M58,1)</f>
        <v>3</v>
      </c>
      <c r="W58" s="217" t="str">
        <f>LEFT(N58,1)</f>
        <v>3</v>
      </c>
      <c r="X58" s="217" t="str">
        <f>LEFT(O58,1)</f>
        <v>3</v>
      </c>
      <c r="Y58" s="224">
        <f>(P58*0.1)+(Q58*0.1)+(R58*0.2)+(S58*0.05)+(T58*0.05)+(U58*0.05)+(V58*0.1)+(W58*0.25)+(X58*0.1)</f>
        <v>2.0499999999999998</v>
      </c>
    </row>
    <row r="59" spans="1:25" ht="45">
      <c r="A59" s="202" t="s">
        <v>382</v>
      </c>
      <c r="B59" s="210" t="s">
        <v>338</v>
      </c>
      <c r="C59" s="210" t="s">
        <v>205</v>
      </c>
      <c r="D59" s="210" t="s">
        <v>146</v>
      </c>
      <c r="E59" s="210" t="s">
        <v>269</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4">
        <f>(P59*0.1)+(Q59*0.1)+(R59*0.2)+(S59*0.05)+(T59*0.05)+(U59*0.05)+(V59*0.1)+(W59*0.25)+(X59*0.1)</f>
        <v>2.0499999999999998</v>
      </c>
    </row>
    <row r="60" spans="1:25" ht="45">
      <c r="A60" s="202" t="s">
        <v>391</v>
      </c>
      <c r="B60" s="210" t="s">
        <v>338</v>
      </c>
      <c r="C60" s="210" t="s">
        <v>69</v>
      </c>
      <c r="D60" s="210" t="s">
        <v>70</v>
      </c>
      <c r="E60" s="210">
        <v>10.14</v>
      </c>
      <c r="F60" s="210" t="s">
        <v>118</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4">
        <f>(P60*0.1)+(Q60*0.1)+(R60*0.2)+(S60*0.05)+(T60*0.05)+(U60*0.05)+(V60*0.1)+(W60*0.25)+(X60*0.1)</f>
        <v>2.0499999999999998</v>
      </c>
    </row>
    <row r="61" spans="1:25" ht="45">
      <c r="A61" s="202" t="s">
        <v>389</v>
      </c>
      <c r="B61" s="210" t="s">
        <v>338</v>
      </c>
      <c r="C61" s="210" t="s">
        <v>69</v>
      </c>
      <c r="D61" s="210" t="s">
        <v>70</v>
      </c>
      <c r="E61" s="210">
        <v>13</v>
      </c>
      <c r="F61" s="210" t="s">
        <v>140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4">
        <f>(P61*0.1)+(Q61*0.1)+(R61*0.2)+(S61*0.05)+(T61*0.05)+(U61*0.05)+(V61*0.1)+(W61*0.25)+(X61*0.1)</f>
        <v>2.0499999999999998</v>
      </c>
    </row>
    <row r="62" spans="1:25" ht="45">
      <c r="A62" s="202" t="s">
        <v>392</v>
      </c>
      <c r="B62" s="210" t="s">
        <v>338</v>
      </c>
      <c r="C62" s="210" t="s">
        <v>379</v>
      </c>
      <c r="D62" s="210" t="s">
        <v>88</v>
      </c>
      <c r="E62" s="210" t="s">
        <v>187</v>
      </c>
      <c r="F62" s="210" t="s">
        <v>183</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4">
        <f>(P62*0.1)+(Q62*0.1)+(R62*0.2)+(S62*0.05)+(T62*0.05)+(U62*0.05)+(V62*0.1)+(W62*0.25)+(X62*0.1)</f>
        <v>2.0499999999999998</v>
      </c>
    </row>
    <row r="63" spans="1:25" ht="45">
      <c r="A63" s="202" t="s">
        <v>383</v>
      </c>
      <c r="B63" s="210" t="s">
        <v>338</v>
      </c>
      <c r="C63" s="210" t="s">
        <v>205</v>
      </c>
      <c r="D63" s="210" t="s">
        <v>146</v>
      </c>
      <c r="E63" s="210">
        <v>7</v>
      </c>
      <c r="F63" s="210" t="s">
        <v>310</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4">
        <f>(P63*0.1)+(Q63*0.1)+(R63*0.2)+(S63*0.05)+(T63*0.05)+(U63*0.05)+(V63*0.1)+(W63*0.25)+(X63*0.1)</f>
        <v>2.0499999999999998</v>
      </c>
    </row>
    <row r="64" spans="1:25" ht="45">
      <c r="A64" s="202" t="s">
        <v>384</v>
      </c>
      <c r="B64" s="210" t="s">
        <v>338</v>
      </c>
      <c r="C64" s="210" t="s">
        <v>205</v>
      </c>
      <c r="D64" s="210" t="s">
        <v>146</v>
      </c>
      <c r="E64" s="210">
        <v>7</v>
      </c>
      <c r="F64" s="210" t="s">
        <v>118</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4">
        <f>(P64*0.1)+(Q64*0.1)+(R64*0.2)+(S64*0.05)+(T64*0.05)+(U64*0.05)+(V64*0.1)+(W64*0.25)+(X64*0.1)</f>
        <v>2.0499999999999998</v>
      </c>
    </row>
    <row r="65" spans="1:25" ht="45">
      <c r="A65" s="202" t="s">
        <v>385</v>
      </c>
      <c r="B65" s="210" t="s">
        <v>338</v>
      </c>
      <c r="C65" s="210" t="s">
        <v>205</v>
      </c>
      <c r="D65" s="210" t="s">
        <v>146</v>
      </c>
      <c r="E65" s="210">
        <v>7</v>
      </c>
      <c r="F65" s="210" t="s">
        <v>310</v>
      </c>
      <c r="G65" s="211" t="s">
        <v>339</v>
      </c>
      <c r="H65" s="204" t="s">
        <v>10</v>
      </c>
      <c r="I65" s="204" t="s">
        <v>11</v>
      </c>
      <c r="J65" s="213" t="s">
        <v>26</v>
      </c>
      <c r="K65" s="212" t="s">
        <v>26</v>
      </c>
      <c r="L65" s="213" t="s">
        <v>13</v>
      </c>
      <c r="M65" s="212" t="s">
        <v>28</v>
      </c>
      <c r="N65" s="214" t="s">
        <v>29</v>
      </c>
      <c r="O65" s="214" t="s">
        <v>29</v>
      </c>
      <c r="P65" s="217" t="str">
        <f>LEFT(G65,1)</f>
        <v>3</v>
      </c>
      <c r="Q65" s="217" t="str">
        <f>LEFT(H65,1)</f>
        <v>1</v>
      </c>
      <c r="R65" s="217" t="str">
        <f>LEFT(I65,1)</f>
        <v>0</v>
      </c>
      <c r="S65" s="217" t="str">
        <f>LEFT(J65,1)</f>
        <v>3</v>
      </c>
      <c r="T65" s="217" t="str">
        <f>LEFT(K65,1)</f>
        <v>3</v>
      </c>
      <c r="U65" s="217" t="str">
        <f>LEFT(L65,1)</f>
        <v>0</v>
      </c>
      <c r="V65" s="217" t="str">
        <f>LEFT(M65,1)</f>
        <v>3</v>
      </c>
      <c r="W65" s="217" t="str">
        <f>LEFT(N65,1)</f>
        <v>3</v>
      </c>
      <c r="X65" s="217" t="str">
        <f>LEFT(O65,1)</f>
        <v>3</v>
      </c>
      <c r="Y65" s="224">
        <f>(P65*0.1)+(Q65*0.1)+(R65*0.2)+(S65*0.05)+(T65*0.05)+(U65*0.05)+(V65*0.1)+(W65*0.25)+(X65*0.1)</f>
        <v>2.0499999999999998</v>
      </c>
    </row>
    <row r="66" spans="1:25" ht="45">
      <c r="A66" s="202" t="s">
        <v>386</v>
      </c>
      <c r="B66" s="210" t="s">
        <v>338</v>
      </c>
      <c r="C66" s="210" t="s">
        <v>205</v>
      </c>
      <c r="D66" s="210" t="s">
        <v>146</v>
      </c>
      <c r="E66" s="210">
        <v>7</v>
      </c>
      <c r="F66" s="210" t="s">
        <v>310</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4">
        <f>(P66*0.1)+(Q66*0.1)+(R66*0.2)+(S66*0.05)+(T66*0.05)+(U66*0.05)+(V66*0.1)+(W66*0.25)+(X66*0.1)</f>
        <v>2.0499999999999998</v>
      </c>
    </row>
    <row r="67" spans="1:25" ht="45">
      <c r="A67" s="202" t="s">
        <v>387</v>
      </c>
      <c r="B67" s="210" t="s">
        <v>338</v>
      </c>
      <c r="C67" s="210" t="s">
        <v>205</v>
      </c>
      <c r="D67" s="210" t="s">
        <v>146</v>
      </c>
      <c r="E67" s="210">
        <v>7</v>
      </c>
      <c r="F67" s="210" t="s">
        <v>118</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4">
        <f>(P67*0.1)+(Q67*0.1)+(R67*0.2)+(S67*0.05)+(T67*0.05)+(U67*0.05)+(V67*0.1)+(W67*0.25)+(X67*0.1)</f>
        <v>2.0499999999999998</v>
      </c>
    </row>
    <row r="68" spans="1:25" ht="45">
      <c r="A68" s="202" t="s">
        <v>388</v>
      </c>
      <c r="B68" s="210" t="s">
        <v>338</v>
      </c>
      <c r="C68" s="210" t="s">
        <v>205</v>
      </c>
      <c r="D68" s="210" t="s">
        <v>146</v>
      </c>
      <c r="E68" s="210">
        <v>7</v>
      </c>
      <c r="F68" s="210" t="s">
        <v>118</v>
      </c>
      <c r="G68" s="211" t="s">
        <v>339</v>
      </c>
      <c r="H68" s="204" t="s">
        <v>10</v>
      </c>
      <c r="I68" s="204" t="s">
        <v>11</v>
      </c>
      <c r="J68" s="213" t="s">
        <v>26</v>
      </c>
      <c r="K68" s="212" t="s">
        <v>26</v>
      </c>
      <c r="L68" s="213" t="s">
        <v>13</v>
      </c>
      <c r="M68" s="212" t="s">
        <v>28</v>
      </c>
      <c r="N68" s="214" t="s">
        <v>29</v>
      </c>
      <c r="O68" s="214" t="s">
        <v>29</v>
      </c>
      <c r="P68" s="217" t="str">
        <f>LEFT(G68,1)</f>
        <v>3</v>
      </c>
      <c r="Q68" s="217" t="str">
        <f>LEFT(H68,1)</f>
        <v>1</v>
      </c>
      <c r="R68" s="217" t="str">
        <f>LEFT(I68,1)</f>
        <v>0</v>
      </c>
      <c r="S68" s="217" t="str">
        <f>LEFT(J68,1)</f>
        <v>3</v>
      </c>
      <c r="T68" s="217" t="str">
        <f>LEFT(K68,1)</f>
        <v>3</v>
      </c>
      <c r="U68" s="217" t="str">
        <f>LEFT(L68,1)</f>
        <v>0</v>
      </c>
      <c r="V68" s="217" t="str">
        <f>LEFT(M68,1)</f>
        <v>3</v>
      </c>
      <c r="W68" s="217" t="str">
        <f>LEFT(N68,1)</f>
        <v>3</v>
      </c>
      <c r="X68" s="217" t="str">
        <f>LEFT(O68,1)</f>
        <v>3</v>
      </c>
      <c r="Y68" s="224">
        <f>(P68*0.1)+(Q68*0.1)+(R68*0.2)+(S68*0.05)+(T68*0.05)+(U68*0.05)+(V68*0.1)+(W68*0.25)+(X68*0.1)</f>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4">
        <f>(P69*0.1)+(Q69*0.1)+(R69*0.2)+(S69*0.05)+(T69*0.05)+(U69*0.05)+(V69*0.1)+(W69*0.25)+(X69*0.1)</f>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4">
        <f>(P70*0.1)+(Q70*0.1)+(R70*0.2)+(S70*0.05)+(T70*0.05)+(U70*0.05)+(V70*0.1)+(W70*0.25)+(X70*0.1)</f>
        <v>2.0000000000000004</v>
      </c>
    </row>
    <row r="71" spans="1:25" ht="45">
      <c r="A71" s="202" t="s">
        <v>396</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4">
        <f>(P71*0.1)+(Q71*0.1)+(R71*0.2)+(S71*0.05)+(T71*0.05)+(U71*0.05)+(V71*0.1)+(W71*0.25)+(X71*0.1)</f>
        <v>2</v>
      </c>
    </row>
    <row r="72" spans="1:25" ht="45">
      <c r="A72" s="202" t="s">
        <v>398</v>
      </c>
      <c r="B72" s="210" t="s">
        <v>338</v>
      </c>
      <c r="C72" s="210" t="s">
        <v>379</v>
      </c>
      <c r="D72" s="210" t="s">
        <v>88</v>
      </c>
      <c r="E72" s="210">
        <v>2</v>
      </c>
      <c r="F72" s="210" t="s">
        <v>190</v>
      </c>
      <c r="G72" s="211" t="s">
        <v>339</v>
      </c>
      <c r="H72" s="204" t="s">
        <v>17</v>
      </c>
      <c r="I72" s="204" t="s">
        <v>11</v>
      </c>
      <c r="J72" s="213" t="s">
        <v>19</v>
      </c>
      <c r="K72" s="212" t="s">
        <v>26</v>
      </c>
      <c r="L72" s="213" t="s">
        <v>13</v>
      </c>
      <c r="M72" s="212" t="s">
        <v>21</v>
      </c>
      <c r="N72" s="214" t="s">
        <v>29</v>
      </c>
      <c r="O72" s="214" t="s">
        <v>29</v>
      </c>
      <c r="P72" s="217" t="str">
        <f>LEFT(G72,1)</f>
        <v>3</v>
      </c>
      <c r="Q72" s="217" t="str">
        <f>LEFT(H72,1)</f>
        <v>2</v>
      </c>
      <c r="R72" s="217" t="str">
        <f>LEFT(I72,1)</f>
        <v>0</v>
      </c>
      <c r="S72" s="217" t="str">
        <f>LEFT(J72,1)</f>
        <v>2</v>
      </c>
      <c r="T72" s="217" t="str">
        <f>LEFT(K72,1)</f>
        <v>3</v>
      </c>
      <c r="U72" s="217" t="str">
        <f>LEFT(L72,1)</f>
        <v>0</v>
      </c>
      <c r="V72" s="217" t="str">
        <f>LEFT(M72,1)</f>
        <v>2</v>
      </c>
      <c r="W72" s="217" t="str">
        <f>LEFT(N72,1)</f>
        <v>3</v>
      </c>
      <c r="X72" s="217" t="str">
        <f>LEFT(O72,1)</f>
        <v>3</v>
      </c>
      <c r="Y72" s="224">
        <f>(P72*0.1)+(Q72*0.1)+(R72*0.2)+(S72*0.05)+(T72*0.05)+(U72*0.05)+(V72*0.1)+(W72*0.25)+(X72*0.1)</f>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4">
        <f>(P73*0.1)+(Q73*0.1)+(R73*0.2)+(S73*0.05)+(T73*0.05)+(U73*0.05)+(V73*0.1)+(W73*0.25)+(X73*0.1)</f>
        <v>2</v>
      </c>
    </row>
    <row r="74" spans="1:25" ht="45">
      <c r="A74" s="202" t="s">
        <v>395</v>
      </c>
      <c r="B74" s="210" t="s">
        <v>338</v>
      </c>
      <c r="C74" s="210" t="s">
        <v>205</v>
      </c>
      <c r="D74" s="210" t="s">
        <v>146</v>
      </c>
      <c r="E74" s="210">
        <v>1</v>
      </c>
      <c r="F74" s="210" t="s">
        <v>190</v>
      </c>
      <c r="G74" s="211" t="s">
        <v>339</v>
      </c>
      <c r="H74" s="204" t="s">
        <v>17</v>
      </c>
      <c r="I74" s="204" t="s">
        <v>18</v>
      </c>
      <c r="J74" s="213" t="s">
        <v>12</v>
      </c>
      <c r="K74" s="212" t="s">
        <v>26</v>
      </c>
      <c r="L74" s="213" t="s">
        <v>27</v>
      </c>
      <c r="M74" s="212" t="s">
        <v>21</v>
      </c>
      <c r="N74" s="214" t="s">
        <v>22</v>
      </c>
      <c r="O74" s="214" t="s">
        <v>29</v>
      </c>
      <c r="P74" s="217" t="str">
        <f>LEFT(G74,1)</f>
        <v>3</v>
      </c>
      <c r="Q74" s="217" t="str">
        <f>LEFT(H74,1)</f>
        <v>2</v>
      </c>
      <c r="R74" s="217" t="str">
        <f>LEFT(I74,1)</f>
        <v>1</v>
      </c>
      <c r="S74" s="217" t="str">
        <f>LEFT(J74,1)</f>
        <v>1</v>
      </c>
      <c r="T74" s="217" t="str">
        <f>LEFT(K74,1)</f>
        <v>3</v>
      </c>
      <c r="U74" s="217" t="str">
        <f>LEFT(L74,1)</f>
        <v>2</v>
      </c>
      <c r="V74" s="217" t="str">
        <f>LEFT(M74,1)</f>
        <v>2</v>
      </c>
      <c r="W74" s="217" t="str">
        <f>LEFT(N74,1)</f>
        <v>2</v>
      </c>
      <c r="X74" s="217" t="str">
        <f>LEFT(O74,1)</f>
        <v>3</v>
      </c>
      <c r="Y74" s="224">
        <f>(P74*0.1)+(Q74*0.1)+(R74*0.2)+(S74*0.05)+(T74*0.05)+(U74*0.05)+(V74*0.1)+(W74*0.25)+(X74*0.1)</f>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4">
        <f>(P75*0.1)+(Q75*0.1)+(R75*0.2)+(S75*0.05)+(T75*0.05)+(U75*0.05)+(V75*0.1)+(W75*0.25)+(X75*0.1)</f>
        <v>1.9500000000000002</v>
      </c>
    </row>
    <row r="76" spans="1:25" ht="45">
      <c r="A76" s="202" t="s">
        <v>404</v>
      </c>
      <c r="B76" s="210" t="s">
        <v>338</v>
      </c>
      <c r="C76" s="210" t="s">
        <v>205</v>
      </c>
      <c r="D76" s="210" t="s">
        <v>146</v>
      </c>
      <c r="E76" s="210">
        <v>1</v>
      </c>
      <c r="F76" s="210" t="s">
        <v>190</v>
      </c>
      <c r="G76" s="211" t="s">
        <v>339</v>
      </c>
      <c r="H76" s="204" t="s">
        <v>17</v>
      </c>
      <c r="I76" s="204" t="s">
        <v>11</v>
      </c>
      <c r="J76" s="213" t="s">
        <v>12</v>
      </c>
      <c r="K76" s="212" t="s">
        <v>26</v>
      </c>
      <c r="L76" s="213" t="s">
        <v>13</v>
      </c>
      <c r="M76" s="212" t="s">
        <v>21</v>
      </c>
      <c r="N76" s="214" t="s">
        <v>29</v>
      </c>
      <c r="O76" s="214" t="s">
        <v>29</v>
      </c>
      <c r="P76" s="217" t="str">
        <f>LEFT(G76,1)</f>
        <v>3</v>
      </c>
      <c r="Q76" s="217" t="str">
        <f>LEFT(H76,1)</f>
        <v>2</v>
      </c>
      <c r="R76" s="217" t="str">
        <f>LEFT(I76,1)</f>
        <v>0</v>
      </c>
      <c r="S76" s="217" t="str">
        <f>LEFT(J76,1)</f>
        <v>1</v>
      </c>
      <c r="T76" s="217" t="str">
        <f>LEFT(K76,1)</f>
        <v>3</v>
      </c>
      <c r="U76" s="217" t="str">
        <f>LEFT(L76,1)</f>
        <v>0</v>
      </c>
      <c r="V76" s="217" t="str">
        <f>LEFT(M76,1)</f>
        <v>2</v>
      </c>
      <c r="W76" s="217" t="str">
        <f>LEFT(N76,1)</f>
        <v>3</v>
      </c>
      <c r="X76" s="217" t="str">
        <f>LEFT(O76,1)</f>
        <v>3</v>
      </c>
      <c r="Y76" s="224">
        <f>(P76*0.1)+(Q76*0.1)+(R76*0.2)+(S76*0.05)+(T76*0.05)+(U76*0.05)+(V76*0.1)+(W76*0.25)+(X76*0.1)</f>
        <v>1.9500000000000002</v>
      </c>
    </row>
    <row r="77" spans="1:25" ht="45">
      <c r="A77" s="202" t="s">
        <v>415</v>
      </c>
      <c r="B77" s="210" t="s">
        <v>338</v>
      </c>
      <c r="C77" s="210" t="s">
        <v>205</v>
      </c>
      <c r="D77" s="210" t="s">
        <v>146</v>
      </c>
      <c r="E77" s="210">
        <v>1</v>
      </c>
      <c r="F77" s="210" t="s">
        <v>190</v>
      </c>
      <c r="G77" s="211" t="s">
        <v>339</v>
      </c>
      <c r="H77" s="204" t="s">
        <v>17</v>
      </c>
      <c r="I77" s="204" t="s">
        <v>11</v>
      </c>
      <c r="J77" s="213" t="s">
        <v>12</v>
      </c>
      <c r="K77" s="212" t="s">
        <v>26</v>
      </c>
      <c r="L77" s="213" t="s">
        <v>13</v>
      </c>
      <c r="M77" s="212" t="s">
        <v>21</v>
      </c>
      <c r="N77" s="214" t="s">
        <v>29</v>
      </c>
      <c r="O77" s="214" t="s">
        <v>29</v>
      </c>
      <c r="P77" s="217" t="str">
        <f>LEFT(G77,1)</f>
        <v>3</v>
      </c>
      <c r="Q77" s="217" t="str">
        <f>LEFT(H77,1)</f>
        <v>2</v>
      </c>
      <c r="R77" s="217" t="str">
        <f>LEFT(I77,1)</f>
        <v>0</v>
      </c>
      <c r="S77" s="217" t="str">
        <f>LEFT(J77,1)</f>
        <v>1</v>
      </c>
      <c r="T77" s="217" t="str">
        <f>LEFT(K77,1)</f>
        <v>3</v>
      </c>
      <c r="U77" s="217" t="str">
        <f>LEFT(L77,1)</f>
        <v>0</v>
      </c>
      <c r="V77" s="217" t="str">
        <f>LEFT(M77,1)</f>
        <v>2</v>
      </c>
      <c r="W77" s="217" t="str">
        <f>LEFT(N77,1)</f>
        <v>3</v>
      </c>
      <c r="X77" s="217" t="str">
        <f>LEFT(O77,1)</f>
        <v>3</v>
      </c>
      <c r="Y77" s="224">
        <f>(P77*0.1)+(Q77*0.1)+(R77*0.2)+(S77*0.05)+(T77*0.05)+(U77*0.05)+(V77*0.1)+(W77*0.25)+(X77*0.1)</f>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1">
        <f>(P78*0.1)+(Q78*0.1)+(R78*0.2)+(S78*0.05)+(T78*0.05)+(U78*0.05)+(V78*0.1)+(W78*0.25)+(X78*0.1)</f>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1">
        <f>(P79*0.1)+(Q79*0.1)+(R79*0.2)+(S79*0.05)+(T79*0.05)+(U79*0.05)+(V79*0.1)+(W79*0.25)+(X79*0.1)</f>
        <v>1.9500000000000002</v>
      </c>
    </row>
    <row r="80" spans="1:25" ht="45">
      <c r="A80" s="202" t="s">
        <v>229</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4">
        <f>(P80*0.1)+(Q80*0.1)+(R80*0.2)+(S80*0.05)+(T80*0.05)+(U80*0.05)+(V80*0.1)+(W80*0.25)+(X80*0.1)</f>
        <v>1.9500000000000002</v>
      </c>
    </row>
    <row r="81" spans="1:25" ht="45">
      <c r="A81" s="202" t="s">
        <v>239</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4">
        <f>(P81*0.1)+(Q81*0.1)+(R81*0.2)+(S81*0.05)+(T81*0.05)+(U81*0.05)+(V81*0.1)+(W81*0.25)+(X81*0.1)</f>
        <v>1.9500000000000002</v>
      </c>
    </row>
    <row r="82" spans="1:25" ht="45">
      <c r="A82" s="202" t="s">
        <v>400</v>
      </c>
      <c r="B82" s="210" t="s">
        <v>338</v>
      </c>
      <c r="C82" s="210" t="s">
        <v>379</v>
      </c>
      <c r="D82" s="210" t="s">
        <v>88</v>
      </c>
      <c r="E82" s="210" t="s">
        <v>193</v>
      </c>
      <c r="F82" s="210" t="s">
        <v>118</v>
      </c>
      <c r="G82" s="211" t="s">
        <v>339</v>
      </c>
      <c r="H82" s="204" t="s">
        <v>10</v>
      </c>
      <c r="I82" s="204" t="s">
        <v>11</v>
      </c>
      <c r="J82" s="213" t="s">
        <v>26</v>
      </c>
      <c r="K82" s="212" t="s">
        <v>26</v>
      </c>
      <c r="L82" s="213" t="s">
        <v>13</v>
      </c>
      <c r="M82" s="212" t="s">
        <v>21</v>
      </c>
      <c r="N82" s="214" t="s">
        <v>29</v>
      </c>
      <c r="O82" s="214" t="s">
        <v>29</v>
      </c>
      <c r="P82" s="217" t="str">
        <f>LEFT(G82,1)</f>
        <v>3</v>
      </c>
      <c r="Q82" s="217" t="str">
        <f>LEFT(H82,1)</f>
        <v>1</v>
      </c>
      <c r="R82" s="217" t="str">
        <f>LEFT(I82,1)</f>
        <v>0</v>
      </c>
      <c r="S82" s="217" t="str">
        <f>LEFT(J82,1)</f>
        <v>3</v>
      </c>
      <c r="T82" s="217" t="str">
        <f>LEFT(K82,1)</f>
        <v>3</v>
      </c>
      <c r="U82" s="217" t="str">
        <f>LEFT(L82,1)</f>
        <v>0</v>
      </c>
      <c r="V82" s="217" t="str">
        <f>LEFT(M82,1)</f>
        <v>2</v>
      </c>
      <c r="W82" s="217" t="str">
        <f>LEFT(N82,1)</f>
        <v>3</v>
      </c>
      <c r="X82" s="217" t="str">
        <f>LEFT(O82,1)</f>
        <v>3</v>
      </c>
      <c r="Y82" s="224">
        <f>(P82*0.1)+(Q82*0.1)+(R82*0.2)+(S82*0.05)+(T82*0.05)+(U82*0.05)+(V82*0.1)+(W82*0.25)+(X82*0.1)</f>
        <v>1.9500000000000002</v>
      </c>
    </row>
    <row r="83" spans="1:25" ht="45">
      <c r="A83" s="202" t="s">
        <v>411</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4">
        <f>(P83*0.1)+(Q83*0.1)+(R83*0.2)+(S83*0.05)+(T83*0.05)+(U83*0.05)+(V83*0.1)+(W83*0.25)+(X83*0.1)</f>
        <v>1.9500000000000002</v>
      </c>
    </row>
    <row r="84" spans="1:25" ht="45">
      <c r="A84" s="202" t="s">
        <v>227</v>
      </c>
      <c r="B84" s="210" t="s">
        <v>338</v>
      </c>
      <c r="C84" s="210" t="s">
        <v>87</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4">
        <f>(P84*0.1)+(Q84*0.1)+(R84*0.2)+(S84*0.05)+(T84*0.05)+(U84*0.05)+(V84*0.1)+(W84*0.25)+(X84*0.1)</f>
        <v>1.9500000000000002</v>
      </c>
    </row>
    <row r="85" spans="1:25" ht="45">
      <c r="A85" s="202" t="s">
        <v>405</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4">
        <f>(P85*0.1)+(Q85*0.1)+(R85*0.2)+(S85*0.05)+(T85*0.05)+(U85*0.05)+(V85*0.1)+(W85*0.25)+(X85*0.1)</f>
        <v>1.9500000000000002</v>
      </c>
    </row>
    <row r="86" spans="1:25" ht="45">
      <c r="A86" s="202" t="s">
        <v>406</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4">
        <f>(P86*0.1)+(Q86*0.1)+(R86*0.2)+(S86*0.05)+(T86*0.05)+(U86*0.05)+(V86*0.1)+(W86*0.25)+(X86*0.1)</f>
        <v>1.9500000000000002</v>
      </c>
    </row>
    <row r="87" spans="1:25" ht="45">
      <c r="A87" s="202" t="s">
        <v>414</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4">
        <f>(P87*0.1)+(Q87*0.1)+(R87*0.2)+(S87*0.05)+(T87*0.05)+(U87*0.05)+(V87*0.1)+(W87*0.25)+(X87*0.1)</f>
        <v>1.9500000000000002</v>
      </c>
    </row>
    <row r="88" spans="1:25" ht="45">
      <c r="A88" s="202" t="s">
        <v>407</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4">
        <f>(P88*0.1)+(Q88*0.1)+(R88*0.2)+(S88*0.05)+(T88*0.05)+(U88*0.05)+(V88*0.1)+(W88*0.25)+(X88*0.1)</f>
        <v>1.9500000000000002</v>
      </c>
    </row>
    <row r="89" spans="1:25" ht="45">
      <c r="A89" s="202" t="s">
        <v>401</v>
      </c>
      <c r="B89" s="210" t="s">
        <v>338</v>
      </c>
      <c r="C89" s="210" t="s">
        <v>379</v>
      </c>
      <c r="D89" s="210" t="s">
        <v>88</v>
      </c>
      <c r="E89" s="210">
        <v>5.9</v>
      </c>
      <c r="F89" s="210" t="s">
        <v>118</v>
      </c>
      <c r="G89" s="211" t="s">
        <v>339</v>
      </c>
      <c r="H89" s="204" t="s">
        <v>10</v>
      </c>
      <c r="I89" s="204" t="s">
        <v>11</v>
      </c>
      <c r="J89" s="213" t="s">
        <v>26</v>
      </c>
      <c r="K89" s="212" t="s">
        <v>26</v>
      </c>
      <c r="L89" s="213" t="s">
        <v>13</v>
      </c>
      <c r="M89" s="212" t="s">
        <v>21</v>
      </c>
      <c r="N89" s="214" t="s">
        <v>29</v>
      </c>
      <c r="O89" s="214" t="s">
        <v>29</v>
      </c>
      <c r="P89" s="217" t="str">
        <f>LEFT(G89,1)</f>
        <v>3</v>
      </c>
      <c r="Q89" s="217" t="str">
        <f>LEFT(H89,1)</f>
        <v>1</v>
      </c>
      <c r="R89" s="217" t="str">
        <f>LEFT(I89,1)</f>
        <v>0</v>
      </c>
      <c r="S89" s="217" t="str">
        <f>LEFT(J89,1)</f>
        <v>3</v>
      </c>
      <c r="T89" s="217" t="str">
        <f>LEFT(K89,1)</f>
        <v>3</v>
      </c>
      <c r="U89" s="217" t="str">
        <f>LEFT(L89,1)</f>
        <v>0</v>
      </c>
      <c r="V89" s="217" t="str">
        <f>LEFT(M89,1)</f>
        <v>2</v>
      </c>
      <c r="W89" s="217" t="str">
        <f>LEFT(N89,1)</f>
        <v>3</v>
      </c>
      <c r="X89" s="217" t="str">
        <f>LEFT(O89,1)</f>
        <v>3</v>
      </c>
      <c r="Y89" s="224">
        <f>(P89*0.1)+(Q89*0.1)+(R89*0.2)+(S89*0.05)+(T89*0.05)+(U89*0.05)+(V89*0.1)+(W89*0.25)+(X89*0.1)</f>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4">
        <f>(P90*0.1)+(Q90*0.1)+(R90*0.2)+(S90*0.05)+(T90*0.05)+(U90*0.05)+(V90*0.1)+(W90*0.25)+(X90*0.1)</f>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4">
        <f>(P91*0.1)+(Q91*0.1)+(R91*0.2)+(S91*0.05)+(T91*0.05)+(U91*0.05)+(V91*0.1)+(W91*0.25)+(X91*0.1)</f>
        <v>1.9500000000000002</v>
      </c>
    </row>
    <row r="92" spans="1:25" ht="45">
      <c r="A92" s="202" t="s">
        <v>408</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4">
        <f>(P92*0.1)+(Q92*0.1)+(R92*0.2)+(S92*0.05)+(T92*0.05)+(U92*0.05)+(V92*0.1)+(W92*0.25)+(X92*0.1)</f>
        <v>1.9500000000000002</v>
      </c>
    </row>
    <row r="93" spans="1:25" ht="45">
      <c r="A93" s="202" t="s">
        <v>409</v>
      </c>
      <c r="B93" s="210" t="s">
        <v>338</v>
      </c>
      <c r="C93" s="210" t="s">
        <v>205</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4">
        <f>(P93*0.1)+(Q93*0.1)+(R93*0.2)+(S93*0.05)+(T93*0.05)+(U93*0.05)+(V93*0.1)+(W93*0.25)+(X93*0.1)</f>
        <v>1.9500000000000002</v>
      </c>
    </row>
    <row r="94" spans="1:25" ht="45">
      <c r="A94" s="202" t="s">
        <v>413</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4">
        <f>(P94*0.1)+(Q94*0.1)+(R94*0.2)+(S94*0.05)+(T94*0.05)+(U94*0.05)+(V94*0.1)+(W94*0.25)+(X94*0.1)</f>
        <v>1.9500000000000002</v>
      </c>
    </row>
    <row r="95" spans="1:25" ht="45">
      <c r="A95" s="202" t="s">
        <v>410</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4">
        <f>(P95*0.1)+(Q95*0.1)+(R95*0.2)+(S95*0.05)+(T95*0.05)+(U95*0.05)+(V95*0.1)+(W95*0.25)+(X95*0.1)</f>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4">
        <f>(P96*0.1)+(Q96*0.1)+(R96*0.2)+(S96*0.05)+(T96*0.05)+(U96*0.05)+(V96*0.1)+(W96*0.25)+(X96*0.1)</f>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1">
        <f>(P97*0.1)+(Q97*0.1)+(R97*0.2)+(S97*0.05)+(T97*0.05)+(U97*0.05)+(V97*0.1)+(W97*0.25)+(X97*0.1)</f>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1">
        <f>(P98*0.1)+(Q98*0.1)+(R98*0.2)+(S98*0.05)+(T98*0.05)+(U98*0.05)+(V98*0.1)+(W98*0.25)+(X98*0.1)</f>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1">
        <f>(P99*0.1)+(Q99*0.1)+(R99*0.2)+(S99*0.05)+(T99*0.05)+(U99*0.05)+(V99*0.1)+(W99*0.25)+(X99*0.1)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1">
        <f>(P100*0.1)+(Q100*0.1)+(R100*0.2)+(S100*0.05)+(T100*0.05)+(U100*0.05)+(V100*0.1)+(W100*0.25)+(X100*0.1)</f>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4">
        <f>(P101*0.1)+(Q101*0.1)+(R101*0.2)+(S101*0.05)+(T101*0.05)+(U101*0.05)+(V101*0.1)+(W101*0.25)+(X101*0.1)</f>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4">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4">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4">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4">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4">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4">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4000000}">
    <filterColumn colId="1">
      <filters>
        <filter val="Finalístico"/>
      </filters>
    </filterColumn>
    <sortState xmlns:xlrd2="http://schemas.microsoft.com/office/spreadsheetml/2017/richdata2" ref="A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 susp'!$C$2:$C$5</xm:f>
          </x14:formula1>
          <xm:sqref>I4:I167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59999389629810485"/>
  </sheetPr>
  <dimension ref="A1:Y168"/>
  <sheetViews>
    <sheetView zoomScale="70" zoomScaleNormal="70" workbookViewId="0">
      <selection activeCell="A79" sqref="A79"/>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0" style="5" hidden="1" customWidth="1"/>
    <col min="6" max="6" width="27.28515625" style="5" bestFit="1" customWidth="1"/>
    <col min="7" max="13" width="26.85546875" style="99" hidden="1" customWidth="1"/>
    <col min="14" max="14" width="26.85546875" style="201" hidden="1" customWidth="1"/>
    <col min="15" max="15" width="26.85546875" style="99" hidden="1" customWidth="1"/>
    <col min="16" max="23" width="8.85546875" hidden="1" customWidth="1"/>
    <col min="24" max="24" width="4.5703125" hidden="1" customWidth="1"/>
    <col min="25" max="25" width="22.42578125" style="225" customWidth="1"/>
  </cols>
  <sheetData>
    <row r="1" spans="1:25" s="5" customFormat="1" ht="63.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5"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5"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row>
    <row r="6" spans="1:25"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5"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5"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5"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5"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5"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5"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5"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5"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5"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5"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4">
        <f>(P54*0.1)+(Q54*0.1)+(R54*0.2)+(S54*0.05)+(T54*0.05)+(U54*0.05)+(V54*0.1)+(W54*0.25)+(X54*0.1)</f>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LEFT(G55,1)</f>
        <v>3</v>
      </c>
      <c r="Q55" s="217" t="str">
        <f>LEFT(H55,1)</f>
        <v>3</v>
      </c>
      <c r="R55" s="217" t="str">
        <f>LEFT(I55,1)</f>
        <v>3</v>
      </c>
      <c r="S55" s="217" t="str">
        <f>LEFT(J55,1)</f>
        <v>2</v>
      </c>
      <c r="T55" s="217" t="str">
        <f>LEFT(K55,1)</f>
        <v>2</v>
      </c>
      <c r="U55" s="217" t="str">
        <f>LEFT(L55,1)</f>
        <v>3</v>
      </c>
      <c r="V55" s="217" t="str">
        <f>LEFT(M55,1)</f>
        <v>2</v>
      </c>
      <c r="W55" s="217" t="str">
        <f>LEFT(N55,1)</f>
        <v>1</v>
      </c>
      <c r="X55" s="217" t="str">
        <f>LEFT(O55,1)</f>
        <v>1</v>
      </c>
      <c r="Y55" s="221">
        <f>(P55*0.1)+(Q55*0.1)+(R55*0.2)+(S55*0.05)+(T55*0.05)+(U55*0.05)+(V55*0.1)+(W55*0.25)+(X55*0.1)</f>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LEFT(G56,1)</f>
        <v>3</v>
      </c>
      <c r="Q56" s="217" t="str">
        <f>LEFT(H56,1)</f>
        <v>3</v>
      </c>
      <c r="R56" s="217" t="str">
        <f>LEFT(I56,1)</f>
        <v>2</v>
      </c>
      <c r="S56" s="217" t="str">
        <f>LEFT(J56,1)</f>
        <v>1</v>
      </c>
      <c r="T56" s="217" t="str">
        <f>LEFT(K56,1)</f>
        <v>3</v>
      </c>
      <c r="U56" s="217" t="str">
        <f>LEFT(L56,1)</f>
        <v>3</v>
      </c>
      <c r="V56" s="217" t="str">
        <f>LEFT(M56,1)</f>
        <v>2</v>
      </c>
      <c r="W56" s="217" t="str">
        <f>LEFT(N56,1)</f>
        <v>1</v>
      </c>
      <c r="X56" s="217" t="str">
        <f>LEFT(O56,1)</f>
        <v>3</v>
      </c>
      <c r="Y56" s="221">
        <f>(P56*0.1)+(Q56*0.1)+(R56*0.2)+(S56*0.05)+(T56*0.05)+(U56*0.05)+(V56*0.1)+(W56*0.25)+(X56*0.1)</f>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LEFT(G57,1)</f>
        <v>3</v>
      </c>
      <c r="Q57" s="217" t="str">
        <f>LEFT(H57,1)</f>
        <v>1</v>
      </c>
      <c r="R57" s="217" t="str">
        <f>LEFT(I57,1)</f>
        <v>0</v>
      </c>
      <c r="S57" s="217" t="str">
        <f>LEFT(J57,1)</f>
        <v>3</v>
      </c>
      <c r="T57" s="217" t="str">
        <f>LEFT(K57,1)</f>
        <v>3</v>
      </c>
      <c r="U57" s="217" t="str">
        <f>LEFT(L57,1)</f>
        <v>0</v>
      </c>
      <c r="V57" s="217" t="str">
        <f>LEFT(M57,1)</f>
        <v>3</v>
      </c>
      <c r="W57" s="217" t="str">
        <f>LEFT(N57,1)</f>
        <v>3</v>
      </c>
      <c r="X57" s="217" t="str">
        <f>LEFT(O57,1)</f>
        <v>3</v>
      </c>
      <c r="Y57" s="221">
        <f>(P57*0.1)+(Q57*0.1)+(R57*0.2)+(S57*0.05)+(T57*0.05)+(U57*0.05)+(V57*0.1)+(W57*0.25)+(X57*0.1)</f>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LEFT(G58,1)</f>
        <v>3</v>
      </c>
      <c r="Q58" s="217" t="str">
        <f>LEFT(H58,1)</f>
        <v>1</v>
      </c>
      <c r="R58" s="217" t="str">
        <f>LEFT(I58,1)</f>
        <v>0</v>
      </c>
      <c r="S58" s="217" t="str">
        <f>LEFT(J58,1)</f>
        <v>3</v>
      </c>
      <c r="T58" s="217" t="str">
        <f>LEFT(K58,1)</f>
        <v>3</v>
      </c>
      <c r="U58" s="217" t="str">
        <f>LEFT(L58,1)</f>
        <v>0</v>
      </c>
      <c r="V58" s="217" t="str">
        <f>LEFT(M58,1)</f>
        <v>3</v>
      </c>
      <c r="W58" s="217" t="str">
        <f>LEFT(N58,1)</f>
        <v>3</v>
      </c>
      <c r="X58" s="217" t="str">
        <f>LEFT(O58,1)</f>
        <v>3</v>
      </c>
      <c r="Y58" s="221">
        <f>(P58*0.1)+(Q58*0.1)+(R58*0.2)+(S58*0.05)+(T58*0.05)+(U58*0.05)+(V58*0.1)+(W58*0.25)+(X58*0.1)</f>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1">
        <f>(P59*0.1)+(Q59*0.1)+(R59*0.2)+(S59*0.05)+(T59*0.05)+(U59*0.05)+(V59*0.1)+(W59*0.25)+(X59*0.1)</f>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1">
        <f>(P60*0.1)+(Q60*0.1)+(R60*0.2)+(S60*0.05)+(T60*0.05)+(U60*0.05)+(V60*0.1)+(W60*0.25)+(X60*0.1)</f>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1">
        <f>(P61*0.1)+(Q61*0.1)+(R61*0.2)+(S61*0.05)+(T61*0.05)+(U61*0.05)+(V61*0.1)+(W61*0.25)+(X61*0.1)</f>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1">
        <f>(P62*0.1)+(Q62*0.1)+(R62*0.2)+(S62*0.05)+(T62*0.05)+(U62*0.05)+(V62*0.1)+(W62*0.25)+(X62*0.1)</f>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1">
        <f>(P63*0.1)+(Q63*0.1)+(R63*0.2)+(S63*0.05)+(T63*0.05)+(U63*0.05)+(V63*0.1)+(W63*0.25)+(X63*0.1)</f>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1">
        <f>(P64*0.1)+(Q64*0.1)+(R64*0.2)+(S64*0.05)+(T64*0.05)+(U64*0.05)+(V64*0.1)+(W64*0.25)+(X64*0.1)</f>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LEFT(G65,1)</f>
        <v>3</v>
      </c>
      <c r="Q65" s="217" t="str">
        <f>LEFT(H65,1)</f>
        <v>2</v>
      </c>
      <c r="R65" s="217" t="str">
        <f>LEFT(I65,1)</f>
        <v>0</v>
      </c>
      <c r="S65" s="217" t="str">
        <f>LEFT(J65,1)</f>
        <v>3</v>
      </c>
      <c r="T65" s="217" t="str">
        <f>LEFT(K65,1)</f>
        <v>3</v>
      </c>
      <c r="U65" s="217" t="str">
        <f>LEFT(L65,1)</f>
        <v>0</v>
      </c>
      <c r="V65" s="217" t="str">
        <f>LEFT(M65,1)</f>
        <v>2</v>
      </c>
      <c r="W65" s="217" t="str">
        <f>LEFT(N65,1)</f>
        <v>3</v>
      </c>
      <c r="X65" s="217" t="str">
        <f>LEFT(O65,1)</f>
        <v>3</v>
      </c>
      <c r="Y65" s="221">
        <f>(P65*0.1)+(Q65*0.1)+(R65*0.2)+(S65*0.05)+(T65*0.05)+(U65*0.05)+(V65*0.1)+(W65*0.25)+(X65*0.1)</f>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1">
        <f>(P66*0.1)+(Q66*0.1)+(R66*0.2)+(S66*0.05)+(T66*0.05)+(U66*0.05)+(V66*0.1)+(W66*0.25)+(X66*0.1)</f>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1">
        <f>(P67*0.1)+(Q67*0.1)+(R67*0.2)+(S67*0.05)+(T67*0.05)+(U67*0.05)+(V67*0.1)+(W67*0.25)+(X67*0.1)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LEFT(G68,1)</f>
        <v>3</v>
      </c>
      <c r="Q68" s="217" t="str">
        <f>LEFT(H68,1)</f>
        <v>2</v>
      </c>
      <c r="R68" s="217" t="str">
        <f>LEFT(I68,1)</f>
        <v>0</v>
      </c>
      <c r="S68" s="217" t="str">
        <f>LEFT(J68,1)</f>
        <v>1</v>
      </c>
      <c r="T68" s="217" t="str">
        <f>LEFT(K68,1)</f>
        <v>3</v>
      </c>
      <c r="U68" s="217" t="str">
        <f>LEFT(L68,1)</f>
        <v>0</v>
      </c>
      <c r="V68" s="217" t="str">
        <f>LEFT(M68,1)</f>
        <v>3</v>
      </c>
      <c r="W68" s="217" t="str">
        <f>LEFT(N68,1)</f>
        <v>3</v>
      </c>
      <c r="X68" s="217" t="str">
        <f>LEFT(O68,1)</f>
        <v>3</v>
      </c>
      <c r="Y68" s="221">
        <f>(P68*0.1)+(Q68*0.1)+(R68*0.2)+(S68*0.05)+(T68*0.05)+(U68*0.05)+(V68*0.1)+(W68*0.25)+(X68*0.1)</f>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1">
        <f>(P69*0.1)+(Q69*0.1)+(R69*0.2)+(S69*0.05)+(T69*0.05)+(U69*0.05)+(V69*0.1)+(W69*0.25)+(X69*0.1)</f>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1">
        <f>(P70*0.1)+(Q70*0.1)+(R70*0.2)+(S70*0.05)+(T70*0.05)+(U70*0.05)+(V70*0.1)+(W70*0.25)+(X70*0.1)</f>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1">
        <f>(P71*0.1)+(Q71*0.1)+(R71*0.2)+(S71*0.05)+(T71*0.05)+(U71*0.05)+(V71*0.1)+(W71*0.25)+(X71*0.1)</f>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LEFT(G72,1)</f>
        <v>3</v>
      </c>
      <c r="Q72" s="217" t="str">
        <f>LEFT(H72,1)</f>
        <v>2</v>
      </c>
      <c r="R72" s="217" t="str">
        <f>LEFT(I72,1)</f>
        <v>1</v>
      </c>
      <c r="S72" s="217" t="str">
        <f>LEFT(J72,1)</f>
        <v>1</v>
      </c>
      <c r="T72" s="217" t="str">
        <f>LEFT(K72,1)</f>
        <v>3</v>
      </c>
      <c r="U72" s="217" t="str">
        <f>LEFT(L72,1)</f>
        <v>2</v>
      </c>
      <c r="V72" s="217" t="str">
        <f>LEFT(M72,1)</f>
        <v>2</v>
      </c>
      <c r="W72" s="217" t="str">
        <f>LEFT(N72,1)</f>
        <v>2</v>
      </c>
      <c r="X72" s="217" t="str">
        <f>LEFT(O72,1)</f>
        <v>3</v>
      </c>
      <c r="Y72" s="221">
        <f>(P72*0.1)+(Q72*0.1)+(R72*0.2)+(S72*0.05)+(T72*0.05)+(U72*0.05)+(V72*0.1)+(W72*0.25)+(X72*0.1)</f>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1">
        <f>(P73*0.1)+(Q73*0.1)+(R73*0.2)+(S73*0.05)+(T73*0.05)+(U73*0.05)+(V73*0.1)+(W73*0.25)+(X73*0.1)</f>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LEFT(G74,1)</f>
        <v>3</v>
      </c>
      <c r="Q74" s="217" t="str">
        <f>LEFT(H74,1)</f>
        <v>2</v>
      </c>
      <c r="R74" s="217" t="str">
        <f>LEFT(I74,1)</f>
        <v>0</v>
      </c>
      <c r="S74" s="217" t="str">
        <f>LEFT(J74,1)</f>
        <v>2</v>
      </c>
      <c r="T74" s="217" t="str">
        <f>LEFT(K74,1)</f>
        <v>3</v>
      </c>
      <c r="U74" s="217" t="str">
        <f>LEFT(L74,1)</f>
        <v>0</v>
      </c>
      <c r="V74" s="217" t="str">
        <f>LEFT(M74,1)</f>
        <v>2</v>
      </c>
      <c r="W74" s="217" t="str">
        <f>LEFT(N74,1)</f>
        <v>3</v>
      </c>
      <c r="X74" s="217" t="str">
        <f>LEFT(O74,1)</f>
        <v>3</v>
      </c>
      <c r="Y74" s="221">
        <f>(P74*0.1)+(Q74*0.1)+(R74*0.2)+(S74*0.05)+(T74*0.05)+(U74*0.05)+(V74*0.1)+(W74*0.25)+(X74*0.1)</f>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1">
        <f>(P75*0.1)+(Q75*0.1)+(R75*0.2)+(S75*0.05)+(T75*0.05)+(U75*0.05)+(V75*0.1)+(W75*0.25)+(X75*0.1)</f>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LEFT(G76,1)</f>
        <v>3</v>
      </c>
      <c r="Q76" s="217" t="str">
        <f>LEFT(H76,1)</f>
        <v>1</v>
      </c>
      <c r="R76" s="217" t="str">
        <f>LEFT(I76,1)</f>
        <v>0</v>
      </c>
      <c r="S76" s="217" t="str">
        <f>LEFT(J76,1)</f>
        <v>3</v>
      </c>
      <c r="T76" s="217" t="str">
        <f>LEFT(K76,1)</f>
        <v>3</v>
      </c>
      <c r="U76" s="217" t="str">
        <f>LEFT(L76,1)</f>
        <v>0</v>
      </c>
      <c r="V76" s="217" t="str">
        <f>LEFT(M76,1)</f>
        <v>2</v>
      </c>
      <c r="W76" s="217" t="str">
        <f>LEFT(N76,1)</f>
        <v>3</v>
      </c>
      <c r="X76" s="217" t="str">
        <f>LEFT(O76,1)</f>
        <v>3</v>
      </c>
      <c r="Y76" s="221">
        <f>(P76*0.1)+(Q76*0.1)+(R76*0.2)+(S76*0.05)+(T76*0.05)+(U76*0.05)+(V76*0.1)+(W76*0.25)+(X76*0.1)</f>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LEFT(G77,1)</f>
        <v>3</v>
      </c>
      <c r="Q77" s="217" t="str">
        <f>LEFT(H77,1)</f>
        <v>1</v>
      </c>
      <c r="R77" s="217" t="str">
        <f>LEFT(I77,1)</f>
        <v>0</v>
      </c>
      <c r="S77" s="217" t="str">
        <f>LEFT(J77,1)</f>
        <v>3</v>
      </c>
      <c r="T77" s="217" t="str">
        <f>LEFT(K77,1)</f>
        <v>3</v>
      </c>
      <c r="U77" s="217" t="str">
        <f>LEFT(L77,1)</f>
        <v>0</v>
      </c>
      <c r="V77" s="217" t="str">
        <f>LEFT(M77,1)</f>
        <v>2</v>
      </c>
      <c r="W77" s="217" t="str">
        <f>LEFT(N77,1)</f>
        <v>3</v>
      </c>
      <c r="X77" s="217" t="str">
        <f>LEFT(O77,1)</f>
        <v>3</v>
      </c>
      <c r="Y77" s="221">
        <f>(P77*0.1)+(Q77*0.1)+(R77*0.2)+(S77*0.05)+(T77*0.05)+(U77*0.05)+(V77*0.1)+(W77*0.25)+(X77*0.1)</f>
        <v>1.9500000000000002</v>
      </c>
    </row>
    <row r="78" spans="1:25" ht="45">
      <c r="A78" s="202" t="s">
        <v>403</v>
      </c>
      <c r="B78" s="210" t="s">
        <v>66</v>
      </c>
      <c r="C78" s="210" t="s">
        <v>379</v>
      </c>
      <c r="D78" s="210" t="s">
        <v>88</v>
      </c>
      <c r="E78" s="210" t="s">
        <v>121</v>
      </c>
      <c r="F78" s="210" t="s">
        <v>113</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4">
        <f>(P78*0.1)+(Q78*0.1)+(R78*0.2)+(S78*0.05)+(T78*0.05)+(U78*0.05)+(V78*0.1)+(W78*0.25)+(X78*0.1)</f>
        <v>1.9500000000000002</v>
      </c>
    </row>
    <row r="79" spans="1:25" ht="45">
      <c r="A79" s="202" t="s">
        <v>402</v>
      </c>
      <c r="B79" s="210" t="s">
        <v>66</v>
      </c>
      <c r="C79" s="210" t="s">
        <v>69</v>
      </c>
      <c r="D79" s="210" t="s">
        <v>70</v>
      </c>
      <c r="E79" s="210" t="s">
        <v>105</v>
      </c>
      <c r="F79" s="210" t="s">
        <v>124</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4">
        <f>(P79*0.1)+(Q79*0.1)+(R79*0.2)+(S79*0.05)+(T79*0.05)+(U79*0.05)+(V79*0.1)+(W79*0.25)+(X79*0.1)</f>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1">
        <f>(P80*0.1)+(Q80*0.1)+(R80*0.2)+(S80*0.05)+(T80*0.05)+(U80*0.05)+(V80*0.1)+(W80*0.25)+(X80*0.1)</f>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1">
        <f>(P81*0.1)+(Q81*0.1)+(R81*0.2)+(S81*0.05)+(T81*0.05)+(U81*0.05)+(V81*0.1)+(W81*0.25)+(X81*0.1)</f>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LEFT(G82,1)</f>
        <v>3</v>
      </c>
      <c r="Q82" s="217" t="str">
        <f>LEFT(H82,1)</f>
        <v>2</v>
      </c>
      <c r="R82" s="217" t="str">
        <f>LEFT(I82,1)</f>
        <v>0</v>
      </c>
      <c r="S82" s="217" t="str">
        <f>LEFT(J82,1)</f>
        <v>1</v>
      </c>
      <c r="T82" s="217" t="str">
        <f>LEFT(K82,1)</f>
        <v>3</v>
      </c>
      <c r="U82" s="217" t="str">
        <f>LEFT(L82,1)</f>
        <v>0</v>
      </c>
      <c r="V82" s="217" t="str">
        <f>LEFT(M82,1)</f>
        <v>2</v>
      </c>
      <c r="W82" s="217" t="str">
        <f>LEFT(N82,1)</f>
        <v>3</v>
      </c>
      <c r="X82" s="217" t="str">
        <f>LEFT(O82,1)</f>
        <v>3</v>
      </c>
      <c r="Y82" s="221">
        <f>(P82*0.1)+(Q82*0.1)+(R82*0.2)+(S82*0.05)+(T82*0.05)+(U82*0.05)+(V82*0.1)+(W82*0.25)+(X82*0.1)</f>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1">
        <f>(P83*0.1)+(Q83*0.1)+(R83*0.2)+(S83*0.05)+(T83*0.05)+(U83*0.05)+(V83*0.1)+(W83*0.25)+(X83*0.1)</f>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1">
        <f>(P84*0.1)+(Q84*0.1)+(R84*0.2)+(S84*0.05)+(T84*0.05)+(U84*0.05)+(V84*0.1)+(W84*0.25)+(X84*0.1)</f>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1">
        <f>(P85*0.1)+(Q85*0.1)+(R85*0.2)+(S85*0.05)+(T85*0.05)+(U85*0.05)+(V85*0.1)+(W85*0.25)+(X85*0.1)</f>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1">
        <f>(P86*0.1)+(Q86*0.1)+(R86*0.2)+(S86*0.05)+(T86*0.05)+(U86*0.05)+(V86*0.1)+(W86*0.25)+(X86*0.1)</f>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1">
        <f>(P87*0.1)+(Q87*0.1)+(R87*0.2)+(S87*0.05)+(T87*0.05)+(U87*0.05)+(V87*0.1)+(W87*0.25)+(X87*0.1)</f>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1">
        <f>(P88*0.1)+(Q88*0.1)+(R88*0.2)+(S88*0.05)+(T88*0.05)+(U88*0.05)+(V88*0.1)+(W88*0.25)+(X88*0.1)</f>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LEFT(G89,1)</f>
        <v>3</v>
      </c>
      <c r="Q89" s="217" t="str">
        <f>LEFT(H89,1)</f>
        <v>2</v>
      </c>
      <c r="R89" s="217" t="str">
        <f>LEFT(I89,1)</f>
        <v>0</v>
      </c>
      <c r="S89" s="217" t="str">
        <f>LEFT(J89,1)</f>
        <v>1</v>
      </c>
      <c r="T89" s="217" t="str">
        <f>LEFT(K89,1)</f>
        <v>3</v>
      </c>
      <c r="U89" s="217" t="str">
        <f>LEFT(L89,1)</f>
        <v>0</v>
      </c>
      <c r="V89" s="217" t="str">
        <f>LEFT(M89,1)</f>
        <v>2</v>
      </c>
      <c r="W89" s="217" t="str">
        <f>LEFT(N89,1)</f>
        <v>3</v>
      </c>
      <c r="X89" s="217" t="str">
        <f>LEFT(O89,1)</f>
        <v>3</v>
      </c>
      <c r="Y89" s="221">
        <f>(P89*0.1)+(Q89*0.1)+(R89*0.2)+(S89*0.05)+(T89*0.05)+(U89*0.05)+(V89*0.1)+(W89*0.25)+(X89*0.1)</f>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1">
        <f>(P90*0.1)+(Q90*0.1)+(R90*0.2)+(S90*0.05)+(T90*0.05)+(U90*0.05)+(V90*0.1)+(W90*0.25)+(X90*0.1)</f>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1">
        <f>(P91*0.1)+(Q91*0.1)+(R91*0.2)+(S91*0.05)+(T91*0.05)+(U91*0.05)+(V91*0.1)+(W91*0.25)+(X91*0.1)</f>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1">
        <f>(P92*0.1)+(Q92*0.1)+(R92*0.2)+(S92*0.05)+(T92*0.05)+(U92*0.05)+(V92*0.1)+(W92*0.25)+(X92*0.1)</f>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1">
        <f>(P93*0.1)+(Q93*0.1)+(R93*0.2)+(S93*0.05)+(T93*0.05)+(U93*0.05)+(V93*0.1)+(W93*0.25)+(X93*0.1)</f>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1">
        <f>(P94*0.1)+(Q94*0.1)+(R94*0.2)+(S94*0.05)+(T94*0.05)+(U94*0.05)+(V94*0.1)+(W94*0.25)+(X94*0.1)</f>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1">
        <f>(P95*0.1)+(Q95*0.1)+(R95*0.2)+(S95*0.05)+(T95*0.05)+(U95*0.05)+(V95*0.1)+(W95*0.25)+(X95*0.1)</f>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1">
        <f>(P96*0.1)+(Q96*0.1)+(R96*0.2)+(S96*0.05)+(T96*0.05)+(U96*0.05)+(V96*0.1)+(W96*0.25)+(X96*0.1)</f>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4">
        <f>(P97*0.1)+(Q97*0.1)+(R97*0.2)+(S97*0.05)+(T97*0.05)+(U97*0.05)+(V97*0.1)+(W97*0.25)+(X97*0.1)</f>
        <v>1.95</v>
      </c>
    </row>
    <row r="98" spans="1:25" ht="45">
      <c r="A98" s="202" t="s">
        <v>422</v>
      </c>
      <c r="B98" s="210" t="s">
        <v>66</v>
      </c>
      <c r="C98" s="210" t="s">
        <v>69</v>
      </c>
      <c r="D98" s="210" t="s">
        <v>70</v>
      </c>
      <c r="E98" s="210">
        <v>10</v>
      </c>
      <c r="F98" s="210" t="s">
        <v>113</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4">
        <f>(P98*0.1)+(Q98*0.1)+(R98*0.2)+(S98*0.05)+(T98*0.05)+(U98*0.05)+(V98*0.1)+(W98*0.25)+(X98*0.1)</f>
        <v>1.9000000000000001</v>
      </c>
    </row>
    <row r="99" spans="1:25" ht="45">
      <c r="A99" s="202" t="s">
        <v>423</v>
      </c>
      <c r="B99" s="210" t="s">
        <v>66</v>
      </c>
      <c r="C99" s="210" t="s">
        <v>69</v>
      </c>
      <c r="D99" s="210" t="s">
        <v>70</v>
      </c>
      <c r="E99" s="210">
        <v>10.11</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4">
        <f>(P99*0.1)+(Q99*0.1)+(R99*0.2)+(S99*0.05)+(T99*0.05)+(U99*0.05)+(V99*0.1)+(W99*0.25)+(X99*0.1)</f>
        <v>1.9000000000000001</v>
      </c>
    </row>
    <row r="100" spans="1:25" ht="45">
      <c r="A100" s="202" t="s">
        <v>421</v>
      </c>
      <c r="B100" s="210" t="s">
        <v>66</v>
      </c>
      <c r="C100" s="210" t="s">
        <v>69</v>
      </c>
      <c r="D100" s="210" t="s">
        <v>70</v>
      </c>
      <c r="E100" s="210">
        <v>1.5</v>
      </c>
      <c r="F100" s="210" t="s">
        <v>301</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4">
        <f>(P100*0.1)+(Q100*0.1)+(R100*0.2)+(S100*0.05)+(T100*0.05)+(U100*0.05)+(V100*0.1)+(W100*0.25)+(X100*0.1)</f>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1">
        <f>(P101*0.1)+(Q101*0.1)+(R101*0.2)+(S101*0.05)+(T101*0.05)+(U101*0.05)+(V101*0.1)+(W101*0.25)+(X101*0.1)</f>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1">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4">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c r="A113" s="202" t="s">
        <v>443</v>
      </c>
      <c r="B113" s="210" t="s">
        <v>66</v>
      </c>
      <c r="C113" s="210" t="s">
        <v>69</v>
      </c>
      <c r="D113" s="210" t="s">
        <v>70</v>
      </c>
      <c r="E113" s="210">
        <v>8.9</v>
      </c>
      <c r="F113" s="210" t="s">
        <v>113</v>
      </c>
      <c r="G113" s="211" t="s">
        <v>380</v>
      </c>
      <c r="H113" s="204" t="s">
        <v>10</v>
      </c>
      <c r="I113" s="204" t="s">
        <v>11</v>
      </c>
      <c r="J113" s="213" t="s">
        <v>19</v>
      </c>
      <c r="K113" s="212" t="s">
        <v>26</v>
      </c>
      <c r="L113" s="213" t="s">
        <v>13</v>
      </c>
      <c r="M113" s="212" t="s">
        <v>21</v>
      </c>
      <c r="N113" s="214" t="s">
        <v>29</v>
      </c>
      <c r="O113" s="214" t="s">
        <v>29</v>
      </c>
      <c r="P113" s="217" t="str">
        <f>LEFT(G113,1)</f>
        <v>2</v>
      </c>
      <c r="Q113" s="217" t="str">
        <f>LEFT(H113,1)</f>
        <v>1</v>
      </c>
      <c r="R113" s="217" t="str">
        <f>LEFT(I113,1)</f>
        <v>0</v>
      </c>
      <c r="S113" s="217" t="str">
        <f>LEFT(J113,1)</f>
        <v>2</v>
      </c>
      <c r="T113" s="217" t="str">
        <f>LEFT(K113,1)</f>
        <v>3</v>
      </c>
      <c r="U113" s="217" t="str">
        <f>LEFT(L113,1)</f>
        <v>0</v>
      </c>
      <c r="V113" s="217" t="str">
        <f>LEFT(M113,1)</f>
        <v>2</v>
      </c>
      <c r="W113" s="217" t="str">
        <f>LEFT(N113,1)</f>
        <v>3</v>
      </c>
      <c r="X113" s="217" t="str">
        <f>LEFT(O113,1)</f>
        <v>3</v>
      </c>
      <c r="Y113" s="224">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4">
        <f>(P116*0.1)+(Q116*0.1)+(R116*0.2)+(S116*0.05)+(T116*0.05)+(U116*0.05)+(V116*0.1)+(W116*0.25)+(X116*0.1)</f>
        <v>1.8</v>
      </c>
    </row>
    <row r="117" spans="1:25" ht="45">
      <c r="A117" s="202" t="s">
        <v>442</v>
      </c>
      <c r="B117" s="210" t="s">
        <v>66</v>
      </c>
      <c r="C117" s="210" t="s">
        <v>69</v>
      </c>
      <c r="D117" s="210" t="s">
        <v>70</v>
      </c>
      <c r="E117" s="210" t="s">
        <v>98</v>
      </c>
      <c r="F117" s="210" t="s">
        <v>99</v>
      </c>
      <c r="G117" s="211" t="s">
        <v>380</v>
      </c>
      <c r="H117" s="204" t="s">
        <v>10</v>
      </c>
      <c r="I117" s="204" t="s">
        <v>11</v>
      </c>
      <c r="J117" s="213" t="s">
        <v>19</v>
      </c>
      <c r="K117" s="212" t="s">
        <v>26</v>
      </c>
      <c r="L117" s="213" t="s">
        <v>13</v>
      </c>
      <c r="M117" s="212" t="s">
        <v>21</v>
      </c>
      <c r="N117" s="214" t="s">
        <v>29</v>
      </c>
      <c r="O117" s="214" t="s">
        <v>29</v>
      </c>
      <c r="P117" s="217" t="str">
        <f>LEFT(G117,1)</f>
        <v>2</v>
      </c>
      <c r="Q117" s="217" t="str">
        <f>LEFT(H117,1)</f>
        <v>1</v>
      </c>
      <c r="R117" s="217" t="str">
        <f>LEFT(I117,1)</f>
        <v>0</v>
      </c>
      <c r="S117" s="217" t="str">
        <f>LEFT(J117,1)</f>
        <v>2</v>
      </c>
      <c r="T117" s="217" t="str">
        <f>LEFT(K117,1)</f>
        <v>3</v>
      </c>
      <c r="U117" s="217" t="str">
        <f>LEFT(L117,1)</f>
        <v>0</v>
      </c>
      <c r="V117" s="217" t="str">
        <f>LEFT(M117,1)</f>
        <v>2</v>
      </c>
      <c r="W117" s="217" t="str">
        <f>LEFT(N117,1)</f>
        <v>3</v>
      </c>
      <c r="X117" s="217" t="str">
        <f>LEFT(O117,1)</f>
        <v>3</v>
      </c>
      <c r="Y117" s="224">
        <f>(P117*0.1)+(Q117*0.1)+(R117*0.2)+(S117*0.05)+(T117*0.05)+(U117*0.05)+(V117*0.1)+(W117*0.25)+(X117*0.1)</f>
        <v>1.8</v>
      </c>
    </row>
    <row r="118" spans="1:25" ht="45">
      <c r="A118" s="202" t="s">
        <v>441</v>
      </c>
      <c r="B118" s="210" t="s">
        <v>66</v>
      </c>
      <c r="C118" s="210" t="s">
        <v>69</v>
      </c>
      <c r="D118" s="210" t="s">
        <v>70</v>
      </c>
      <c r="E118" s="210">
        <v>8.9</v>
      </c>
      <c r="F118" s="210" t="s">
        <v>79</v>
      </c>
      <c r="G118" s="211" t="s">
        <v>380</v>
      </c>
      <c r="H118" s="204" t="s">
        <v>10</v>
      </c>
      <c r="I118" s="204" t="s">
        <v>11</v>
      </c>
      <c r="J118" s="213" t="s">
        <v>12</v>
      </c>
      <c r="K118" s="212" t="s">
        <v>19</v>
      </c>
      <c r="L118" s="213" t="s">
        <v>13</v>
      </c>
      <c r="M118" s="212" t="s">
        <v>28</v>
      </c>
      <c r="N118" s="214" t="s">
        <v>29</v>
      </c>
      <c r="O118" s="214" t="s">
        <v>29</v>
      </c>
      <c r="P118" s="217" t="str">
        <f>LEFT(G118,1)</f>
        <v>2</v>
      </c>
      <c r="Q118" s="217" t="str">
        <f>LEFT(H118,1)</f>
        <v>1</v>
      </c>
      <c r="R118" s="217" t="str">
        <f>LEFT(I118,1)</f>
        <v>0</v>
      </c>
      <c r="S118" s="217" t="str">
        <f>LEFT(J118,1)</f>
        <v>1</v>
      </c>
      <c r="T118" s="217" t="str">
        <f>LEFT(K118,1)</f>
        <v>2</v>
      </c>
      <c r="U118" s="217" t="str">
        <f>LEFT(L118,1)</f>
        <v>0</v>
      </c>
      <c r="V118" s="217" t="str">
        <f>LEFT(M118,1)</f>
        <v>3</v>
      </c>
      <c r="W118" s="217" t="str">
        <f>LEFT(N118,1)</f>
        <v>3</v>
      </c>
      <c r="X118" s="217" t="str">
        <f>LEFT(O118,1)</f>
        <v>3</v>
      </c>
      <c r="Y118" s="224">
        <f>(P118*0.1)+(Q118*0.1)+(R118*0.2)+(S118*0.05)+(T118*0.05)+(U118*0.05)+(V118*0.1)+(W118*0.25)+(X118*0.1)</f>
        <v>1.8</v>
      </c>
    </row>
    <row r="119" spans="1:25" ht="45">
      <c r="A119" s="202" t="s">
        <v>437</v>
      </c>
      <c r="B119" s="210" t="s">
        <v>66</v>
      </c>
      <c r="C119" s="210" t="s">
        <v>69</v>
      </c>
      <c r="D119" s="210" t="s">
        <v>70</v>
      </c>
      <c r="E119" s="210">
        <v>13</v>
      </c>
      <c r="F119" s="210" t="s">
        <v>140</v>
      </c>
      <c r="G119" s="211" t="s">
        <v>380</v>
      </c>
      <c r="H119" s="204" t="s">
        <v>10</v>
      </c>
      <c r="I119" s="204" t="s">
        <v>11</v>
      </c>
      <c r="J119" s="213" t="s">
        <v>26</v>
      </c>
      <c r="K119" s="212" t="s">
        <v>19</v>
      </c>
      <c r="L119" s="213" t="s">
        <v>31</v>
      </c>
      <c r="M119" s="212" t="s">
        <v>28</v>
      </c>
      <c r="N119" s="214" t="s">
        <v>22</v>
      </c>
      <c r="O119" s="214" t="s">
        <v>29</v>
      </c>
      <c r="P119" s="217" t="str">
        <f>LEFT(G119,1)</f>
        <v>2</v>
      </c>
      <c r="Q119" s="217" t="str">
        <f>LEFT(H119,1)</f>
        <v>1</v>
      </c>
      <c r="R119" s="217" t="str">
        <f>LEFT(I119,1)</f>
        <v>0</v>
      </c>
      <c r="S119" s="217" t="str">
        <f>LEFT(J119,1)</f>
        <v>3</v>
      </c>
      <c r="T119" s="217" t="str">
        <f>LEFT(K119,1)</f>
        <v>2</v>
      </c>
      <c r="U119" s="217" t="str">
        <f>LEFT(L119,1)</f>
        <v>3</v>
      </c>
      <c r="V119" s="217" t="str">
        <f>LEFT(M119,1)</f>
        <v>3</v>
      </c>
      <c r="W119" s="217" t="str">
        <f>LEFT(N119,1)</f>
        <v>2</v>
      </c>
      <c r="X119" s="217" t="str">
        <f>LEFT(O119,1)</f>
        <v>3</v>
      </c>
      <c r="Y119" s="224">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4">
        <f>(P122*0.1)+(Q122*0.1)+(R122*0.2)+(S122*0.05)+(T122*0.05)+(U122*0.05)+(V122*0.1)+(W122*0.25)+(X122*0.1)</f>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4">
        <f>(P123*0.1)+(Q123*0.1)+(R123*0.2)+(S123*0.05)+(T123*0.05)+(U123*0.05)+(V123*0.1)+(W123*0.25)+(X123*0.1)</f>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4">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c r="A127" s="202" t="s">
        <v>453</v>
      </c>
      <c r="B127" s="210" t="s">
        <v>66</v>
      </c>
      <c r="C127" s="210" t="s">
        <v>69</v>
      </c>
      <c r="D127" s="210" t="s">
        <v>70</v>
      </c>
      <c r="E127" s="210">
        <v>10</v>
      </c>
      <c r="F127" s="210" t="s">
        <v>103</v>
      </c>
      <c r="G127" s="211" t="s">
        <v>380</v>
      </c>
      <c r="H127" s="204" t="s">
        <v>10</v>
      </c>
      <c r="I127" s="204" t="s">
        <v>11</v>
      </c>
      <c r="J127" s="213" t="s">
        <v>12</v>
      </c>
      <c r="K127" s="212" t="s">
        <v>26</v>
      </c>
      <c r="L127" s="213" t="s">
        <v>13</v>
      </c>
      <c r="M127" s="212" t="s">
        <v>21</v>
      </c>
      <c r="N127" s="214" t="s">
        <v>29</v>
      </c>
      <c r="O127" s="214" t="s">
        <v>29</v>
      </c>
      <c r="P127" s="217" t="str">
        <f>LEFT(G127,1)</f>
        <v>2</v>
      </c>
      <c r="Q127" s="217" t="str">
        <f>LEFT(H127,1)</f>
        <v>1</v>
      </c>
      <c r="R127" s="217" t="str">
        <f>LEFT(I127,1)</f>
        <v>0</v>
      </c>
      <c r="S127" s="217" t="str">
        <f>LEFT(J127,1)</f>
        <v>1</v>
      </c>
      <c r="T127" s="217" t="str">
        <f>LEFT(K127,1)</f>
        <v>3</v>
      </c>
      <c r="U127" s="217" t="str">
        <f>LEFT(L127,1)</f>
        <v>0</v>
      </c>
      <c r="V127" s="217" t="str">
        <f>LEFT(M127,1)</f>
        <v>2</v>
      </c>
      <c r="W127" s="217" t="str">
        <f>LEFT(N127,1)</f>
        <v>3</v>
      </c>
      <c r="X127" s="217" t="str">
        <f>LEFT(O127,1)</f>
        <v>3</v>
      </c>
      <c r="Y127" s="224">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c r="A129" s="202" t="s">
        <v>451</v>
      </c>
      <c r="B129" s="210" t="s">
        <v>66</v>
      </c>
      <c r="C129" s="210" t="s">
        <v>69</v>
      </c>
      <c r="D129" s="210" t="s">
        <v>70</v>
      </c>
      <c r="E129" s="210">
        <v>8.9</v>
      </c>
      <c r="F129" s="210" t="s">
        <v>91</v>
      </c>
      <c r="G129" s="211" t="s">
        <v>380</v>
      </c>
      <c r="H129" s="204" t="s">
        <v>10</v>
      </c>
      <c r="I129" s="204" t="s">
        <v>11</v>
      </c>
      <c r="J129" s="213" t="s">
        <v>19</v>
      </c>
      <c r="K129" s="212" t="s">
        <v>19</v>
      </c>
      <c r="L129" s="213" t="s">
        <v>13</v>
      </c>
      <c r="M129" s="212" t="s">
        <v>21</v>
      </c>
      <c r="N129" s="214" t="s">
        <v>29</v>
      </c>
      <c r="O129" s="214" t="s">
        <v>29</v>
      </c>
      <c r="P129" s="217" t="str">
        <f>LEFT(G129,1)</f>
        <v>2</v>
      </c>
      <c r="Q129" s="217" t="str">
        <f>LEFT(H129,1)</f>
        <v>1</v>
      </c>
      <c r="R129" s="217" t="str">
        <f>LEFT(I129,1)</f>
        <v>0</v>
      </c>
      <c r="S129" s="217" t="str">
        <f>LEFT(J129,1)</f>
        <v>2</v>
      </c>
      <c r="T129" s="217" t="str">
        <f>LEFT(K129,1)</f>
        <v>2</v>
      </c>
      <c r="U129" s="217" t="str">
        <f>LEFT(L129,1)</f>
        <v>0</v>
      </c>
      <c r="V129" s="217" t="str">
        <f>LEFT(M129,1)</f>
        <v>2</v>
      </c>
      <c r="W129" s="217" t="str">
        <f>LEFT(N129,1)</f>
        <v>3</v>
      </c>
      <c r="X129" s="217" t="str">
        <f>LEFT(O129,1)</f>
        <v>3</v>
      </c>
      <c r="Y129" s="224">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4">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c r="A133" s="202" t="s">
        <v>458</v>
      </c>
      <c r="B133" s="210" t="s">
        <v>66</v>
      </c>
      <c r="C133" s="210" t="s">
        <v>379</v>
      </c>
      <c r="D133" s="210" t="s">
        <v>88</v>
      </c>
      <c r="E133" s="210">
        <v>11.13</v>
      </c>
      <c r="F133" s="210" t="s">
        <v>110</v>
      </c>
      <c r="G133" s="211" t="s">
        <v>380</v>
      </c>
      <c r="H133" s="204" t="s">
        <v>10</v>
      </c>
      <c r="I133" s="204" t="s">
        <v>11</v>
      </c>
      <c r="J133" s="213" t="s">
        <v>19</v>
      </c>
      <c r="K133" s="212" t="s">
        <v>26</v>
      </c>
      <c r="L133" s="213" t="s">
        <v>13</v>
      </c>
      <c r="M133" s="212" t="s">
        <v>21</v>
      </c>
      <c r="N133" s="214" t="s">
        <v>29</v>
      </c>
      <c r="O133" s="214" t="s">
        <v>22</v>
      </c>
      <c r="P133" s="217" t="str">
        <f>LEFT(G133,1)</f>
        <v>2</v>
      </c>
      <c r="Q133" s="217" t="str">
        <f>LEFT(H133,1)</f>
        <v>1</v>
      </c>
      <c r="R133" s="217" t="str">
        <f>LEFT(I133,1)</f>
        <v>0</v>
      </c>
      <c r="S133" s="217" t="str">
        <f>LEFT(J133,1)</f>
        <v>2</v>
      </c>
      <c r="T133" s="217" t="str">
        <f>LEFT(K133,1)</f>
        <v>3</v>
      </c>
      <c r="U133" s="217" t="str">
        <f>LEFT(L133,1)</f>
        <v>0</v>
      </c>
      <c r="V133" s="217" t="str">
        <f>LEFT(M133,1)</f>
        <v>2</v>
      </c>
      <c r="W133" s="217" t="str">
        <f>LEFT(N133,1)</f>
        <v>3</v>
      </c>
      <c r="X133" s="217" t="str">
        <f>LEFT(O133,1)</f>
        <v>2</v>
      </c>
      <c r="Y133" s="224">
        <f>(P133*0.1)+(Q133*0.1)+(R133*0.2)+(S133*0.05)+(T133*0.05)+(U133*0.05)+(V133*0.1)+(W133*0.25)+(X133*0.1)</f>
        <v>1.7</v>
      </c>
    </row>
    <row r="134" spans="1:25" ht="45">
      <c r="A134" s="202" t="s">
        <v>457</v>
      </c>
      <c r="B134" s="210" t="s">
        <v>66</v>
      </c>
      <c r="C134" s="210" t="s">
        <v>69</v>
      </c>
      <c r="D134" s="210" t="s">
        <v>70</v>
      </c>
      <c r="E134" s="210">
        <v>8.9</v>
      </c>
      <c r="F134" s="210" t="s">
        <v>79</v>
      </c>
      <c r="G134" s="211" t="s">
        <v>380</v>
      </c>
      <c r="H134" s="204" t="s">
        <v>10</v>
      </c>
      <c r="I134" s="204" t="s">
        <v>11</v>
      </c>
      <c r="J134" s="213" t="s">
        <v>19</v>
      </c>
      <c r="K134" s="212" t="s">
        <v>19</v>
      </c>
      <c r="L134" s="213" t="s">
        <v>27</v>
      </c>
      <c r="M134" s="212" t="s">
        <v>28</v>
      </c>
      <c r="N134" s="214" t="s">
        <v>22</v>
      </c>
      <c r="O134" s="214" t="s">
        <v>29</v>
      </c>
      <c r="P134" s="217" t="str">
        <f>LEFT(G134,1)</f>
        <v>2</v>
      </c>
      <c r="Q134" s="217" t="str">
        <f>LEFT(H134,1)</f>
        <v>1</v>
      </c>
      <c r="R134" s="217" t="str">
        <f>LEFT(I134,1)</f>
        <v>0</v>
      </c>
      <c r="S134" s="217" t="str">
        <f>LEFT(J134,1)</f>
        <v>2</v>
      </c>
      <c r="T134" s="217" t="str">
        <f>LEFT(K134,1)</f>
        <v>2</v>
      </c>
      <c r="U134" s="217" t="str">
        <f>LEFT(L134,1)</f>
        <v>2</v>
      </c>
      <c r="V134" s="217" t="str">
        <f>LEFT(M134,1)</f>
        <v>3</v>
      </c>
      <c r="W134" s="217" t="str">
        <f>LEFT(N134,1)</f>
        <v>2</v>
      </c>
      <c r="X134" s="217" t="str">
        <f>LEFT(O134,1)</f>
        <v>3</v>
      </c>
      <c r="Y134" s="224">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c r="A139" s="202" t="s">
        <v>464</v>
      </c>
      <c r="B139" s="210" t="s">
        <v>66</v>
      </c>
      <c r="C139" s="210" t="s">
        <v>69</v>
      </c>
      <c r="D139" s="210" t="s">
        <v>70</v>
      </c>
      <c r="E139" s="210">
        <v>8.9</v>
      </c>
      <c r="F139" s="210" t="s">
        <v>79</v>
      </c>
      <c r="G139" s="211" t="s">
        <v>380</v>
      </c>
      <c r="H139" s="204" t="s">
        <v>10</v>
      </c>
      <c r="I139" s="204" t="s">
        <v>11</v>
      </c>
      <c r="J139" s="213" t="s">
        <v>12</v>
      </c>
      <c r="K139" s="212" t="s">
        <v>12</v>
      </c>
      <c r="L139" s="213" t="s">
        <v>13</v>
      </c>
      <c r="M139" s="212" t="s">
        <v>21</v>
      </c>
      <c r="N139" s="214" t="s">
        <v>29</v>
      </c>
      <c r="O139" s="214" t="s">
        <v>29</v>
      </c>
      <c r="P139" s="217" t="str">
        <f>LEFT(G139,1)</f>
        <v>2</v>
      </c>
      <c r="Q139" s="217" t="str">
        <f>LEFT(H139,1)</f>
        <v>1</v>
      </c>
      <c r="R139" s="217" t="str">
        <f>LEFT(I139,1)</f>
        <v>0</v>
      </c>
      <c r="S139" s="217" t="str">
        <f>LEFT(J139,1)</f>
        <v>1</v>
      </c>
      <c r="T139" s="217" t="str">
        <f>LEFT(K139,1)</f>
        <v>1</v>
      </c>
      <c r="U139" s="217" t="str">
        <f>LEFT(L139,1)</f>
        <v>0</v>
      </c>
      <c r="V139" s="217" t="str">
        <f>LEFT(M139,1)</f>
        <v>2</v>
      </c>
      <c r="W139" s="217" t="str">
        <f>LEFT(N139,1)</f>
        <v>3</v>
      </c>
      <c r="X139" s="217" t="str">
        <f>LEFT(O139,1)</f>
        <v>3</v>
      </c>
      <c r="Y139" s="224">
        <f>(P139*0.1)+(Q139*0.1)+(R139*0.2)+(S139*0.05)+(T139*0.05)+(U139*0.05)+(V139*0.1)+(W139*0.25)+(X139*0.1)</f>
        <v>1.6500000000000001</v>
      </c>
    </row>
    <row r="140" spans="1:25" ht="45">
      <c r="A140" s="202" t="s">
        <v>463</v>
      </c>
      <c r="B140" s="210" t="s">
        <v>66</v>
      </c>
      <c r="C140" s="210" t="s">
        <v>69</v>
      </c>
      <c r="D140" s="210" t="s">
        <v>70</v>
      </c>
      <c r="E140" s="210">
        <v>8.9</v>
      </c>
      <c r="F140" s="210" t="s">
        <v>79</v>
      </c>
      <c r="G140" s="211" t="s">
        <v>380</v>
      </c>
      <c r="H140" s="204" t="s">
        <v>10</v>
      </c>
      <c r="I140" s="204" t="s">
        <v>11</v>
      </c>
      <c r="J140" s="213" t="s">
        <v>19</v>
      </c>
      <c r="K140" s="212" t="s">
        <v>19</v>
      </c>
      <c r="L140" s="213" t="s">
        <v>13</v>
      </c>
      <c r="M140" s="212" t="s">
        <v>14</v>
      </c>
      <c r="N140" s="214" t="s">
        <v>29</v>
      </c>
      <c r="O140" s="214" t="s">
        <v>29</v>
      </c>
      <c r="P140" s="217" t="str">
        <f>LEFT(G140,1)</f>
        <v>2</v>
      </c>
      <c r="Q140" s="217" t="str">
        <f>LEFT(H140,1)</f>
        <v>1</v>
      </c>
      <c r="R140" s="217" t="str">
        <f>LEFT(I140,1)</f>
        <v>0</v>
      </c>
      <c r="S140" s="217" t="str">
        <f>LEFT(J140,1)</f>
        <v>2</v>
      </c>
      <c r="T140" s="217" t="str">
        <f>LEFT(K140,1)</f>
        <v>2</v>
      </c>
      <c r="U140" s="217" t="str">
        <f>LEFT(L140,1)</f>
        <v>0</v>
      </c>
      <c r="V140" s="217" t="str">
        <f>LEFT(M140,1)</f>
        <v>1</v>
      </c>
      <c r="W140" s="217" t="str">
        <f>LEFT(N140,1)</f>
        <v>3</v>
      </c>
      <c r="X140" s="217" t="str">
        <f>LEFT(O140,1)</f>
        <v>3</v>
      </c>
      <c r="Y140" s="224">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4">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c r="A148" s="202" t="s">
        <v>473</v>
      </c>
      <c r="B148" s="210" t="s">
        <v>66</v>
      </c>
      <c r="C148" s="210" t="s">
        <v>379</v>
      </c>
      <c r="D148" s="210" t="s">
        <v>88</v>
      </c>
      <c r="E148" s="210">
        <v>8.9</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4">
        <f>(P148*0.1)+(Q148*0.1)+(R148*0.2)+(S148*0.05)+(T148*0.05)+(U148*0.05)+(V148*0.1)+(W148*0.25)+(X148*0.1)</f>
        <v>1.6</v>
      </c>
    </row>
    <row r="149" spans="1:25" ht="45">
      <c r="A149" s="202" t="s">
        <v>474</v>
      </c>
      <c r="B149" s="210" t="s">
        <v>66</v>
      </c>
      <c r="C149" s="210" t="s">
        <v>69</v>
      </c>
      <c r="D149" s="210" t="s">
        <v>70</v>
      </c>
      <c r="E149" s="210">
        <v>5</v>
      </c>
      <c r="F149" s="210" t="s">
        <v>176</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4">
        <f>(P149*0.1)+(Q149*0.1)+(R149*0.2)+(S149*0.05)+(T149*0.05)+(U149*0.05)+(V149*0.1)+(W149*0.25)+(X149*0.1)</f>
        <v>1.6</v>
      </c>
    </row>
    <row r="150" spans="1:25" ht="45">
      <c r="A150" s="202" t="s">
        <v>472</v>
      </c>
      <c r="B150" s="210" t="s">
        <v>66</v>
      </c>
      <c r="C150" s="210" t="s">
        <v>69</v>
      </c>
      <c r="D150" s="210" t="s">
        <v>70</v>
      </c>
      <c r="E150" s="210">
        <v>10</v>
      </c>
      <c r="F150" s="210" t="s">
        <v>79</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4">
        <f>(P150*0.1)+(Q150*0.1)+(R150*0.2)+(S150*0.05)+(T150*0.05)+(U150*0.05)+(V150*0.1)+(W150*0.25)+(X150*0.1)</f>
        <v>1.6</v>
      </c>
    </row>
    <row r="151" spans="1:25" ht="45">
      <c r="A151" s="202" t="s">
        <v>477</v>
      </c>
      <c r="B151" s="210" t="s">
        <v>66</v>
      </c>
      <c r="C151" s="210" t="s">
        <v>69</v>
      </c>
      <c r="D151" s="210" t="s">
        <v>70</v>
      </c>
      <c r="E151" s="210">
        <v>13</v>
      </c>
      <c r="F151" s="210" t="s">
        <v>110</v>
      </c>
      <c r="G151" s="211" t="s">
        <v>380</v>
      </c>
      <c r="H151" s="204" t="s">
        <v>10</v>
      </c>
      <c r="I151" s="204" t="s">
        <v>11</v>
      </c>
      <c r="J151" s="213" t="s">
        <v>12</v>
      </c>
      <c r="K151" s="212" t="s">
        <v>26</v>
      </c>
      <c r="L151" s="213" t="s">
        <v>13</v>
      </c>
      <c r="M151" s="212" t="s">
        <v>14</v>
      </c>
      <c r="N151" s="214" t="s">
        <v>29</v>
      </c>
      <c r="O151" s="214" t="s">
        <v>22</v>
      </c>
      <c r="P151" s="217" t="str">
        <f>LEFT(G151,1)</f>
        <v>2</v>
      </c>
      <c r="Q151" s="217" t="str">
        <f>LEFT(H151,1)</f>
        <v>1</v>
      </c>
      <c r="R151" s="217" t="str">
        <f>LEFT(I151,1)</f>
        <v>0</v>
      </c>
      <c r="S151" s="217" t="str">
        <f>LEFT(J151,1)</f>
        <v>1</v>
      </c>
      <c r="T151" s="217" t="str">
        <f>LEFT(K151,1)</f>
        <v>3</v>
      </c>
      <c r="U151" s="217" t="str">
        <f>LEFT(L151,1)</f>
        <v>0</v>
      </c>
      <c r="V151" s="217" t="str">
        <f>LEFT(M151,1)</f>
        <v>1</v>
      </c>
      <c r="W151" s="217" t="str">
        <f>LEFT(N151,1)</f>
        <v>3</v>
      </c>
      <c r="X151" s="217" t="str">
        <f>LEFT(O151,1)</f>
        <v>2</v>
      </c>
      <c r="Y151" s="224">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c r="A153" s="202" t="s">
        <v>479</v>
      </c>
      <c r="B153" s="210" t="s">
        <v>66</v>
      </c>
      <c r="C153" s="210" t="s">
        <v>69</v>
      </c>
      <c r="D153" s="210" t="s">
        <v>70</v>
      </c>
      <c r="E153" s="210">
        <v>10</v>
      </c>
      <c r="F153" s="210" t="s">
        <v>101</v>
      </c>
      <c r="G153" s="211" t="s">
        <v>380</v>
      </c>
      <c r="H153" s="204" t="s">
        <v>10</v>
      </c>
      <c r="I153" s="204" t="s">
        <v>11</v>
      </c>
      <c r="J153" s="213" t="s">
        <v>12</v>
      </c>
      <c r="K153" s="212" t="s">
        <v>12</v>
      </c>
      <c r="L153" s="213" t="s">
        <v>13</v>
      </c>
      <c r="M153" s="212" t="s">
        <v>14</v>
      </c>
      <c r="N153" s="214" t="s">
        <v>29</v>
      </c>
      <c r="O153" s="214" t="s">
        <v>29</v>
      </c>
      <c r="P153" s="217" t="str">
        <f>LEFT(G153,1)</f>
        <v>2</v>
      </c>
      <c r="Q153" s="217" t="str">
        <f>LEFT(H153,1)</f>
        <v>1</v>
      </c>
      <c r="R153" s="217" t="str">
        <f>LEFT(I153,1)</f>
        <v>0</v>
      </c>
      <c r="S153" s="217" t="str">
        <f>LEFT(J153,1)</f>
        <v>1</v>
      </c>
      <c r="T153" s="217" t="str">
        <f>LEFT(K153,1)</f>
        <v>1</v>
      </c>
      <c r="U153" s="217" t="str">
        <f>LEFT(L153,1)</f>
        <v>0</v>
      </c>
      <c r="V153" s="217" t="str">
        <f>LEFT(M153,1)</f>
        <v>1</v>
      </c>
      <c r="W153" s="217" t="str">
        <f>LEFT(N153,1)</f>
        <v>3</v>
      </c>
      <c r="X153" s="217" t="str">
        <f>LEFT(O153,1)</f>
        <v>3</v>
      </c>
      <c r="Y153" s="224">
        <f>(P153*0.1)+(Q153*0.1)+(R153*0.2)+(S153*0.05)+(T153*0.05)+(U153*0.05)+(V153*0.1)+(W153*0.25)+(X153*0.1)</f>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4">
        <f>(P154*0.1)+(Q154*0.1)+(R154*0.2)+(S154*0.05)+(T154*0.05)+(U154*0.05)+(V154*0.1)+(W154*0.25)+(X154*0.1)</f>
        <v>1.55</v>
      </c>
    </row>
    <row r="155" spans="1:25" ht="45">
      <c r="A155" s="202" t="s">
        <v>475</v>
      </c>
      <c r="B155" s="210" t="s">
        <v>66</v>
      </c>
      <c r="C155" s="210" t="s">
        <v>69</v>
      </c>
      <c r="D155" s="210" t="s">
        <v>70</v>
      </c>
      <c r="E155" s="210">
        <v>8.9</v>
      </c>
      <c r="F155" s="210" t="s">
        <v>79</v>
      </c>
      <c r="G155" s="211" t="s">
        <v>380</v>
      </c>
      <c r="H155" s="204" t="s">
        <v>10</v>
      </c>
      <c r="I155" s="204" t="s">
        <v>11</v>
      </c>
      <c r="J155" s="213" t="s">
        <v>12</v>
      </c>
      <c r="K155" s="212" t="s">
        <v>19</v>
      </c>
      <c r="L155" s="213" t="s">
        <v>13</v>
      </c>
      <c r="M155" s="212" t="s">
        <v>28</v>
      </c>
      <c r="N155" s="214" t="s">
        <v>22</v>
      </c>
      <c r="O155" s="214" t="s">
        <v>29</v>
      </c>
      <c r="P155" s="217" t="str">
        <f>LEFT(G155,1)</f>
        <v>2</v>
      </c>
      <c r="Q155" s="217" t="str">
        <f>LEFT(H155,1)</f>
        <v>1</v>
      </c>
      <c r="R155" s="217" t="str">
        <f>LEFT(I155,1)</f>
        <v>0</v>
      </c>
      <c r="S155" s="217" t="str">
        <f>LEFT(J155,1)</f>
        <v>1</v>
      </c>
      <c r="T155" s="217" t="str">
        <f>LEFT(K155,1)</f>
        <v>2</v>
      </c>
      <c r="U155" s="217" t="str">
        <f>LEFT(L155,1)</f>
        <v>0</v>
      </c>
      <c r="V155" s="217" t="str">
        <f>LEFT(M155,1)</f>
        <v>3</v>
      </c>
      <c r="W155" s="217" t="str">
        <f>LEFT(N155,1)</f>
        <v>2</v>
      </c>
      <c r="X155" s="217" t="str">
        <f>LEFT(O155,1)</f>
        <v>3</v>
      </c>
      <c r="Y155" s="224">
        <f>(P155*0.1)+(Q155*0.1)+(R155*0.2)+(S155*0.05)+(T155*0.05)+(U155*0.05)+(V155*0.1)+(W155*0.25)+(X155*0.1)</f>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4">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4">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5000000}">
    <filterColumn colId="1">
      <filters>
        <filter val="Governança"/>
      </filters>
    </filterColumn>
    <sortState xmlns:xlrd2="http://schemas.microsoft.com/office/spreadsheetml/2017/richdata2" ref="A54: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 susp'!$C$2:$C$5</xm:f>
          </x14:formula1>
          <xm:sqref>I4:I167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7" tint="0.59999389629810485"/>
  </sheetPr>
  <dimension ref="A1:AB168"/>
  <sheetViews>
    <sheetView tabSelected="1" zoomScale="70" zoomScaleNormal="70" workbookViewId="0">
      <selection sqref="A1:Y1"/>
    </sheetView>
  </sheetViews>
  <sheetFormatPr defaultRowHeight="18.75"/>
  <cols>
    <col min="1" max="1" width="89.85546875" style="200" customWidth="1"/>
    <col min="2" max="2" width="19.28515625" style="5" hidden="1" customWidth="1"/>
    <col min="3" max="3" width="26.7109375" style="5" customWidth="1"/>
    <col min="4" max="4" width="22" hidden="1" customWidth="1"/>
    <col min="5" max="5" width="22.28515625" style="5" hidden="1" customWidth="1"/>
    <col min="6" max="6" width="17.855468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8" s="5" customFormat="1" ht="57.6" customHeight="1">
      <c r="A1" s="252" t="s">
        <v>37</v>
      </c>
      <c r="B1" s="202" t="s">
        <v>322</v>
      </c>
      <c r="C1" s="252" t="s">
        <v>38</v>
      </c>
      <c r="D1" s="215" t="s">
        <v>47</v>
      </c>
      <c r="E1" s="202" t="s">
        <v>323</v>
      </c>
      <c r="F1" s="252" t="s">
        <v>324</v>
      </c>
      <c r="G1" s="203" t="s">
        <v>41</v>
      </c>
      <c r="H1" s="203"/>
      <c r="I1" s="203"/>
      <c r="J1" s="206" t="s">
        <v>42</v>
      </c>
      <c r="K1" s="206"/>
      <c r="L1" s="206"/>
      <c r="M1" s="206"/>
      <c r="N1" s="208" t="s">
        <v>43</v>
      </c>
      <c r="O1" s="208"/>
      <c r="P1" s="216" t="s">
        <v>41</v>
      </c>
      <c r="Q1" s="216"/>
      <c r="R1" s="216"/>
      <c r="S1" s="216" t="s">
        <v>42</v>
      </c>
      <c r="T1" s="216"/>
      <c r="U1" s="216"/>
      <c r="V1" s="216"/>
      <c r="W1" s="216" t="s">
        <v>43</v>
      </c>
      <c r="X1" s="216"/>
      <c r="Y1" s="252" t="s">
        <v>44</v>
      </c>
    </row>
    <row r="2" spans="1:28"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8"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8"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8"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c r="AB5" s="226"/>
    </row>
    <row r="6" spans="1:28"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8"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8"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8"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8"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8"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8"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8"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8"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8"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8"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1">
        <f t="shared" si="19"/>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1">
        <f t="shared" si="19"/>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1">
        <f t="shared" si="19"/>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1">
        <f t="shared" si="19"/>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1">
        <f t="shared" si="19"/>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1">
        <f t="shared" si="19"/>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1">
        <f t="shared" si="19"/>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1">
        <f t="shared" si="19"/>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1">
        <f t="shared" si="19"/>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1">
        <f t="shared" si="19"/>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1">
        <f t="shared" si="19"/>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1">
        <f t="shared" si="19"/>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1">
        <f t="shared" si="19"/>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1">
        <f t="shared" ref="Y67:Y98" si="29">(P67*0.1)+(Q67*0.1)+(R67*0.2)+(S67*0.05)+(T67*0.05)+(U67*0.05)+(V67*0.1)+(W67*0.25)+(X67*0.1)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1">
        <f t="shared" si="29"/>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1">
        <f t="shared" si="29"/>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1">
        <f t="shared" si="29"/>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1">
        <f t="shared" si="29"/>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1">
        <f t="shared" si="29"/>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1">
        <f t="shared" si="29"/>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1">
        <f t="shared" si="29"/>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1">
        <f t="shared" si="29"/>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1">
        <f t="shared" si="29"/>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1">
        <f t="shared" si="29"/>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1">
        <f t="shared" si="29"/>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1">
        <f t="shared" si="29"/>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1">
        <f t="shared" si="29"/>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1">
        <f t="shared" si="29"/>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1">
        <f t="shared" si="29"/>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1">
        <f t="shared" si="29"/>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1">
        <f t="shared" si="29"/>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1">
        <f t="shared" si="29"/>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1">
        <f t="shared" si="29"/>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1">
        <f t="shared" si="29"/>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1">
        <f t="shared" si="29"/>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1">
        <f t="shared" si="29"/>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1">
        <f t="shared" si="29"/>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1">
        <f t="shared" si="29"/>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1">
        <f t="shared" si="29"/>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1">
        <f t="shared" si="29"/>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1">
        <f t="shared" si="29"/>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1">
        <f t="shared" si="29"/>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1">
        <f t="shared" si="29"/>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1">
        <f t="shared" si="29"/>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1">
        <f t="shared" si="29"/>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1">
        <f t="shared" ref="Y99:Y130" si="39">(P99*0.1)+(Q99*0.1)+(R99*0.2)+(S99*0.05)+(T99*0.05)+(U99*0.05)+(V99*0.1)+(W99*0.25)+(X99*0.1)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1">
        <f t="shared" si="39"/>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1">
        <f t="shared" si="39"/>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1">
        <f t="shared" si="39"/>
        <v>1.9000000000000001</v>
      </c>
    </row>
    <row r="103" spans="1:25" ht="105">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4">
        <f>(P103*0.1)+(Q103*0.1)+(R103*0.2)+(S103*0.05)+(T103*0.05)+(U103*0.05)+(V103*0.1)+(W103*0.25)+(X103*0.1)</f>
        <v>1.8500000000000003</v>
      </c>
    </row>
    <row r="104" spans="1:25" ht="45">
      <c r="A104" s="202" t="s">
        <v>430</v>
      </c>
      <c r="B104" s="210" t="s">
        <v>126</v>
      </c>
      <c r="C104" s="210" t="s">
        <v>69</v>
      </c>
      <c r="D104" s="210" t="s">
        <v>70</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4">
        <f>(P104*0.1)+(Q104*0.1)+(R104*0.2)+(S104*0.05)+(T104*0.05)+(U104*0.05)+(V104*0.1)+(W104*0.25)+(X104*0.1)</f>
        <v>1.85</v>
      </c>
    </row>
    <row r="105" spans="1:25" ht="45">
      <c r="A105" s="202" t="s">
        <v>431</v>
      </c>
      <c r="B105" s="210" t="s">
        <v>126</v>
      </c>
      <c r="C105" s="210" t="s">
        <v>69</v>
      </c>
      <c r="D105" s="210" t="s">
        <v>70</v>
      </c>
      <c r="E105" s="210">
        <v>9.15</v>
      </c>
      <c r="F105" s="210" t="s">
        <v>71</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4">
        <f>(P105*0.1)+(Q105*0.1)+(R105*0.2)+(S105*0.05)+(T105*0.05)+(U105*0.05)+(V105*0.1)+(W105*0.25)+(X105*0.1)</f>
        <v>1.85</v>
      </c>
    </row>
    <row r="106" spans="1:25" ht="45">
      <c r="A106" s="202" t="s">
        <v>432</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4">
        <f>(P106*0.1)+(Q106*0.1)+(R106*0.2)+(S106*0.05)+(T106*0.05)+(U106*0.05)+(V106*0.1)+(W106*0.25)+(X106*0.1)</f>
        <v>1.85</v>
      </c>
    </row>
    <row r="107" spans="1:25" ht="45">
      <c r="A107" s="202" t="s">
        <v>429</v>
      </c>
      <c r="B107" s="210" t="s">
        <v>126</v>
      </c>
      <c r="C107" s="210" t="s">
        <v>379</v>
      </c>
      <c r="D107" s="210" t="s">
        <v>88</v>
      </c>
      <c r="E107" s="210" t="s">
        <v>148</v>
      </c>
      <c r="F107" s="210" t="s">
        <v>140</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4">
        <f>(P107*0.1)+(Q107*0.1)+(R107*0.2)+(S107*0.05)+(T107*0.05)+(U107*0.05)+(V107*0.1)+(W107*0.25)+(X107*0.1)</f>
        <v>1.85</v>
      </c>
    </row>
    <row r="108" spans="1:25" ht="45">
      <c r="A108" s="202" t="s">
        <v>428</v>
      </c>
      <c r="B108" s="210" t="s">
        <v>126</v>
      </c>
      <c r="C108" s="210" t="s">
        <v>379</v>
      </c>
      <c r="D108" s="210" t="s">
        <v>88</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4">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210">
      <c r="A111" s="202" t="s">
        <v>436</v>
      </c>
      <c r="B111" s="210" t="s">
        <v>126</v>
      </c>
      <c r="C111" s="210" t="s">
        <v>145</v>
      </c>
      <c r="D111" s="210" t="s">
        <v>146</v>
      </c>
      <c r="E111" s="210">
        <v>13</v>
      </c>
      <c r="F111" s="210" t="s">
        <v>140</v>
      </c>
      <c r="G111" s="204" t="s">
        <v>427</v>
      </c>
      <c r="H111" s="204" t="s">
        <v>10</v>
      </c>
      <c r="I111" s="204" t="s">
        <v>25</v>
      </c>
      <c r="J111" s="213" t="s">
        <v>26</v>
      </c>
      <c r="K111" s="213" t="s">
        <v>26</v>
      </c>
      <c r="L111" s="213" t="s">
        <v>13</v>
      </c>
      <c r="M111" s="213" t="s">
        <v>14</v>
      </c>
      <c r="N111" s="219" t="s">
        <v>22</v>
      </c>
      <c r="O111" s="219" t="s">
        <v>29</v>
      </c>
      <c r="P111" s="217" t="str">
        <f>LEFT(G111,1)</f>
        <v>1</v>
      </c>
      <c r="Q111" s="217" t="str">
        <f>LEFT(H111,1)</f>
        <v>1</v>
      </c>
      <c r="R111" s="217" t="str">
        <f>LEFT(I111,1)</f>
        <v>2</v>
      </c>
      <c r="S111" s="217" t="str">
        <f>LEFT(J111,1)</f>
        <v>3</v>
      </c>
      <c r="T111" s="217" t="str">
        <f>LEFT(K111,1)</f>
        <v>3</v>
      </c>
      <c r="U111" s="217" t="str">
        <f>LEFT(L111,1)</f>
        <v>0</v>
      </c>
      <c r="V111" s="217" t="str">
        <f>LEFT(M111,1)</f>
        <v>1</v>
      </c>
      <c r="W111" s="217" t="str">
        <f>LEFT(N111,1)</f>
        <v>2</v>
      </c>
      <c r="X111" s="217" t="str">
        <f>LEFT(O111,1)</f>
        <v>3</v>
      </c>
      <c r="Y111" s="224">
        <f>(P111*0.1)+(Q111*0.1)+(R111*0.2)+(S111*0.05)+(T111*0.05)+(U111*0.05)+(V111*0.1)+(W111*0.25)+(X111*0.1)</f>
        <v>1.8000000000000003</v>
      </c>
    </row>
    <row r="112" spans="1:25" ht="45">
      <c r="A112" s="202" t="s">
        <v>435</v>
      </c>
      <c r="B112" s="210" t="s">
        <v>126</v>
      </c>
      <c r="C112" s="210" t="s">
        <v>69</v>
      </c>
      <c r="D112" s="210" t="s">
        <v>70</v>
      </c>
      <c r="E112" s="210">
        <v>12</v>
      </c>
      <c r="F112" s="210" t="s">
        <v>71</v>
      </c>
      <c r="G112" s="204" t="s">
        <v>427</v>
      </c>
      <c r="H112" s="204" t="s">
        <v>10</v>
      </c>
      <c r="I112" s="204" t="s">
        <v>25</v>
      </c>
      <c r="J112" s="213" t="s">
        <v>26</v>
      </c>
      <c r="K112" s="213" t="s">
        <v>26</v>
      </c>
      <c r="L112" s="213" t="s">
        <v>27</v>
      </c>
      <c r="M112" s="213" t="s">
        <v>21</v>
      </c>
      <c r="N112" s="219" t="s">
        <v>22</v>
      </c>
      <c r="O112" s="219" t="s">
        <v>15</v>
      </c>
      <c r="P112" s="217" t="str">
        <f>LEFT(G112,1)</f>
        <v>1</v>
      </c>
      <c r="Q112" s="217" t="str">
        <f>LEFT(H112,1)</f>
        <v>1</v>
      </c>
      <c r="R112" s="217" t="str">
        <f>LEFT(I112,1)</f>
        <v>2</v>
      </c>
      <c r="S112" s="217" t="str">
        <f>LEFT(J112,1)</f>
        <v>3</v>
      </c>
      <c r="T112" s="217" t="str">
        <f>LEFT(K112,1)</f>
        <v>3</v>
      </c>
      <c r="U112" s="217" t="str">
        <f>LEFT(L112,1)</f>
        <v>2</v>
      </c>
      <c r="V112" s="217" t="str">
        <f>LEFT(M112,1)</f>
        <v>2</v>
      </c>
      <c r="W112" s="217" t="str">
        <f>LEFT(N112,1)</f>
        <v>2</v>
      </c>
      <c r="X112" s="217" t="str">
        <f>LEFT(O112,1)</f>
        <v>1</v>
      </c>
      <c r="Y112" s="224">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4">
        <f>(P114*0.1)+(Q114*0.1)+(R114*0.2)+(S114*0.05)+(T114*0.05)+(U114*0.05)+(V114*0.1)+(W114*0.25)+(X114*0.1)</f>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4">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4">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c r="A125" s="202" t="s">
        <v>450</v>
      </c>
      <c r="B125" s="210" t="s">
        <v>126</v>
      </c>
      <c r="C125" s="210" t="s">
        <v>69</v>
      </c>
      <c r="D125" s="210" t="s">
        <v>70</v>
      </c>
      <c r="E125" s="210">
        <v>13</v>
      </c>
      <c r="F125" s="210" t="s">
        <v>140</v>
      </c>
      <c r="G125" s="204" t="s">
        <v>427</v>
      </c>
      <c r="H125" s="204" t="s">
        <v>10</v>
      </c>
      <c r="I125" s="204" t="s">
        <v>11</v>
      </c>
      <c r="J125" s="213" t="s">
        <v>26</v>
      </c>
      <c r="K125" s="213" t="s">
        <v>26</v>
      </c>
      <c r="L125" s="213" t="s">
        <v>13</v>
      </c>
      <c r="M125" s="213" t="s">
        <v>21</v>
      </c>
      <c r="N125" s="219" t="s">
        <v>29</v>
      </c>
      <c r="O125" s="219" t="s">
        <v>29</v>
      </c>
      <c r="P125" s="217" t="str">
        <f>LEFT(G125,1)</f>
        <v>1</v>
      </c>
      <c r="Q125" s="217" t="str">
        <f>LEFT(H125,1)</f>
        <v>1</v>
      </c>
      <c r="R125" s="217" t="str">
        <f>LEFT(I125,1)</f>
        <v>0</v>
      </c>
      <c r="S125" s="217" t="str">
        <f>LEFT(J125,1)</f>
        <v>3</v>
      </c>
      <c r="T125" s="217" t="str">
        <f>LEFT(K125,1)</f>
        <v>3</v>
      </c>
      <c r="U125" s="217" t="str">
        <f>LEFT(L125,1)</f>
        <v>0</v>
      </c>
      <c r="V125" s="217" t="str">
        <f>LEFT(M125,1)</f>
        <v>2</v>
      </c>
      <c r="W125" s="217" t="str">
        <f>LEFT(N125,1)</f>
        <v>3</v>
      </c>
      <c r="X125" s="217" t="str">
        <f>LEFT(O125,1)</f>
        <v>3</v>
      </c>
      <c r="Y125" s="224">
        <f>(P125*0.1)+(Q125*0.1)+(R125*0.2)+(S125*0.05)+(T125*0.05)+(U125*0.05)+(V125*0.1)+(W125*0.25)+(X125*0.1)</f>
        <v>1.75</v>
      </c>
    </row>
    <row r="126" spans="1:25" ht="45">
      <c r="A126" s="202" t="s">
        <v>449</v>
      </c>
      <c r="B126" s="210" t="s">
        <v>126</v>
      </c>
      <c r="C126" s="210" t="s">
        <v>69</v>
      </c>
      <c r="D126" s="210" t="s">
        <v>70</v>
      </c>
      <c r="E126" s="210">
        <v>9.15</v>
      </c>
      <c r="F126" s="210" t="s">
        <v>71</v>
      </c>
      <c r="G126" s="204" t="s">
        <v>427</v>
      </c>
      <c r="H126" s="204" t="s">
        <v>10</v>
      </c>
      <c r="I126" s="204" t="s">
        <v>11</v>
      </c>
      <c r="J126" s="213" t="s">
        <v>26</v>
      </c>
      <c r="K126" s="213" t="s">
        <v>26</v>
      </c>
      <c r="L126" s="213" t="s">
        <v>13</v>
      </c>
      <c r="M126" s="213" t="s">
        <v>28</v>
      </c>
      <c r="N126" s="219" t="s">
        <v>29</v>
      </c>
      <c r="O126" s="219" t="s">
        <v>22</v>
      </c>
      <c r="P126" s="217" t="str">
        <f>LEFT(G126,1)</f>
        <v>1</v>
      </c>
      <c r="Q126" s="217" t="str">
        <f>LEFT(H126,1)</f>
        <v>1</v>
      </c>
      <c r="R126" s="217" t="str">
        <f>LEFT(I126,1)</f>
        <v>0</v>
      </c>
      <c r="S126" s="217" t="str">
        <f>LEFT(J126,1)</f>
        <v>3</v>
      </c>
      <c r="T126" s="217" t="str">
        <f>LEFT(K126,1)</f>
        <v>3</v>
      </c>
      <c r="U126" s="217" t="str">
        <f>LEFT(L126,1)</f>
        <v>0</v>
      </c>
      <c r="V126" s="217" t="str">
        <f>LEFT(M126,1)</f>
        <v>3</v>
      </c>
      <c r="W126" s="217" t="str">
        <f>LEFT(N126,1)</f>
        <v>3</v>
      </c>
      <c r="X126" s="217" t="str">
        <f>LEFT(O126,1)</f>
        <v>2</v>
      </c>
      <c r="Y126" s="224">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4">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4">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c r="A135" s="202" t="s">
        <v>461</v>
      </c>
      <c r="B135" s="210" t="s">
        <v>126</v>
      </c>
      <c r="C135" s="210" t="s">
        <v>69</v>
      </c>
      <c r="D135" s="210" t="s">
        <v>70</v>
      </c>
      <c r="E135" s="210">
        <v>13</v>
      </c>
      <c r="F135" s="210" t="s">
        <v>140</v>
      </c>
      <c r="G135" s="204" t="s">
        <v>427</v>
      </c>
      <c r="H135" s="204" t="s">
        <v>10</v>
      </c>
      <c r="I135" s="204" t="s">
        <v>11</v>
      </c>
      <c r="J135" s="213" t="s">
        <v>26</v>
      </c>
      <c r="K135" s="213" t="s">
        <v>26</v>
      </c>
      <c r="L135" s="213" t="s">
        <v>13</v>
      </c>
      <c r="M135" s="213" t="s">
        <v>28</v>
      </c>
      <c r="N135" s="219" t="s">
        <v>29</v>
      </c>
      <c r="O135" s="219" t="s">
        <v>15</v>
      </c>
      <c r="P135" s="217" t="str">
        <f>LEFT(G135,1)</f>
        <v>1</v>
      </c>
      <c r="Q135" s="217" t="str">
        <f>LEFT(H135,1)</f>
        <v>1</v>
      </c>
      <c r="R135" s="217" t="str">
        <f>LEFT(I135,1)</f>
        <v>0</v>
      </c>
      <c r="S135" s="217" t="str">
        <f>LEFT(J135,1)</f>
        <v>3</v>
      </c>
      <c r="T135" s="217" t="str">
        <f>LEFT(K135,1)</f>
        <v>3</v>
      </c>
      <c r="U135" s="217" t="str">
        <f>LEFT(L135,1)</f>
        <v>0</v>
      </c>
      <c r="V135" s="217" t="str">
        <f>LEFT(M135,1)</f>
        <v>3</v>
      </c>
      <c r="W135" s="217" t="str">
        <f>LEFT(N135,1)</f>
        <v>3</v>
      </c>
      <c r="X135" s="217" t="str">
        <f>LEFT(O135,1)</f>
        <v>1</v>
      </c>
      <c r="Y135" s="224">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c r="A137" s="202" t="s">
        <v>459</v>
      </c>
      <c r="B137" s="210" t="s">
        <v>126</v>
      </c>
      <c r="C137" s="210" t="s">
        <v>69</v>
      </c>
      <c r="D137" s="210" t="s">
        <v>70</v>
      </c>
      <c r="E137" s="210">
        <v>13</v>
      </c>
      <c r="F137" s="210" t="s">
        <v>71</v>
      </c>
      <c r="G137" s="204" t="s">
        <v>427</v>
      </c>
      <c r="H137" s="204" t="s">
        <v>10</v>
      </c>
      <c r="I137" s="204" t="s">
        <v>11</v>
      </c>
      <c r="J137" s="213" t="s">
        <v>26</v>
      </c>
      <c r="K137" s="213" t="s">
        <v>26</v>
      </c>
      <c r="L137" s="213" t="s">
        <v>20</v>
      </c>
      <c r="M137" s="213" t="s">
        <v>28</v>
      </c>
      <c r="N137" s="219" t="s">
        <v>22</v>
      </c>
      <c r="O137" s="219" t="s">
        <v>29</v>
      </c>
      <c r="P137" s="217" t="str">
        <f>LEFT(G137,1)</f>
        <v>1</v>
      </c>
      <c r="Q137" s="217" t="str">
        <f>LEFT(H137,1)</f>
        <v>1</v>
      </c>
      <c r="R137" s="217" t="str">
        <f>LEFT(I137,1)</f>
        <v>0</v>
      </c>
      <c r="S137" s="217" t="str">
        <f>LEFT(J137,1)</f>
        <v>3</v>
      </c>
      <c r="T137" s="217" t="str">
        <f>LEFT(K137,1)</f>
        <v>3</v>
      </c>
      <c r="U137" s="217" t="str">
        <f>LEFT(L137,1)</f>
        <v>1</v>
      </c>
      <c r="V137" s="217" t="str">
        <f>LEFT(M137,1)</f>
        <v>3</v>
      </c>
      <c r="W137" s="217" t="str">
        <f>LEFT(N137,1)</f>
        <v>2</v>
      </c>
      <c r="X137" s="217" t="str">
        <f>LEFT(O137,1)</f>
        <v>3</v>
      </c>
      <c r="Y137" s="224">
        <f>(P137*0.1)+(Q137*0.1)+(R137*0.2)+(S137*0.05)+(T137*0.05)+(U137*0.05)+(V137*0.1)+(W137*0.25)+(X137*0.1)</f>
        <v>1.6500000000000001</v>
      </c>
    </row>
    <row r="138" spans="1:25" ht="45">
      <c r="A138" s="202" t="s">
        <v>465</v>
      </c>
      <c r="B138" s="210" t="s">
        <v>126</v>
      </c>
      <c r="C138" s="210" t="s">
        <v>379</v>
      </c>
      <c r="D138" s="210" t="s">
        <v>88</v>
      </c>
      <c r="E138" s="210">
        <v>9</v>
      </c>
      <c r="F138" s="210" t="s">
        <v>71</v>
      </c>
      <c r="G138" s="204" t="s">
        <v>427</v>
      </c>
      <c r="H138" s="204" t="s">
        <v>10</v>
      </c>
      <c r="I138" s="204" t="s">
        <v>11</v>
      </c>
      <c r="J138" s="213" t="s">
        <v>12</v>
      </c>
      <c r="K138" s="213" t="s">
        <v>26</v>
      </c>
      <c r="L138" s="213" t="s">
        <v>13</v>
      </c>
      <c r="M138" s="213" t="s">
        <v>21</v>
      </c>
      <c r="N138" s="219" t="s">
        <v>29</v>
      </c>
      <c r="O138" s="219" t="s">
        <v>29</v>
      </c>
      <c r="P138" s="217" t="str">
        <f>LEFT(G138,1)</f>
        <v>1</v>
      </c>
      <c r="Q138" s="217" t="str">
        <f>LEFT(H138,1)</f>
        <v>1</v>
      </c>
      <c r="R138" s="217" t="str">
        <f>LEFT(I138,1)</f>
        <v>0</v>
      </c>
      <c r="S138" s="217" t="str">
        <f>LEFT(J138,1)</f>
        <v>1</v>
      </c>
      <c r="T138" s="217" t="str">
        <f>LEFT(K138,1)</f>
        <v>3</v>
      </c>
      <c r="U138" s="217" t="str">
        <f>LEFT(L138,1)</f>
        <v>0</v>
      </c>
      <c r="V138" s="217" t="str">
        <f>LEFT(M138,1)</f>
        <v>2</v>
      </c>
      <c r="W138" s="217" t="str">
        <f>LEFT(N138,1)</f>
        <v>3</v>
      </c>
      <c r="X138" s="217" t="str">
        <f>LEFT(O138,1)</f>
        <v>3</v>
      </c>
      <c r="Y138" s="224">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c r="A141" s="202" t="s">
        <v>462</v>
      </c>
      <c r="B141" s="210" t="s">
        <v>126</v>
      </c>
      <c r="C141" s="210" t="s">
        <v>69</v>
      </c>
      <c r="D141" s="210" t="s">
        <v>70</v>
      </c>
      <c r="E141" s="210">
        <v>13</v>
      </c>
      <c r="F141" s="210" t="s">
        <v>140</v>
      </c>
      <c r="G141" s="204" t="s">
        <v>427</v>
      </c>
      <c r="H141" s="204" t="s">
        <v>10</v>
      </c>
      <c r="I141" s="204" t="s">
        <v>11</v>
      </c>
      <c r="J141" s="213" t="s">
        <v>26</v>
      </c>
      <c r="K141" s="213" t="s">
        <v>26</v>
      </c>
      <c r="L141" s="213" t="s">
        <v>13</v>
      </c>
      <c r="M141" s="213" t="s">
        <v>14</v>
      </c>
      <c r="N141" s="219" t="s">
        <v>29</v>
      </c>
      <c r="O141" s="219" t="s">
        <v>29</v>
      </c>
      <c r="P141" s="217" t="str">
        <f>LEFT(G141,1)</f>
        <v>1</v>
      </c>
      <c r="Q141" s="217" t="str">
        <f>LEFT(H141,1)</f>
        <v>1</v>
      </c>
      <c r="R141" s="217" t="str">
        <f>LEFT(I141,1)</f>
        <v>0</v>
      </c>
      <c r="S141" s="217" t="str">
        <f>LEFT(J141,1)</f>
        <v>3</v>
      </c>
      <c r="T141" s="217" t="str">
        <f>LEFT(K141,1)</f>
        <v>3</v>
      </c>
      <c r="U141" s="217" t="str">
        <f>LEFT(L141,1)</f>
        <v>0</v>
      </c>
      <c r="V141" s="217" t="str">
        <f>LEFT(M141,1)</f>
        <v>1</v>
      </c>
      <c r="W141" s="217" t="str">
        <f>LEFT(N141,1)</f>
        <v>3</v>
      </c>
      <c r="X141" s="217" t="str">
        <f>LEFT(O141,1)</f>
        <v>3</v>
      </c>
      <c r="Y141" s="224">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c r="A143" s="202" t="s">
        <v>470</v>
      </c>
      <c r="B143" s="210" t="s">
        <v>126</v>
      </c>
      <c r="C143" s="210" t="s">
        <v>69</v>
      </c>
      <c r="D143" s="210" t="s">
        <v>70</v>
      </c>
      <c r="E143" s="210">
        <v>15</v>
      </c>
      <c r="F143" s="210" t="s">
        <v>71</v>
      </c>
      <c r="G143" s="204" t="s">
        <v>427</v>
      </c>
      <c r="H143" s="204" t="s">
        <v>10</v>
      </c>
      <c r="I143" s="204" t="s">
        <v>11</v>
      </c>
      <c r="J143" s="213" t="s">
        <v>26</v>
      </c>
      <c r="K143" s="213" t="s">
        <v>19</v>
      </c>
      <c r="L143" s="213" t="s">
        <v>13</v>
      </c>
      <c r="M143" s="213" t="s">
        <v>14</v>
      </c>
      <c r="N143" s="219" t="s">
        <v>29</v>
      </c>
      <c r="O143" s="219" t="s">
        <v>29</v>
      </c>
      <c r="P143" s="217" t="str">
        <f>LEFT(G143,1)</f>
        <v>1</v>
      </c>
      <c r="Q143" s="217" t="str">
        <f>LEFT(H143,1)</f>
        <v>1</v>
      </c>
      <c r="R143" s="217" t="str">
        <f>LEFT(I143,1)</f>
        <v>0</v>
      </c>
      <c r="S143" s="217" t="str">
        <f>LEFT(J143,1)</f>
        <v>3</v>
      </c>
      <c r="T143" s="217" t="str">
        <f>LEFT(K143,1)</f>
        <v>2</v>
      </c>
      <c r="U143" s="217" t="str">
        <f>LEFT(L143,1)</f>
        <v>0</v>
      </c>
      <c r="V143" s="217" t="str">
        <f>LEFT(M143,1)</f>
        <v>1</v>
      </c>
      <c r="W143" s="217" t="str">
        <f>LEFT(N143,1)</f>
        <v>3</v>
      </c>
      <c r="X143" s="217" t="str">
        <f>LEFT(O143,1)</f>
        <v>3</v>
      </c>
      <c r="Y143" s="224">
        <f>(P143*0.1)+(Q143*0.1)+(R143*0.2)+(S143*0.05)+(T143*0.05)+(U143*0.05)+(V143*0.1)+(W143*0.25)+(X143*0.1)</f>
        <v>1.6</v>
      </c>
    </row>
    <row r="144" spans="1:25" ht="45">
      <c r="A144" s="202" t="s">
        <v>467</v>
      </c>
      <c r="B144" s="210" t="s">
        <v>126</v>
      </c>
      <c r="C144" s="210" t="s">
        <v>69</v>
      </c>
      <c r="D144" s="210" t="s">
        <v>70</v>
      </c>
      <c r="E144" s="210">
        <v>9.15</v>
      </c>
      <c r="F144" s="210" t="s">
        <v>71</v>
      </c>
      <c r="G144" s="204" t="s">
        <v>427</v>
      </c>
      <c r="H144" s="204" t="s">
        <v>10</v>
      </c>
      <c r="I144" s="204" t="s">
        <v>11</v>
      </c>
      <c r="J144" s="213" t="s">
        <v>26</v>
      </c>
      <c r="K144" s="213" t="s">
        <v>26</v>
      </c>
      <c r="L144" s="213" t="s">
        <v>13</v>
      </c>
      <c r="M144" s="213" t="s">
        <v>28</v>
      </c>
      <c r="N144" s="219" t="s">
        <v>22</v>
      </c>
      <c r="O144" s="219" t="s">
        <v>29</v>
      </c>
      <c r="P144" s="217" t="str">
        <f>LEFT(G144,1)</f>
        <v>1</v>
      </c>
      <c r="Q144" s="217" t="str">
        <f>LEFT(H144,1)</f>
        <v>1</v>
      </c>
      <c r="R144" s="217" t="str">
        <f>LEFT(I144,1)</f>
        <v>0</v>
      </c>
      <c r="S144" s="217" t="str">
        <f>LEFT(J144,1)</f>
        <v>3</v>
      </c>
      <c r="T144" s="217" t="str">
        <f>LEFT(K144,1)</f>
        <v>3</v>
      </c>
      <c r="U144" s="217" t="str">
        <f>LEFT(L144,1)</f>
        <v>0</v>
      </c>
      <c r="V144" s="217" t="str">
        <f>LEFT(M144,1)</f>
        <v>3</v>
      </c>
      <c r="W144" s="217" t="str">
        <f>LEFT(N144,1)</f>
        <v>2</v>
      </c>
      <c r="X144" s="217" t="str">
        <f>LEFT(O144,1)</f>
        <v>3</v>
      </c>
      <c r="Y144" s="224">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c r="A146" s="202" t="s">
        <v>471</v>
      </c>
      <c r="B146" s="210" t="s">
        <v>126</v>
      </c>
      <c r="C146" s="210" t="s">
        <v>69</v>
      </c>
      <c r="D146" s="210" t="s">
        <v>70</v>
      </c>
      <c r="E146" s="210">
        <v>12</v>
      </c>
      <c r="F146" s="210" t="s">
        <v>71</v>
      </c>
      <c r="G146" s="204" t="s">
        <v>427</v>
      </c>
      <c r="H146" s="204" t="s">
        <v>10</v>
      </c>
      <c r="I146" s="204" t="s">
        <v>11</v>
      </c>
      <c r="J146" s="213" t="s">
        <v>19</v>
      </c>
      <c r="K146" s="213" t="s">
        <v>12</v>
      </c>
      <c r="L146" s="213" t="s">
        <v>13</v>
      </c>
      <c r="M146" s="213" t="s">
        <v>21</v>
      </c>
      <c r="N146" s="219" t="s">
        <v>29</v>
      </c>
      <c r="O146" s="219" t="s">
        <v>29</v>
      </c>
      <c r="P146" s="217" t="str">
        <f>LEFT(G146,1)</f>
        <v>1</v>
      </c>
      <c r="Q146" s="217" t="str">
        <f>LEFT(H146,1)</f>
        <v>1</v>
      </c>
      <c r="R146" s="217" t="str">
        <f>LEFT(I146,1)</f>
        <v>0</v>
      </c>
      <c r="S146" s="217" t="str">
        <f>LEFT(J146,1)</f>
        <v>2</v>
      </c>
      <c r="T146" s="217" t="str">
        <f>LEFT(K146,1)</f>
        <v>1</v>
      </c>
      <c r="U146" s="217" t="str">
        <f>LEFT(L146,1)</f>
        <v>0</v>
      </c>
      <c r="V146" s="217" t="str">
        <f>LEFT(M146,1)</f>
        <v>2</v>
      </c>
      <c r="W146" s="217" t="str">
        <f>LEFT(N146,1)</f>
        <v>3</v>
      </c>
      <c r="X146" s="217" t="str">
        <f>LEFT(O146,1)</f>
        <v>3</v>
      </c>
      <c r="Y146" s="224">
        <f>(P146*0.1)+(Q146*0.1)+(R146*0.2)+(S146*0.05)+(T146*0.05)+(U146*0.05)+(V146*0.1)+(W146*0.25)+(X146*0.1)</f>
        <v>1.6</v>
      </c>
    </row>
    <row r="147" spans="1:25" ht="45">
      <c r="A147" s="202" t="s">
        <v>468</v>
      </c>
      <c r="B147" s="210" t="s">
        <v>126</v>
      </c>
      <c r="C147" s="210" t="s">
        <v>296</v>
      </c>
      <c r="D147" s="210" t="s">
        <v>146</v>
      </c>
      <c r="E147" s="210">
        <v>9.1300000000000008</v>
      </c>
      <c r="F147" s="210" t="s">
        <v>140</v>
      </c>
      <c r="G147" s="204" t="s">
        <v>427</v>
      </c>
      <c r="H147" s="204" t="s">
        <v>10</v>
      </c>
      <c r="I147" s="204" t="s">
        <v>11</v>
      </c>
      <c r="J147" s="213" t="s">
        <v>26</v>
      </c>
      <c r="K147" s="213" t="s">
        <v>26</v>
      </c>
      <c r="L147" s="213" t="s">
        <v>27</v>
      </c>
      <c r="M147" s="213" t="s">
        <v>21</v>
      </c>
      <c r="N147" s="219" t="s">
        <v>22</v>
      </c>
      <c r="O147" s="219" t="s">
        <v>29</v>
      </c>
      <c r="P147" s="217" t="str">
        <f>LEFT(G147,1)</f>
        <v>1</v>
      </c>
      <c r="Q147" s="217" t="str">
        <f>LEFT(H147,1)</f>
        <v>1</v>
      </c>
      <c r="R147" s="217" t="str">
        <f>LEFT(I147,1)</f>
        <v>0</v>
      </c>
      <c r="S147" s="217" t="str">
        <f>LEFT(J147,1)</f>
        <v>3</v>
      </c>
      <c r="T147" s="217" t="str">
        <f>LEFT(K147,1)</f>
        <v>3</v>
      </c>
      <c r="U147" s="217" t="str">
        <f>LEFT(L147,1)</f>
        <v>2</v>
      </c>
      <c r="V147" s="217" t="str">
        <f>LEFT(M147,1)</f>
        <v>2</v>
      </c>
      <c r="W147" s="217" t="str">
        <f>LEFT(N147,1)</f>
        <v>2</v>
      </c>
      <c r="X147" s="217" t="str">
        <f>LEFT(O147,1)</f>
        <v>3</v>
      </c>
      <c r="Y147" s="224">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4">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4">
        <f>(P157*0.1)+(Q157*0.1)+(R157*0.2)+(S157*0.05)+(T157*0.05)+(U157*0.05)+(V157*0.1)+(W157*0.25)+(X157*0.1)</f>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4">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4">
        <f>(P160*0.1)+(Q160*0.1)+(R160*0.2)+(S160*0.05)+(T160*0.05)+(U160*0.05)+(V160*0.1)+(W160*0.25)+(X160*0.1)</f>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4">
        <f>(P161*0.1)+(Q161*0.1)+(R161*0.2)+(S161*0.05)+(T161*0.05)+(U161*0.05)+(V161*0.1)+(W161*0.25)+(X161*0.1)</f>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4">
        <f>(P162*0.1)+(Q162*0.1)+(R162*0.2)+(S162*0.05)+(T162*0.05)+(U162*0.05)+(V162*0.1)+(W162*0.25)+(X162*0.1)</f>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4">
        <f>(P163*0.1)+(Q163*0.1)+(R163*0.2)+(S163*0.05)+(T163*0.05)+(U163*0.05)+(V163*0.1)+(W163*0.25)+(X163*0.1)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4">
        <f>(P164*0.1)+(Q164*0.1)+(R164*0.2)+(S164*0.05)+(T164*0.05)+(U164*0.05)+(V164*0.1)+(W164*0.25)+(X164*0.1)</f>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4">
        <f>(P165*0.1)+(Q165*0.1)+(R165*0.2)+(S165*0.05)+(T165*0.05)+(U165*0.05)+(V165*0.1)+(W165*0.25)+(X165*0.1)</f>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4">
        <f>(P166*0.1)+(Q166*0.1)+(R166*0.2)+(S166*0.05)+(T166*0.05)+(U166*0.05)+(V166*0.1)+(W166*0.25)+(X166*0.1)</f>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4">
        <f>(P167*0.1)+(Q167*0.1)+(R167*0.2)+(S167*0.05)+(T167*0.05)+(U167*0.05)+(V167*0.1)+(W167*0.25)+(X167*0.1)</f>
        <v>1.1500000000000001</v>
      </c>
    </row>
    <row r="168" spans="1:25">
      <c r="B168"/>
      <c r="C168"/>
    </row>
  </sheetData>
  <autoFilter ref="A1:Y168" xr:uid="{00000000-0009-0000-0000-000006000000}">
    <filterColumn colId="1">
      <filters>
        <filter val="Suporte"/>
      </filters>
    </filterColumn>
    <sortState xmlns:xlrd2="http://schemas.microsoft.com/office/spreadsheetml/2017/richdata2" ref="A10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 susp'!$C$2:$C$5</xm:f>
          </x14:formula1>
          <xm:sqref>I4:I167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1">
    <tabColor theme="9" tint="0.79998168889431442"/>
  </sheetPr>
  <dimension ref="B1:O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38.5703125" bestFit="1" customWidth="1"/>
    <col min="15" max="15" width="47.5703125" customWidth="1"/>
  </cols>
  <sheetData>
    <row r="1" spans="2:15" ht="15.75" thickBot="1">
      <c r="B1" s="247"/>
      <c r="C1" s="247"/>
      <c r="D1" s="248"/>
    </row>
    <row r="2" spans="2:15"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c r="O2" s="114" t="s">
        <v>498</v>
      </c>
    </row>
    <row r="3" spans="2:15">
      <c r="B3" s="28" t="s">
        <v>66</v>
      </c>
      <c r="C3" s="29" t="s">
        <v>67</v>
      </c>
      <c r="D3" s="30" t="s">
        <v>68</v>
      </c>
      <c r="E3" s="31" t="s">
        <v>69</v>
      </c>
      <c r="F3" s="30" t="s">
        <v>70</v>
      </c>
      <c r="G3" s="14">
        <v>15</v>
      </c>
      <c r="H3" s="49" t="s">
        <v>71</v>
      </c>
      <c r="I3" s="2"/>
      <c r="J3" s="2"/>
      <c r="K3" s="2"/>
      <c r="L3" s="2"/>
      <c r="M3" s="2"/>
      <c r="N3" s="2"/>
    </row>
    <row r="4" spans="2:15">
      <c r="B4" s="28" t="s">
        <v>66</v>
      </c>
      <c r="C4" s="29" t="s">
        <v>67</v>
      </c>
      <c r="D4" s="32" t="s">
        <v>75</v>
      </c>
      <c r="E4" s="33" t="s">
        <v>69</v>
      </c>
      <c r="F4" s="30" t="s">
        <v>70</v>
      </c>
      <c r="G4" s="15">
        <v>15</v>
      </c>
      <c r="H4" s="49" t="s">
        <v>71</v>
      </c>
      <c r="I4" s="2"/>
      <c r="J4" s="2"/>
      <c r="K4" s="2"/>
      <c r="L4" s="2"/>
      <c r="M4" s="2"/>
      <c r="N4" s="2"/>
    </row>
    <row r="5" spans="2:15" ht="15" customHeight="1">
      <c r="B5" s="28" t="s">
        <v>66</v>
      </c>
      <c r="C5" s="29" t="s">
        <v>77</v>
      </c>
      <c r="D5" s="36" t="s">
        <v>78</v>
      </c>
      <c r="E5" s="33" t="s">
        <v>69</v>
      </c>
      <c r="F5" s="30" t="s">
        <v>70</v>
      </c>
      <c r="G5" s="17" t="s">
        <v>499</v>
      </c>
      <c r="H5" s="49" t="s">
        <v>79</v>
      </c>
      <c r="I5" s="2" t="s">
        <v>19</v>
      </c>
      <c r="J5" s="2" t="s">
        <v>19</v>
      </c>
      <c r="K5" s="2" t="s">
        <v>80</v>
      </c>
      <c r="L5" s="50"/>
      <c r="M5" s="2" t="s">
        <v>28</v>
      </c>
      <c r="N5" s="2" t="s">
        <v>81</v>
      </c>
    </row>
    <row r="6" spans="2:15" ht="28.15" customHeight="1">
      <c r="B6" s="28" t="s">
        <v>66</v>
      </c>
      <c r="C6" s="29" t="s">
        <v>77</v>
      </c>
      <c r="D6" s="36" t="s">
        <v>82</v>
      </c>
      <c r="E6" s="33" t="s">
        <v>69</v>
      </c>
      <c r="F6" s="30" t="s">
        <v>70</v>
      </c>
      <c r="G6" s="17" t="s">
        <v>499</v>
      </c>
      <c r="H6" s="49" t="s">
        <v>79</v>
      </c>
      <c r="I6" s="2" t="s">
        <v>12</v>
      </c>
      <c r="J6" s="2" t="s">
        <v>19</v>
      </c>
      <c r="K6" s="2" t="s">
        <v>72</v>
      </c>
      <c r="L6" s="50"/>
      <c r="M6" s="2" t="s">
        <v>28</v>
      </c>
      <c r="N6" s="2" t="s">
        <v>81</v>
      </c>
    </row>
    <row r="7" spans="2:15" ht="28.15" customHeight="1">
      <c r="B7" s="28" t="s">
        <v>66</v>
      </c>
      <c r="C7" s="29" t="s">
        <v>77</v>
      </c>
      <c r="D7" s="36" t="s">
        <v>83</v>
      </c>
      <c r="E7" s="33" t="s">
        <v>69</v>
      </c>
      <c r="F7" s="30" t="s">
        <v>70</v>
      </c>
      <c r="G7" s="17" t="s">
        <v>499</v>
      </c>
      <c r="H7" s="49" t="s">
        <v>79</v>
      </c>
      <c r="I7" s="2" t="s">
        <v>12</v>
      </c>
      <c r="J7" s="2" t="s">
        <v>26</v>
      </c>
      <c r="K7" s="2" t="s">
        <v>72</v>
      </c>
      <c r="L7" s="50"/>
      <c r="M7" s="2" t="s">
        <v>28</v>
      </c>
      <c r="N7" s="2" t="s">
        <v>81</v>
      </c>
    </row>
    <row r="8" spans="2:15" ht="15" customHeight="1">
      <c r="B8" s="28" t="s">
        <v>66</v>
      </c>
      <c r="C8" s="29" t="s">
        <v>77</v>
      </c>
      <c r="D8" s="36" t="s">
        <v>84</v>
      </c>
      <c r="E8" s="33" t="s">
        <v>69</v>
      </c>
      <c r="F8" s="30" t="s">
        <v>70</v>
      </c>
      <c r="G8" s="17" t="s">
        <v>499</v>
      </c>
      <c r="H8" s="49" t="s">
        <v>79</v>
      </c>
      <c r="I8" s="2" t="s">
        <v>12</v>
      </c>
      <c r="J8" s="2" t="s">
        <v>19</v>
      </c>
      <c r="K8" s="2" t="s">
        <v>80</v>
      </c>
      <c r="L8" s="50"/>
      <c r="M8" s="2" t="s">
        <v>28</v>
      </c>
      <c r="N8" s="2" t="s">
        <v>76</v>
      </c>
      <c r="O8" t="s">
        <v>500</v>
      </c>
    </row>
    <row r="9" spans="2:15" ht="28.15" customHeight="1">
      <c r="B9" s="28" t="s">
        <v>66</v>
      </c>
      <c r="C9" s="29" t="s">
        <v>77</v>
      </c>
      <c r="D9" s="36" t="s">
        <v>85</v>
      </c>
      <c r="E9" s="33" t="s">
        <v>69</v>
      </c>
      <c r="F9" s="30" t="s">
        <v>70</v>
      </c>
      <c r="G9" s="17" t="s">
        <v>499</v>
      </c>
      <c r="H9" s="49" t="s">
        <v>79</v>
      </c>
      <c r="I9" s="2" t="s">
        <v>19</v>
      </c>
      <c r="J9" s="2" t="s">
        <v>19</v>
      </c>
      <c r="K9" s="2" t="s">
        <v>23</v>
      </c>
      <c r="L9" s="50"/>
      <c r="M9" s="2" t="s">
        <v>14</v>
      </c>
      <c r="N9" s="2" t="s">
        <v>74</v>
      </c>
    </row>
    <row r="10" spans="2:15">
      <c r="B10" s="34"/>
      <c r="C10" s="35"/>
      <c r="D10" s="36" t="s">
        <v>86</v>
      </c>
      <c r="E10" s="18" t="s">
        <v>87</v>
      </c>
      <c r="F10" s="16" t="s">
        <v>88</v>
      </c>
      <c r="G10" s="17">
        <v>8.9</v>
      </c>
      <c r="H10" s="49" t="s">
        <v>79</v>
      </c>
      <c r="I10" s="2" t="s">
        <v>12</v>
      </c>
      <c r="J10" s="2" t="s">
        <v>19</v>
      </c>
      <c r="K10" s="2" t="s">
        <v>23</v>
      </c>
      <c r="L10" s="50"/>
      <c r="M10" s="2" t="s">
        <v>14</v>
      </c>
      <c r="N10" s="2" t="s">
        <v>81</v>
      </c>
    </row>
    <row r="11" spans="2:15" ht="15" customHeight="1">
      <c r="B11" s="28" t="s">
        <v>66</v>
      </c>
      <c r="C11" s="29" t="s">
        <v>77</v>
      </c>
      <c r="D11" s="36" t="s">
        <v>89</v>
      </c>
      <c r="E11" s="33" t="s">
        <v>69</v>
      </c>
      <c r="F11" s="30" t="s">
        <v>70</v>
      </c>
      <c r="G11" s="17">
        <v>10</v>
      </c>
      <c r="H11" s="49" t="s">
        <v>79</v>
      </c>
      <c r="I11" s="2" t="s">
        <v>12</v>
      </c>
      <c r="J11" s="2" t="s">
        <v>19</v>
      </c>
      <c r="K11" s="2" t="s">
        <v>23</v>
      </c>
      <c r="L11" s="50"/>
      <c r="M11" s="2" t="s">
        <v>14</v>
      </c>
      <c r="N11" s="2" t="s">
        <v>76</v>
      </c>
      <c r="O11" t="s">
        <v>501</v>
      </c>
    </row>
    <row r="12" spans="2:15" ht="15" customHeight="1">
      <c r="B12" s="28" t="s">
        <v>66</v>
      </c>
      <c r="C12" s="29" t="s">
        <v>77</v>
      </c>
      <c r="D12" s="36" t="s">
        <v>90</v>
      </c>
      <c r="E12" s="33" t="s">
        <v>69</v>
      </c>
      <c r="F12" s="30" t="s">
        <v>70</v>
      </c>
      <c r="G12" s="17">
        <v>11</v>
      </c>
      <c r="H12" s="49" t="s">
        <v>91</v>
      </c>
      <c r="I12" s="2" t="s">
        <v>12</v>
      </c>
      <c r="J12" s="2" t="s">
        <v>19</v>
      </c>
      <c r="K12" s="2" t="s">
        <v>23</v>
      </c>
      <c r="L12" s="50"/>
      <c r="M12" s="2" t="s">
        <v>28</v>
      </c>
      <c r="N12" s="2" t="s">
        <v>81</v>
      </c>
    </row>
    <row r="13" spans="2:15" ht="28.15" customHeight="1">
      <c r="B13" s="28" t="s">
        <v>66</v>
      </c>
      <c r="C13" s="29" t="s">
        <v>92</v>
      </c>
      <c r="D13" s="36" t="s">
        <v>93</v>
      </c>
      <c r="E13" s="33" t="s">
        <v>69</v>
      </c>
      <c r="F13" s="30" t="s">
        <v>70</v>
      </c>
      <c r="G13" s="15">
        <v>8.9</v>
      </c>
      <c r="H13" s="16" t="s">
        <v>91</v>
      </c>
      <c r="I13" s="2" t="s">
        <v>12</v>
      </c>
      <c r="J13" s="2" t="s">
        <v>12</v>
      </c>
      <c r="K13" s="2" t="s">
        <v>72</v>
      </c>
      <c r="L13" s="50"/>
      <c r="M13" s="2" t="s">
        <v>14</v>
      </c>
      <c r="N13" s="2" t="s">
        <v>74</v>
      </c>
    </row>
    <row r="14" spans="2:15" ht="28.15" customHeight="1">
      <c r="B14" s="28" t="s">
        <v>66</v>
      </c>
      <c r="C14" s="29" t="s">
        <v>92</v>
      </c>
      <c r="D14" s="36" t="s">
        <v>94</v>
      </c>
      <c r="E14" s="33" t="s">
        <v>69</v>
      </c>
      <c r="F14" s="30" t="s">
        <v>70</v>
      </c>
      <c r="G14" s="15">
        <v>8.9</v>
      </c>
      <c r="H14" s="49" t="s">
        <v>79</v>
      </c>
      <c r="I14" s="2" t="s">
        <v>12</v>
      </c>
      <c r="J14" s="2" t="s">
        <v>12</v>
      </c>
      <c r="K14" s="2" t="s">
        <v>80</v>
      </c>
      <c r="L14" s="50"/>
      <c r="M14" s="2" t="s">
        <v>21</v>
      </c>
      <c r="N14" s="2" t="s">
        <v>76</v>
      </c>
      <c r="O14" t="s">
        <v>502</v>
      </c>
    </row>
    <row r="15" spans="2:15" ht="28.15" customHeight="1">
      <c r="B15" s="28" t="s">
        <v>66</v>
      </c>
      <c r="C15" s="29" t="s">
        <v>92</v>
      </c>
      <c r="D15" s="36" t="s">
        <v>95</v>
      </c>
      <c r="E15" s="33" t="s">
        <v>69</v>
      </c>
      <c r="F15" s="30" t="s">
        <v>70</v>
      </c>
      <c r="G15" s="15">
        <v>8.9</v>
      </c>
      <c r="H15" s="16" t="s">
        <v>91</v>
      </c>
      <c r="I15" s="2" t="s">
        <v>19</v>
      </c>
      <c r="J15" s="2" t="s">
        <v>19</v>
      </c>
      <c r="K15" s="2" t="s">
        <v>72</v>
      </c>
      <c r="L15" s="50"/>
      <c r="M15" s="2" t="s">
        <v>21</v>
      </c>
      <c r="N15" s="2" t="s">
        <v>81</v>
      </c>
    </row>
    <row r="16" spans="2:15" ht="28.15" customHeight="1">
      <c r="B16" s="28" t="s">
        <v>66</v>
      </c>
      <c r="C16" s="29" t="s">
        <v>96</v>
      </c>
      <c r="D16" s="32" t="s">
        <v>97</v>
      </c>
      <c r="E16" s="33" t="s">
        <v>69</v>
      </c>
      <c r="F16" s="30" t="s">
        <v>70</v>
      </c>
      <c r="G16" s="17" t="s">
        <v>98</v>
      </c>
      <c r="H16" s="49" t="s">
        <v>99</v>
      </c>
      <c r="I16" s="2"/>
      <c r="J16" s="2"/>
      <c r="K16" s="2"/>
      <c r="L16" s="2"/>
      <c r="M16" s="2"/>
      <c r="N16" s="2"/>
    </row>
    <row r="17" spans="2:15" ht="15" customHeight="1">
      <c r="B17" s="28" t="s">
        <v>66</v>
      </c>
      <c r="C17" s="29" t="s">
        <v>96</v>
      </c>
      <c r="D17" s="36" t="s">
        <v>100</v>
      </c>
      <c r="E17" s="33" t="s">
        <v>69</v>
      </c>
      <c r="F17" s="30" t="s">
        <v>70</v>
      </c>
      <c r="G17" s="17">
        <v>10</v>
      </c>
      <c r="H17" s="49" t="s">
        <v>101</v>
      </c>
      <c r="I17" s="2" t="s">
        <v>12</v>
      </c>
      <c r="J17" s="2" t="s">
        <v>12</v>
      </c>
      <c r="K17" s="2" t="s">
        <v>80</v>
      </c>
      <c r="L17" s="50"/>
      <c r="M17" s="2" t="s">
        <v>14</v>
      </c>
      <c r="N17" s="2" t="s">
        <v>74</v>
      </c>
    </row>
    <row r="18" spans="2:15" ht="40.15" customHeight="1">
      <c r="B18" s="28" t="s">
        <v>66</v>
      </c>
      <c r="C18" s="29" t="s">
        <v>96</v>
      </c>
      <c r="D18" s="36" t="s">
        <v>102</v>
      </c>
      <c r="E18" s="33" t="s">
        <v>69</v>
      </c>
      <c r="F18" s="30" t="s">
        <v>70</v>
      </c>
      <c r="G18" s="17">
        <v>10</v>
      </c>
      <c r="H18" s="49" t="s">
        <v>103</v>
      </c>
      <c r="I18" s="2" t="s">
        <v>12</v>
      </c>
      <c r="J18" s="2" t="s">
        <v>26</v>
      </c>
      <c r="K18" s="2" t="s">
        <v>80</v>
      </c>
      <c r="L18" s="50"/>
      <c r="M18" s="2" t="s">
        <v>21</v>
      </c>
      <c r="N18" s="2" t="s">
        <v>81</v>
      </c>
    </row>
    <row r="19" spans="2:15" ht="15" customHeight="1">
      <c r="B19" s="28" t="s">
        <v>66</v>
      </c>
      <c r="C19" s="29" t="s">
        <v>96</v>
      </c>
      <c r="D19" s="36" t="s">
        <v>104</v>
      </c>
      <c r="E19" s="33" t="s">
        <v>69</v>
      </c>
      <c r="F19" s="30" t="s">
        <v>70</v>
      </c>
      <c r="G19" s="17" t="s">
        <v>105</v>
      </c>
      <c r="H19" s="49" t="s">
        <v>91</v>
      </c>
      <c r="I19" s="2" t="s">
        <v>12</v>
      </c>
      <c r="J19" s="2" t="s">
        <v>12</v>
      </c>
      <c r="K19" s="2" t="s">
        <v>80</v>
      </c>
      <c r="L19" s="50"/>
      <c r="M19" s="2" t="s">
        <v>21</v>
      </c>
      <c r="N19" s="2" t="s">
        <v>74</v>
      </c>
    </row>
    <row r="20" spans="2:15" ht="28.15" customHeight="1">
      <c r="B20" s="28" t="s">
        <v>66</v>
      </c>
      <c r="C20" s="29" t="s">
        <v>106</v>
      </c>
      <c r="D20" s="36" t="s">
        <v>107</v>
      </c>
      <c r="E20" s="33" t="s">
        <v>69</v>
      </c>
      <c r="F20" s="30" t="s">
        <v>70</v>
      </c>
      <c r="G20" s="15">
        <v>10</v>
      </c>
      <c r="H20" s="16" t="s">
        <v>101</v>
      </c>
      <c r="I20" s="2" t="s">
        <v>26</v>
      </c>
      <c r="J20" s="2" t="s">
        <v>26</v>
      </c>
      <c r="K20" s="2" t="s">
        <v>23</v>
      </c>
      <c r="L20" s="50"/>
      <c r="M20" s="2" t="s">
        <v>21</v>
      </c>
      <c r="N20" s="2" t="s">
        <v>76</v>
      </c>
      <c r="O20" t="s">
        <v>503</v>
      </c>
    </row>
    <row r="21" spans="2:15" ht="23.45" customHeight="1">
      <c r="B21" s="28" t="s">
        <v>66</v>
      </c>
      <c r="C21" s="29" t="s">
        <v>106</v>
      </c>
      <c r="D21" s="36" t="s">
        <v>108</v>
      </c>
      <c r="E21" s="33" t="s">
        <v>69</v>
      </c>
      <c r="F21" s="30" t="s">
        <v>70</v>
      </c>
      <c r="G21" s="15">
        <v>10.130000000000001</v>
      </c>
      <c r="H21" s="16" t="s">
        <v>101</v>
      </c>
      <c r="I21" s="2" t="s">
        <v>19</v>
      </c>
      <c r="J21" s="2" t="s">
        <v>26</v>
      </c>
      <c r="K21" s="2" t="s">
        <v>23</v>
      </c>
      <c r="L21" s="50"/>
      <c r="M21" s="2" t="s">
        <v>14</v>
      </c>
      <c r="N21" s="2" t="s">
        <v>76</v>
      </c>
      <c r="O21" t="s">
        <v>504</v>
      </c>
    </row>
    <row r="22" spans="2:15" ht="28.15" customHeight="1">
      <c r="B22" s="28" t="s">
        <v>66</v>
      </c>
      <c r="C22" s="29" t="s">
        <v>106</v>
      </c>
      <c r="D22" s="36" t="s">
        <v>109</v>
      </c>
      <c r="E22" s="33" t="s">
        <v>69</v>
      </c>
      <c r="F22" s="30" t="s">
        <v>70</v>
      </c>
      <c r="G22" s="15">
        <v>13</v>
      </c>
      <c r="H22" s="16" t="s">
        <v>110</v>
      </c>
      <c r="I22" s="2" t="s">
        <v>12</v>
      </c>
      <c r="J22" s="2" t="s">
        <v>26</v>
      </c>
      <c r="K22" s="2" t="s">
        <v>80</v>
      </c>
      <c r="L22" s="50"/>
      <c r="M22" s="2" t="s">
        <v>14</v>
      </c>
      <c r="N22" s="2" t="s">
        <v>81</v>
      </c>
    </row>
    <row r="23" spans="2:15" ht="28.15" customHeight="1">
      <c r="B23" s="28" t="s">
        <v>66</v>
      </c>
      <c r="C23" s="29" t="s">
        <v>111</v>
      </c>
      <c r="D23" s="36" t="s">
        <v>112</v>
      </c>
      <c r="E23" s="33" t="s">
        <v>69</v>
      </c>
      <c r="F23" s="30" t="s">
        <v>70</v>
      </c>
      <c r="G23" s="17">
        <v>10</v>
      </c>
      <c r="H23" s="49" t="s">
        <v>113</v>
      </c>
      <c r="I23" s="2" t="s">
        <v>19</v>
      </c>
      <c r="J23" s="2" t="s">
        <v>26</v>
      </c>
      <c r="K23" s="2" t="s">
        <v>72</v>
      </c>
      <c r="L23" s="50"/>
      <c r="M23" s="2" t="s">
        <v>28</v>
      </c>
      <c r="N23" s="2" t="s">
        <v>74</v>
      </c>
    </row>
    <row r="24" spans="2:15">
      <c r="B24" s="28" t="s">
        <v>66</v>
      </c>
      <c r="C24" s="29" t="s">
        <v>111</v>
      </c>
      <c r="D24" s="36" t="s">
        <v>114</v>
      </c>
      <c r="E24" s="33" t="s">
        <v>69</v>
      </c>
      <c r="F24" s="30" t="s">
        <v>70</v>
      </c>
      <c r="G24" s="17">
        <v>9.1</v>
      </c>
      <c r="H24" s="49" t="s">
        <v>113</v>
      </c>
      <c r="I24" s="2" t="s">
        <v>19</v>
      </c>
      <c r="J24" s="2" t="s">
        <v>26</v>
      </c>
      <c r="K24" s="2" t="s">
        <v>72</v>
      </c>
      <c r="L24" s="50"/>
      <c r="M24" s="2" t="s">
        <v>21</v>
      </c>
      <c r="N24" s="2" t="s">
        <v>74</v>
      </c>
    </row>
    <row r="25" spans="2:15" ht="28.15" customHeight="1">
      <c r="B25" s="28" t="s">
        <v>66</v>
      </c>
      <c r="C25" s="29" t="s">
        <v>111</v>
      </c>
      <c r="D25" s="36" t="s">
        <v>115</v>
      </c>
      <c r="E25" s="33" t="s">
        <v>69</v>
      </c>
      <c r="F25" s="30" t="s">
        <v>70</v>
      </c>
      <c r="G25" s="17">
        <v>10.11</v>
      </c>
      <c r="H25" s="49" t="s">
        <v>113</v>
      </c>
      <c r="I25" s="2" t="s">
        <v>19</v>
      </c>
      <c r="J25" s="2" t="s">
        <v>26</v>
      </c>
      <c r="K25" s="2" t="s">
        <v>72</v>
      </c>
      <c r="L25" s="50"/>
      <c r="M25" s="2" t="s">
        <v>28</v>
      </c>
      <c r="N25" s="2" t="s">
        <v>74</v>
      </c>
    </row>
    <row r="26" spans="2:15" ht="28.15" customHeight="1">
      <c r="B26" s="28" t="s">
        <v>66</v>
      </c>
      <c r="C26" s="29" t="s">
        <v>111</v>
      </c>
      <c r="D26" s="36" t="s">
        <v>116</v>
      </c>
      <c r="E26" s="33" t="s">
        <v>69</v>
      </c>
      <c r="F26" s="30" t="s">
        <v>70</v>
      </c>
      <c r="G26" s="17">
        <v>10.11</v>
      </c>
      <c r="H26" s="49" t="s">
        <v>101</v>
      </c>
      <c r="I26" s="2" t="s">
        <v>12</v>
      </c>
      <c r="J26" s="2" t="s">
        <v>12</v>
      </c>
      <c r="K26" s="2" t="s">
        <v>80</v>
      </c>
      <c r="L26" s="50"/>
      <c r="M26" s="2" t="s">
        <v>28</v>
      </c>
      <c r="N26" s="2" t="s">
        <v>74</v>
      </c>
    </row>
    <row r="27" spans="2:15" ht="28.15" customHeight="1">
      <c r="B27" s="28" t="s">
        <v>66</v>
      </c>
      <c r="C27" s="29" t="s">
        <v>111</v>
      </c>
      <c r="D27" s="32" t="s">
        <v>117</v>
      </c>
      <c r="E27" s="33" t="s">
        <v>69</v>
      </c>
      <c r="F27" s="30" t="s">
        <v>70</v>
      </c>
      <c r="G27" s="17">
        <v>10.11</v>
      </c>
      <c r="H27" s="49" t="s">
        <v>118</v>
      </c>
      <c r="I27" s="2"/>
      <c r="J27" s="2"/>
      <c r="K27" s="2"/>
      <c r="L27" s="2"/>
      <c r="M27" s="2"/>
      <c r="N27" s="2"/>
    </row>
    <row r="28" spans="2:15" ht="28.15" customHeight="1">
      <c r="B28" s="34"/>
      <c r="C28" s="35"/>
      <c r="D28" s="36" t="s">
        <v>119</v>
      </c>
      <c r="E28" s="18" t="s">
        <v>87</v>
      </c>
      <c r="F28" s="19" t="s">
        <v>120</v>
      </c>
      <c r="G28" s="17">
        <v>10</v>
      </c>
      <c r="H28" s="49" t="s">
        <v>113</v>
      </c>
      <c r="I28" s="2" t="s">
        <v>26</v>
      </c>
      <c r="J28" s="2" t="s">
        <v>26</v>
      </c>
      <c r="K28" s="2" t="s">
        <v>72</v>
      </c>
      <c r="L28" s="50"/>
      <c r="M28" s="2" t="s">
        <v>28</v>
      </c>
      <c r="N28" s="2" t="s">
        <v>74</v>
      </c>
    </row>
    <row r="29" spans="2:15" ht="28.15" customHeight="1">
      <c r="B29" s="28" t="s">
        <v>66</v>
      </c>
      <c r="C29" s="29" t="s">
        <v>122</v>
      </c>
      <c r="D29" s="32" t="s">
        <v>123</v>
      </c>
      <c r="E29" s="33" t="s">
        <v>69</v>
      </c>
      <c r="F29" s="30" t="s">
        <v>70</v>
      </c>
      <c r="G29" s="15" t="s">
        <v>105</v>
      </c>
      <c r="H29" s="16" t="s">
        <v>124</v>
      </c>
      <c r="I29" s="2"/>
      <c r="J29" s="2"/>
      <c r="K29" s="2"/>
      <c r="L29" s="2"/>
      <c r="M29" s="2"/>
      <c r="N29" s="2"/>
    </row>
    <row r="30" spans="2:15" ht="28.15" customHeight="1">
      <c r="B30" s="28" t="s">
        <v>66</v>
      </c>
      <c r="C30" s="29" t="s">
        <v>122</v>
      </c>
      <c r="D30" s="32" t="s">
        <v>125</v>
      </c>
      <c r="E30" s="33" t="s">
        <v>69</v>
      </c>
      <c r="F30" s="30" t="s">
        <v>70</v>
      </c>
      <c r="G30" s="15" t="s">
        <v>105</v>
      </c>
      <c r="H30" s="16" t="s">
        <v>124</v>
      </c>
      <c r="I30" s="2"/>
      <c r="J30" s="2"/>
      <c r="K30" s="2"/>
      <c r="L30" s="2"/>
      <c r="M30" s="2"/>
      <c r="N30" s="2"/>
    </row>
    <row r="31" spans="2:15" ht="15" customHeight="1">
      <c r="B31" s="37" t="s">
        <v>126</v>
      </c>
      <c r="C31" s="38" t="s">
        <v>127</v>
      </c>
      <c r="D31" s="39" t="s">
        <v>128</v>
      </c>
      <c r="E31" s="15" t="s">
        <v>69</v>
      </c>
      <c r="F31" s="30" t="s">
        <v>70</v>
      </c>
      <c r="G31" s="17">
        <v>12</v>
      </c>
      <c r="H31" s="49" t="s">
        <v>71</v>
      </c>
      <c r="I31" s="2"/>
      <c r="J31" s="2"/>
      <c r="K31" s="2"/>
      <c r="L31" s="2"/>
      <c r="M31" s="2"/>
      <c r="N31" s="2"/>
    </row>
    <row r="32" spans="2:15"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c r="B54" s="37"/>
      <c r="C54" s="21"/>
      <c r="D54" s="22" t="s">
        <v>515</v>
      </c>
      <c r="E54" s="15" t="s">
        <v>145</v>
      </c>
      <c r="F54" s="16" t="s">
        <v>146</v>
      </c>
      <c r="G54" s="15">
        <v>13</v>
      </c>
      <c r="H54" s="16" t="s">
        <v>140</v>
      </c>
      <c r="I54" s="2"/>
      <c r="J54" s="2"/>
      <c r="K54" s="2"/>
      <c r="L54" s="2"/>
      <c r="M54" s="2"/>
      <c r="N54" s="2"/>
    </row>
    <row r="55" spans="2:14">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c r="B58" s="37"/>
      <c r="C58" s="21"/>
      <c r="D58" s="22" t="s">
        <v>519</v>
      </c>
      <c r="E58" s="15" t="s">
        <v>145</v>
      </c>
      <c r="F58" s="16" t="s">
        <v>146</v>
      </c>
      <c r="G58" s="15">
        <v>13</v>
      </c>
      <c r="H58" s="16" t="s">
        <v>140</v>
      </c>
      <c r="I58" s="2"/>
      <c r="J58" s="2"/>
      <c r="K58" s="2"/>
      <c r="L58" s="2"/>
      <c r="M58" s="2"/>
      <c r="N58" s="2"/>
    </row>
    <row r="59" spans="2:14">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c r="B62" s="41"/>
      <c r="C62" s="21"/>
      <c r="D62" s="20" t="s">
        <v>147</v>
      </c>
      <c r="E62" s="18" t="s">
        <v>134</v>
      </c>
      <c r="F62" s="16" t="s">
        <v>88</v>
      </c>
      <c r="G62" s="15" t="s">
        <v>148</v>
      </c>
      <c r="H62" s="16" t="s">
        <v>140</v>
      </c>
      <c r="I62" s="2"/>
      <c r="J62" s="2"/>
      <c r="K62" s="2"/>
      <c r="L62" s="2"/>
      <c r="M62" s="2"/>
      <c r="N62" s="2"/>
    </row>
    <row r="63" spans="2:14">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5" ht="15" customHeight="1">
      <c r="B65" s="37" t="s">
        <v>126</v>
      </c>
      <c r="C65" s="38" t="s">
        <v>150</v>
      </c>
      <c r="D65" s="39" t="s">
        <v>152</v>
      </c>
      <c r="E65" s="15" t="s">
        <v>69</v>
      </c>
      <c r="F65" s="30" t="s">
        <v>70</v>
      </c>
      <c r="G65" s="17">
        <v>13</v>
      </c>
      <c r="H65" s="49" t="s">
        <v>140</v>
      </c>
      <c r="I65" s="2"/>
      <c r="J65" s="2"/>
      <c r="K65" s="2"/>
      <c r="L65" s="2"/>
      <c r="M65" s="2"/>
      <c r="N65" s="2"/>
    </row>
    <row r="66" spans="2:15" ht="15" customHeight="1">
      <c r="B66" s="37" t="s">
        <v>126</v>
      </c>
      <c r="C66" s="38" t="s">
        <v>150</v>
      </c>
      <c r="D66" s="39" t="s">
        <v>153</v>
      </c>
      <c r="E66" s="15" t="s">
        <v>69</v>
      </c>
      <c r="F66" s="30" t="s">
        <v>70</v>
      </c>
      <c r="G66" s="17">
        <v>13</v>
      </c>
      <c r="H66" s="49" t="s">
        <v>71</v>
      </c>
      <c r="I66" s="2"/>
      <c r="J66" s="2"/>
      <c r="K66" s="2"/>
      <c r="L66" s="2"/>
      <c r="M66" s="2"/>
      <c r="N66" s="2"/>
    </row>
    <row r="67" spans="2:15" ht="15" customHeight="1">
      <c r="B67" s="37" t="s">
        <v>126</v>
      </c>
      <c r="C67" s="38" t="s">
        <v>150</v>
      </c>
      <c r="D67" s="39" t="s">
        <v>154</v>
      </c>
      <c r="E67" s="15" t="s">
        <v>69</v>
      </c>
      <c r="F67" s="30" t="s">
        <v>70</v>
      </c>
      <c r="G67" s="17">
        <v>13</v>
      </c>
      <c r="H67" s="49" t="s">
        <v>140</v>
      </c>
      <c r="I67" s="2"/>
      <c r="J67" s="2"/>
      <c r="K67" s="2"/>
      <c r="L67" s="2"/>
      <c r="M67" s="2"/>
      <c r="N67" s="2"/>
    </row>
    <row r="68" spans="2:15" ht="15" customHeight="1">
      <c r="B68" s="34"/>
      <c r="C68" s="51"/>
      <c r="D68" s="20" t="s">
        <v>155</v>
      </c>
      <c r="E68" s="18" t="s">
        <v>134</v>
      </c>
      <c r="F68" s="16" t="s">
        <v>88</v>
      </c>
      <c r="G68" s="15">
        <v>11.13</v>
      </c>
      <c r="H68" s="16" t="s">
        <v>110</v>
      </c>
      <c r="I68" s="2" t="s">
        <v>19</v>
      </c>
      <c r="J68" s="2" t="s">
        <v>26</v>
      </c>
      <c r="K68" s="2" t="s">
        <v>23</v>
      </c>
      <c r="L68" s="50"/>
      <c r="M68" s="2" t="s">
        <v>21</v>
      </c>
      <c r="N68" s="2" t="s">
        <v>76</v>
      </c>
      <c r="O68" t="s">
        <v>523</v>
      </c>
    </row>
    <row r="69" spans="2:15" ht="15" customHeight="1">
      <c r="B69" s="37" t="s">
        <v>126</v>
      </c>
      <c r="C69" s="38" t="s">
        <v>156</v>
      </c>
      <c r="D69" s="39" t="s">
        <v>157</v>
      </c>
      <c r="E69" s="15" t="s">
        <v>69</v>
      </c>
      <c r="F69" s="30" t="s">
        <v>70</v>
      </c>
      <c r="G69" s="15">
        <v>9.15</v>
      </c>
      <c r="H69" s="16" t="s">
        <v>71</v>
      </c>
      <c r="I69" s="2"/>
      <c r="J69" s="2"/>
      <c r="K69" s="2"/>
      <c r="L69" s="2"/>
      <c r="M69" s="2"/>
      <c r="N69" s="2"/>
    </row>
    <row r="70" spans="2:15" ht="120">
      <c r="B70" s="37" t="s">
        <v>126</v>
      </c>
      <c r="C70" s="38" t="s">
        <v>156</v>
      </c>
      <c r="D70" s="39" t="s">
        <v>158</v>
      </c>
      <c r="E70" s="15" t="s">
        <v>69</v>
      </c>
      <c r="F70" s="30" t="s">
        <v>70</v>
      </c>
      <c r="G70" s="15">
        <v>9.15</v>
      </c>
      <c r="H70" s="16" t="s">
        <v>71</v>
      </c>
      <c r="I70" s="2"/>
      <c r="J70" s="2"/>
      <c r="K70" s="2"/>
      <c r="L70" s="2"/>
      <c r="M70" s="2"/>
      <c r="N70" s="2"/>
    </row>
    <row r="71" spans="2:15" ht="15" customHeight="1">
      <c r="B71" s="37" t="s">
        <v>126</v>
      </c>
      <c r="C71" s="38" t="s">
        <v>156</v>
      </c>
      <c r="D71" s="39" t="s">
        <v>159</v>
      </c>
      <c r="E71" s="15" t="s">
        <v>69</v>
      </c>
      <c r="F71" s="30" t="s">
        <v>70</v>
      </c>
      <c r="G71" s="15">
        <v>9.15</v>
      </c>
      <c r="H71" s="16" t="s">
        <v>71</v>
      </c>
      <c r="I71" s="2"/>
      <c r="J71" s="2"/>
      <c r="K71" s="2"/>
      <c r="L71" s="2"/>
      <c r="M71" s="2"/>
      <c r="N71" s="2"/>
    </row>
    <row r="72" spans="2:15" ht="15" customHeight="1">
      <c r="B72" s="37" t="s">
        <v>126</v>
      </c>
      <c r="C72" s="38" t="s">
        <v>156</v>
      </c>
      <c r="D72" s="39" t="s">
        <v>160</v>
      </c>
      <c r="E72" s="15" t="s">
        <v>69</v>
      </c>
      <c r="F72" s="30" t="s">
        <v>70</v>
      </c>
      <c r="G72" s="15">
        <v>9.15</v>
      </c>
      <c r="H72" s="16" t="s">
        <v>71</v>
      </c>
      <c r="I72" s="2"/>
      <c r="J72" s="2"/>
      <c r="K72" s="2"/>
      <c r="L72" s="2"/>
      <c r="M72" s="2"/>
      <c r="N72" s="2"/>
    </row>
    <row r="73" spans="2:15" ht="15" customHeight="1">
      <c r="B73" s="37" t="s">
        <v>126</v>
      </c>
      <c r="C73" s="38" t="s">
        <v>156</v>
      </c>
      <c r="D73" s="39" t="s">
        <v>161</v>
      </c>
      <c r="E73" s="15" t="s">
        <v>69</v>
      </c>
      <c r="F73" s="30" t="s">
        <v>70</v>
      </c>
      <c r="G73" s="15">
        <v>9.15</v>
      </c>
      <c r="H73" s="16" t="s">
        <v>71</v>
      </c>
      <c r="I73" s="2"/>
      <c r="J73" s="2"/>
      <c r="K73" s="2"/>
      <c r="L73" s="2"/>
      <c r="M73" s="2"/>
      <c r="N73" s="2"/>
    </row>
    <row r="74" spans="2:15" ht="15" customHeight="1">
      <c r="B74" s="37" t="s">
        <v>126</v>
      </c>
      <c r="C74" s="38" t="s">
        <v>156</v>
      </c>
      <c r="D74" s="40" t="s">
        <v>162</v>
      </c>
      <c r="E74" s="15" t="s">
        <v>69</v>
      </c>
      <c r="F74" s="30" t="s">
        <v>70</v>
      </c>
      <c r="G74" s="15">
        <v>9.15</v>
      </c>
      <c r="H74" s="16" t="s">
        <v>524</v>
      </c>
      <c r="I74" s="2" t="s">
        <v>19</v>
      </c>
      <c r="J74" s="2" t="s">
        <v>12</v>
      </c>
      <c r="K74" s="2" t="s">
        <v>80</v>
      </c>
      <c r="L74" s="50"/>
      <c r="M74" s="2" t="s">
        <v>14</v>
      </c>
      <c r="N74" s="2" t="s">
        <v>74</v>
      </c>
    </row>
    <row r="75" spans="2:15" ht="15" customHeight="1">
      <c r="B75" s="37" t="s">
        <v>126</v>
      </c>
      <c r="C75" s="38" t="s">
        <v>163</v>
      </c>
      <c r="D75" s="39" t="s">
        <v>525</v>
      </c>
      <c r="E75" s="15" t="s">
        <v>69</v>
      </c>
      <c r="F75" s="30" t="s">
        <v>70</v>
      </c>
      <c r="G75" s="17">
        <v>9.15</v>
      </c>
      <c r="H75" s="49" t="s">
        <v>71</v>
      </c>
      <c r="I75" s="2"/>
      <c r="J75" s="2"/>
      <c r="K75" s="2"/>
      <c r="L75" s="2"/>
      <c r="M75" s="2"/>
      <c r="N75" s="2"/>
    </row>
    <row r="76" spans="2:15" ht="15" customHeight="1">
      <c r="B76" s="37" t="s">
        <v>126</v>
      </c>
      <c r="C76" s="38" t="s">
        <v>163</v>
      </c>
      <c r="D76" s="39" t="s">
        <v>526</v>
      </c>
      <c r="E76" s="15" t="s">
        <v>69</v>
      </c>
      <c r="F76" s="30" t="s">
        <v>70</v>
      </c>
      <c r="G76" s="17">
        <v>9.15</v>
      </c>
      <c r="H76" s="49" t="s">
        <v>71</v>
      </c>
      <c r="I76" s="2"/>
      <c r="J76" s="2"/>
      <c r="K76" s="2"/>
      <c r="L76" s="2"/>
      <c r="M76" s="2"/>
      <c r="N76" s="2"/>
    </row>
    <row r="77" spans="2:15" ht="15" customHeight="1">
      <c r="B77" s="37" t="s">
        <v>126</v>
      </c>
      <c r="C77" s="38" t="s">
        <v>163</v>
      </c>
      <c r="D77" s="39" t="s">
        <v>164</v>
      </c>
      <c r="E77" s="15" t="s">
        <v>69</v>
      </c>
      <c r="F77" s="30" t="s">
        <v>70</v>
      </c>
      <c r="G77" s="17">
        <v>9.15</v>
      </c>
      <c r="H77" s="49" t="s">
        <v>71</v>
      </c>
      <c r="I77" s="2"/>
      <c r="J77" s="2"/>
      <c r="K77" s="2"/>
      <c r="L77" s="2"/>
      <c r="M77" s="2"/>
      <c r="N77" s="2"/>
    </row>
    <row r="78" spans="2:15" ht="15" customHeight="1">
      <c r="B78" s="37" t="s">
        <v>126</v>
      </c>
      <c r="C78" s="38" t="s">
        <v>163</v>
      </c>
      <c r="D78" s="39" t="s">
        <v>165</v>
      </c>
      <c r="E78" s="15" t="s">
        <v>69</v>
      </c>
      <c r="F78" s="30" t="s">
        <v>70</v>
      </c>
      <c r="G78" s="17">
        <v>9.15</v>
      </c>
      <c r="H78" s="49" t="s">
        <v>71</v>
      </c>
      <c r="I78" s="2"/>
      <c r="J78" s="2"/>
      <c r="K78" s="2"/>
      <c r="L78" s="2"/>
      <c r="M78" s="2"/>
      <c r="N78" s="2"/>
    </row>
    <row r="79" spans="2:15" ht="15" customHeight="1">
      <c r="B79" s="37" t="s">
        <v>126</v>
      </c>
      <c r="C79" s="38" t="s">
        <v>163</v>
      </c>
      <c r="D79" s="39" t="s">
        <v>166</v>
      </c>
      <c r="E79" s="15" t="s">
        <v>69</v>
      </c>
      <c r="F79" s="30" t="s">
        <v>70</v>
      </c>
      <c r="G79" s="17">
        <v>9.15</v>
      </c>
      <c r="H79" s="49" t="s">
        <v>71</v>
      </c>
      <c r="I79" s="2"/>
      <c r="J79" s="2"/>
      <c r="K79" s="2"/>
      <c r="L79" s="2"/>
      <c r="M79" s="2"/>
      <c r="N79" s="2"/>
    </row>
    <row r="80" spans="2:15"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40" t="s">
        <v>175</v>
      </c>
      <c r="E85" s="15" t="s">
        <v>69</v>
      </c>
      <c r="F85" s="30" t="s">
        <v>70</v>
      </c>
      <c r="G85" s="17">
        <v>5.1100000000000003</v>
      </c>
      <c r="H85" s="49" t="s">
        <v>176</v>
      </c>
      <c r="I85" s="2" t="s">
        <v>12</v>
      </c>
      <c r="J85" s="2" t="s">
        <v>19</v>
      </c>
      <c r="K85" s="2" t="s">
        <v>80</v>
      </c>
      <c r="L85" s="50"/>
      <c r="M85" s="2" t="s">
        <v>21</v>
      </c>
      <c r="N85" s="2" t="s">
        <v>74</v>
      </c>
    </row>
    <row r="86" spans="2:14" ht="33.6" customHeight="1">
      <c r="B86" s="42" t="s">
        <v>173</v>
      </c>
      <c r="C86" s="43" t="s">
        <v>174</v>
      </c>
      <c r="D86" s="40" t="s">
        <v>177</v>
      </c>
      <c r="E86" s="15" t="s">
        <v>69</v>
      </c>
      <c r="F86" s="30" t="s">
        <v>70</v>
      </c>
      <c r="G86" s="17" t="s">
        <v>203</v>
      </c>
      <c r="H86" s="49" t="s">
        <v>176</v>
      </c>
      <c r="I86" s="2" t="s">
        <v>12</v>
      </c>
      <c r="J86" s="2" t="s">
        <v>12</v>
      </c>
      <c r="K86" s="2" t="s">
        <v>80</v>
      </c>
      <c r="L86" s="50"/>
      <c r="M86" s="2" t="s">
        <v>28</v>
      </c>
      <c r="N86" s="2" t="s">
        <v>74</v>
      </c>
    </row>
    <row r="87" spans="2:14" ht="33.6" customHeight="1">
      <c r="B87" s="42" t="s">
        <v>173</v>
      </c>
      <c r="C87" s="43" t="s">
        <v>174</v>
      </c>
      <c r="D87" s="40" t="s">
        <v>179</v>
      </c>
      <c r="E87" s="15" t="s">
        <v>69</v>
      </c>
      <c r="F87" s="30" t="s">
        <v>70</v>
      </c>
      <c r="G87" s="17">
        <v>5</v>
      </c>
      <c r="H87" s="49" t="s">
        <v>176</v>
      </c>
      <c r="I87" s="2" t="s">
        <v>12</v>
      </c>
      <c r="J87" s="2" t="s">
        <v>19</v>
      </c>
      <c r="K87" s="2" t="s">
        <v>80</v>
      </c>
      <c r="L87" s="50"/>
      <c r="M87" s="2" t="s">
        <v>14</v>
      </c>
      <c r="N87" s="2" t="s">
        <v>81</v>
      </c>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14" ht="15" customHeight="1">
      <c r="B97" s="45"/>
      <c r="C97" s="25"/>
      <c r="D97" s="22" t="s">
        <v>540</v>
      </c>
      <c r="E97" s="15" t="s">
        <v>87</v>
      </c>
      <c r="F97" s="16" t="s">
        <v>533</v>
      </c>
      <c r="G97" s="15" t="s">
        <v>541</v>
      </c>
      <c r="H97" s="16" t="s">
        <v>183</v>
      </c>
      <c r="I97" s="2"/>
      <c r="J97" s="2"/>
      <c r="K97" s="2"/>
      <c r="L97" s="2"/>
      <c r="M97" s="2"/>
      <c r="N97" s="2"/>
    </row>
    <row r="98" spans="2:14" ht="15" customHeight="1">
      <c r="B98" s="45"/>
      <c r="C98" s="25"/>
      <c r="D98" s="22" t="s">
        <v>542</v>
      </c>
      <c r="E98" s="15" t="s">
        <v>87</v>
      </c>
      <c r="F98" s="16" t="s">
        <v>533</v>
      </c>
      <c r="G98" s="15" t="s">
        <v>543</v>
      </c>
      <c r="H98" s="16" t="s">
        <v>183</v>
      </c>
      <c r="I98" s="2"/>
      <c r="J98" s="2"/>
      <c r="K98" s="2"/>
      <c r="L98" s="2"/>
      <c r="M98" s="2"/>
      <c r="N98" s="2"/>
    </row>
    <row r="99" spans="2:14" ht="15" customHeight="1">
      <c r="B99" s="45"/>
      <c r="C99" s="25"/>
      <c r="D99" s="22" t="s">
        <v>544</v>
      </c>
      <c r="E99" s="15" t="s">
        <v>87</v>
      </c>
      <c r="F99" s="16" t="s">
        <v>533</v>
      </c>
      <c r="G99" s="15" t="s">
        <v>545</v>
      </c>
      <c r="H99" s="16" t="s">
        <v>183</v>
      </c>
      <c r="I99" s="2"/>
      <c r="J99" s="2"/>
      <c r="K99" s="2"/>
      <c r="L99" s="2"/>
      <c r="M99" s="2"/>
      <c r="N99" s="2"/>
    </row>
    <row r="100" spans="2:14" ht="15" customHeight="1">
      <c r="B100" s="45"/>
      <c r="C100" s="25"/>
      <c r="D100" s="22" t="s">
        <v>546</v>
      </c>
      <c r="E100" s="15" t="s">
        <v>87</v>
      </c>
      <c r="F100" s="16" t="s">
        <v>533</v>
      </c>
      <c r="G100" s="15" t="s">
        <v>547</v>
      </c>
      <c r="H100" s="16" t="s">
        <v>183</v>
      </c>
      <c r="I100" s="2"/>
      <c r="J100" s="2"/>
      <c r="K100" s="2"/>
      <c r="L100" s="2"/>
      <c r="M100" s="2"/>
      <c r="N100" s="2"/>
    </row>
    <row r="101" spans="2:14">
      <c r="B101" s="45"/>
      <c r="C101" s="25"/>
      <c r="D101" s="22" t="s">
        <v>548</v>
      </c>
      <c r="E101" s="15" t="s">
        <v>87</v>
      </c>
      <c r="F101" s="16" t="s">
        <v>533</v>
      </c>
      <c r="G101" s="15" t="s">
        <v>549</v>
      </c>
      <c r="H101" s="16" t="s">
        <v>183</v>
      </c>
      <c r="I101" s="2"/>
      <c r="J101" s="2"/>
      <c r="K101" s="2"/>
      <c r="L101" s="2"/>
      <c r="M101" s="2"/>
      <c r="N101" s="2"/>
    </row>
    <row r="102" spans="2:14" ht="15" customHeight="1">
      <c r="B102" s="45"/>
      <c r="C102" s="25"/>
      <c r="D102" s="22" t="s">
        <v>550</v>
      </c>
      <c r="E102" s="15" t="s">
        <v>87</v>
      </c>
      <c r="F102" s="16" t="s">
        <v>533</v>
      </c>
      <c r="G102" s="15" t="s">
        <v>551</v>
      </c>
      <c r="H102" s="16" t="s">
        <v>183</v>
      </c>
      <c r="I102" s="2"/>
      <c r="J102" s="2"/>
      <c r="K102" s="2"/>
      <c r="L102" s="2"/>
      <c r="M102" s="2"/>
      <c r="N102" s="2"/>
    </row>
    <row r="103" spans="2:14" ht="15" customHeight="1">
      <c r="B103" s="45"/>
      <c r="C103" s="25"/>
      <c r="D103" s="22" t="s">
        <v>552</v>
      </c>
      <c r="E103" s="15" t="s">
        <v>87</v>
      </c>
      <c r="F103" s="16" t="s">
        <v>533</v>
      </c>
      <c r="G103" s="15" t="s">
        <v>553</v>
      </c>
      <c r="H103" s="16" t="s">
        <v>183</v>
      </c>
      <c r="I103" s="2"/>
      <c r="J103" s="2"/>
      <c r="K103" s="2"/>
      <c r="L103" s="2"/>
      <c r="M103" s="2"/>
      <c r="N103" s="2"/>
    </row>
    <row r="104" spans="2:14" ht="15" customHeight="1">
      <c r="B104" s="45"/>
      <c r="C104" s="25"/>
      <c r="D104" s="22" t="s">
        <v>554</v>
      </c>
      <c r="E104" s="15" t="s">
        <v>87</v>
      </c>
      <c r="F104" s="16" t="s">
        <v>533</v>
      </c>
      <c r="G104" s="15" t="s">
        <v>555</v>
      </c>
      <c r="H104" s="16" t="s">
        <v>183</v>
      </c>
      <c r="I104" s="2"/>
      <c r="J104" s="2"/>
      <c r="K104" s="2"/>
      <c r="L104" s="2"/>
      <c r="M104" s="2"/>
      <c r="N104" s="2"/>
    </row>
    <row r="105" spans="2:14" ht="15" customHeight="1">
      <c r="B105" s="45"/>
      <c r="C105" s="25"/>
      <c r="D105" s="22" t="s">
        <v>556</v>
      </c>
      <c r="E105" s="15" t="s">
        <v>87</v>
      </c>
      <c r="F105" s="16" t="s">
        <v>533</v>
      </c>
      <c r="G105" s="15" t="s">
        <v>557</v>
      </c>
      <c r="H105" s="16" t="s">
        <v>183</v>
      </c>
      <c r="I105" s="2"/>
      <c r="J105" s="2"/>
      <c r="K105" s="2"/>
      <c r="L105" s="2"/>
      <c r="M105" s="2"/>
      <c r="N105" s="2"/>
    </row>
    <row r="106" spans="2:14">
      <c r="B106" s="42" t="s">
        <v>173</v>
      </c>
      <c r="C106" s="43" t="s">
        <v>188</v>
      </c>
      <c r="D106" s="39" t="s">
        <v>189</v>
      </c>
      <c r="E106" s="15" t="s">
        <v>69</v>
      </c>
      <c r="F106" s="30" t="s">
        <v>70</v>
      </c>
      <c r="G106" s="17">
        <v>2</v>
      </c>
      <c r="H106" s="49" t="s">
        <v>190</v>
      </c>
      <c r="I106" s="2"/>
      <c r="J106" s="2"/>
      <c r="K106" s="2"/>
      <c r="L106" s="2"/>
      <c r="M106" s="2"/>
      <c r="N106" s="2"/>
    </row>
    <row r="107" spans="2:14" ht="30">
      <c r="B107" s="46"/>
      <c r="C107" s="26"/>
      <c r="D107" s="52" t="s">
        <v>191</v>
      </c>
      <c r="E107" s="18" t="s">
        <v>134</v>
      </c>
      <c r="F107" s="16" t="s">
        <v>88</v>
      </c>
      <c r="G107" s="17">
        <v>2</v>
      </c>
      <c r="H107" s="49" t="s">
        <v>190</v>
      </c>
      <c r="I107" s="2"/>
      <c r="J107" s="2"/>
      <c r="K107" s="2"/>
      <c r="L107" s="2"/>
      <c r="M107" s="2"/>
      <c r="N107" s="2"/>
    </row>
    <row r="108" spans="2:14" ht="39" customHeight="1">
      <c r="B108" s="42" t="s">
        <v>173</v>
      </c>
      <c r="C108" s="43" t="s">
        <v>188</v>
      </c>
      <c r="D108" s="39" t="s">
        <v>300</v>
      </c>
      <c r="E108" s="15" t="s">
        <v>69</v>
      </c>
      <c r="F108" s="30" t="s">
        <v>70</v>
      </c>
      <c r="G108" s="17">
        <v>3</v>
      </c>
      <c r="H108" s="49" t="s">
        <v>301</v>
      </c>
      <c r="I108" s="2"/>
      <c r="J108" s="2"/>
      <c r="K108" s="2"/>
      <c r="L108" s="2"/>
      <c r="M108" s="2"/>
      <c r="N108" s="2"/>
    </row>
    <row r="109" spans="2:14" ht="15" customHeight="1">
      <c r="B109" s="42" t="s">
        <v>173</v>
      </c>
      <c r="C109" s="43" t="s">
        <v>188</v>
      </c>
      <c r="D109" s="39" t="s">
        <v>302</v>
      </c>
      <c r="E109" s="15" t="s">
        <v>69</v>
      </c>
      <c r="F109" s="30" t="s">
        <v>70</v>
      </c>
      <c r="G109" s="17">
        <v>3</v>
      </c>
      <c r="H109" s="49" t="s">
        <v>301</v>
      </c>
      <c r="I109" s="2"/>
      <c r="J109" s="2"/>
      <c r="K109" s="2"/>
      <c r="L109" s="2"/>
      <c r="M109" s="2"/>
      <c r="N109" s="2"/>
    </row>
    <row r="110" spans="2:14" ht="40.15" customHeight="1">
      <c r="B110" s="42" t="s">
        <v>173</v>
      </c>
      <c r="C110" s="43" t="s">
        <v>188</v>
      </c>
      <c r="D110" s="39" t="s">
        <v>303</v>
      </c>
      <c r="E110" s="15" t="s">
        <v>69</v>
      </c>
      <c r="F110" s="30" t="s">
        <v>70</v>
      </c>
      <c r="G110" s="17">
        <v>5</v>
      </c>
      <c r="H110" s="49" t="s">
        <v>301</v>
      </c>
      <c r="I110" s="2"/>
      <c r="J110" s="2"/>
      <c r="K110" s="2"/>
      <c r="L110" s="2"/>
      <c r="M110" s="2"/>
      <c r="N110" s="2"/>
    </row>
    <row r="111" spans="2:14" ht="15" customHeight="1">
      <c r="B111" s="44"/>
      <c r="C111" s="24"/>
      <c r="D111" s="52" t="s">
        <v>192</v>
      </c>
      <c r="E111" s="18" t="s">
        <v>134</v>
      </c>
      <c r="F111" s="16" t="s">
        <v>88</v>
      </c>
      <c r="G111" s="17" t="s">
        <v>558</v>
      </c>
      <c r="H111" s="49" t="s">
        <v>118</v>
      </c>
      <c r="I111" s="2"/>
      <c r="J111" s="2"/>
      <c r="K111" s="2"/>
      <c r="L111" s="2"/>
      <c r="M111" s="2"/>
      <c r="N111" s="2"/>
    </row>
    <row r="112" spans="2:14" ht="28.15" customHeight="1">
      <c r="B112" s="44"/>
      <c r="C112" s="24"/>
      <c r="D112" s="52" t="s">
        <v>194</v>
      </c>
      <c r="E112" s="18" t="s">
        <v>134</v>
      </c>
      <c r="F112" s="16" t="s">
        <v>88</v>
      </c>
      <c r="G112" s="17">
        <v>4.1399999999999997</v>
      </c>
      <c r="H112" s="49" t="s">
        <v>195</v>
      </c>
      <c r="I112" s="2"/>
      <c r="J112" s="2"/>
      <c r="K112" s="2"/>
      <c r="L112" s="2"/>
      <c r="M112" s="2"/>
      <c r="N112" s="2"/>
    </row>
    <row r="113" spans="2:14" ht="15" customHeight="1">
      <c r="B113" s="44"/>
      <c r="C113" s="24"/>
      <c r="D113" s="52" t="s">
        <v>196</v>
      </c>
      <c r="E113" s="18" t="s">
        <v>134</v>
      </c>
      <c r="F113" s="16" t="s">
        <v>88</v>
      </c>
      <c r="G113" s="17">
        <v>4.5</v>
      </c>
      <c r="H113" s="49" t="s">
        <v>195</v>
      </c>
      <c r="I113" s="2"/>
      <c r="J113" s="2"/>
      <c r="K113" s="2"/>
      <c r="L113" s="2"/>
      <c r="M113" s="2"/>
      <c r="N113" s="2"/>
    </row>
    <row r="114" spans="2:14" ht="28.15" customHeight="1">
      <c r="B114" s="44"/>
      <c r="C114" s="24"/>
      <c r="D114" s="52" t="s">
        <v>197</v>
      </c>
      <c r="E114" s="18" t="s">
        <v>134</v>
      </c>
      <c r="F114" s="16" t="s">
        <v>88</v>
      </c>
      <c r="G114" s="17">
        <v>4.5</v>
      </c>
      <c r="H114" s="49" t="s">
        <v>195</v>
      </c>
      <c r="I114" s="2"/>
      <c r="J114" s="2"/>
      <c r="K114" s="2"/>
      <c r="L114" s="2"/>
      <c r="M114" s="2"/>
      <c r="N114" s="2"/>
    </row>
    <row r="115" spans="2:14" ht="24.6" customHeight="1">
      <c r="B115" s="44"/>
      <c r="C115" s="24"/>
      <c r="D115" s="52" t="s">
        <v>198</v>
      </c>
      <c r="E115" s="18" t="s">
        <v>134</v>
      </c>
      <c r="F115" s="16" t="s">
        <v>88</v>
      </c>
      <c r="G115" s="17">
        <v>4.5</v>
      </c>
      <c r="H115" s="49" t="s">
        <v>195</v>
      </c>
      <c r="I115" s="2"/>
      <c r="J115" s="2"/>
      <c r="K115" s="2"/>
      <c r="L115" s="2"/>
      <c r="M115" s="2"/>
      <c r="N115" s="2"/>
    </row>
    <row r="116" spans="2:14" ht="24.6" customHeight="1">
      <c r="B116" s="44"/>
      <c r="C116" s="24"/>
      <c r="D116" s="52" t="s">
        <v>199</v>
      </c>
      <c r="E116" s="18" t="s">
        <v>134</v>
      </c>
      <c r="F116" s="16" t="s">
        <v>88</v>
      </c>
      <c r="G116" s="17">
        <v>5.9</v>
      </c>
      <c r="H116" s="49" t="s">
        <v>190</v>
      </c>
      <c r="I116" s="2"/>
      <c r="J116" s="2"/>
      <c r="K116" s="2"/>
      <c r="L116" s="2"/>
      <c r="M116" s="2"/>
      <c r="N116" s="2"/>
    </row>
    <row r="117" spans="2:14" ht="27" customHeight="1">
      <c r="B117" s="44"/>
      <c r="C117" s="24"/>
      <c r="D117" s="52" t="s">
        <v>200</v>
      </c>
      <c r="E117" s="18" t="s">
        <v>134</v>
      </c>
      <c r="F117" s="16" t="s">
        <v>88</v>
      </c>
      <c r="G117" s="17">
        <v>5.9</v>
      </c>
      <c r="H117" s="49" t="s">
        <v>118</v>
      </c>
      <c r="I117" s="2"/>
      <c r="J117" s="2"/>
      <c r="K117" s="2"/>
      <c r="L117" s="2"/>
      <c r="M117" s="2"/>
      <c r="N117" s="2"/>
    </row>
    <row r="118" spans="2:14" ht="42" customHeight="1">
      <c r="B118" s="44"/>
      <c r="C118" s="24"/>
      <c r="D118" s="52" t="s">
        <v>201</v>
      </c>
      <c r="E118" s="18" t="s">
        <v>134</v>
      </c>
      <c r="F118" s="16" t="s">
        <v>88</v>
      </c>
      <c r="G118" s="17">
        <v>2</v>
      </c>
      <c r="H118" s="49" t="s">
        <v>118</v>
      </c>
      <c r="I118" s="2"/>
      <c r="J118" s="2"/>
      <c r="K118" s="2"/>
      <c r="L118" s="2"/>
      <c r="M118" s="2"/>
      <c r="N118" s="2"/>
    </row>
    <row r="119" spans="2:14" ht="28.15" customHeight="1">
      <c r="B119" s="44"/>
      <c r="C119" s="24"/>
      <c r="D119" s="52" t="s">
        <v>202</v>
      </c>
      <c r="E119" s="18" t="s">
        <v>134</v>
      </c>
      <c r="F119" s="16" t="s">
        <v>88</v>
      </c>
      <c r="G119" s="17" t="s">
        <v>203</v>
      </c>
      <c r="H119" s="49" t="s">
        <v>190</v>
      </c>
      <c r="I119" s="2"/>
      <c r="J119" s="2"/>
      <c r="K119" s="2"/>
      <c r="L119" s="2"/>
      <c r="M119" s="2"/>
      <c r="N119" s="2"/>
    </row>
    <row r="120" spans="2:14" ht="15" customHeight="1">
      <c r="B120" s="47"/>
      <c r="C120" s="25"/>
      <c r="D120" s="52" t="s">
        <v>204</v>
      </c>
      <c r="E120" s="17" t="s">
        <v>205</v>
      </c>
      <c r="F120" s="16" t="s">
        <v>146</v>
      </c>
      <c r="G120" s="17">
        <v>1</v>
      </c>
      <c r="H120" s="49" t="s">
        <v>190</v>
      </c>
      <c r="I120" s="2"/>
      <c r="J120" s="2"/>
      <c r="K120" s="2"/>
      <c r="L120" s="2"/>
      <c r="M120" s="2"/>
      <c r="N120" s="2"/>
    </row>
    <row r="121" spans="2:14" ht="15" customHeight="1">
      <c r="B121" s="47"/>
      <c r="C121" s="25"/>
      <c r="D121" s="52" t="s">
        <v>206</v>
      </c>
      <c r="E121" s="17" t="s">
        <v>205</v>
      </c>
      <c r="F121" s="16" t="s">
        <v>146</v>
      </c>
      <c r="G121" s="17">
        <v>1</v>
      </c>
      <c r="H121" s="49" t="s">
        <v>190</v>
      </c>
      <c r="I121" s="2"/>
      <c r="J121" s="2"/>
      <c r="K121" s="2"/>
      <c r="L121" s="2"/>
      <c r="M121" s="2"/>
      <c r="N121" s="2"/>
    </row>
    <row r="122" spans="2:14" ht="15" customHeight="1">
      <c r="B122" s="47"/>
      <c r="C122" s="25"/>
      <c r="D122" s="52" t="s">
        <v>207</v>
      </c>
      <c r="E122" s="17" t="s">
        <v>205</v>
      </c>
      <c r="F122" s="16" t="s">
        <v>146</v>
      </c>
      <c r="G122" s="17">
        <v>1</v>
      </c>
      <c r="H122" s="49" t="s">
        <v>190</v>
      </c>
      <c r="I122" s="2"/>
      <c r="J122" s="2"/>
      <c r="K122" s="2"/>
      <c r="L122" s="2"/>
      <c r="M122" s="2"/>
      <c r="N122" s="2"/>
    </row>
    <row r="123" spans="2:14" ht="15" customHeight="1">
      <c r="B123" s="47"/>
      <c r="C123" s="25"/>
      <c r="D123" s="52" t="s">
        <v>208</v>
      </c>
      <c r="E123" s="17" t="s">
        <v>205</v>
      </c>
      <c r="F123" s="16" t="s">
        <v>146</v>
      </c>
      <c r="G123" s="17">
        <v>1</v>
      </c>
      <c r="H123" s="49" t="s">
        <v>190</v>
      </c>
      <c r="I123" s="2"/>
      <c r="J123" s="2"/>
      <c r="K123" s="2"/>
      <c r="L123" s="2"/>
      <c r="M123" s="2"/>
      <c r="N123" s="2"/>
    </row>
    <row r="124" spans="2:14" ht="15" customHeight="1">
      <c r="B124" s="47"/>
      <c r="C124" s="25"/>
      <c r="D124" s="52" t="s">
        <v>209</v>
      </c>
      <c r="E124" s="17" t="s">
        <v>205</v>
      </c>
      <c r="F124" s="16" t="s">
        <v>146</v>
      </c>
      <c r="G124" s="17">
        <v>1</v>
      </c>
      <c r="H124" s="49" t="s">
        <v>190</v>
      </c>
      <c r="I124" s="2"/>
      <c r="J124" s="2"/>
      <c r="K124" s="2"/>
      <c r="L124" s="2"/>
      <c r="M124" s="2"/>
      <c r="N124" s="2"/>
    </row>
    <row r="125" spans="2:14" ht="15" customHeight="1">
      <c r="B125" s="47"/>
      <c r="C125" s="25"/>
      <c r="D125" s="52" t="s">
        <v>210</v>
      </c>
      <c r="E125" s="17" t="s">
        <v>205</v>
      </c>
      <c r="F125" s="16" t="s">
        <v>146</v>
      </c>
      <c r="G125" s="17">
        <v>1</v>
      </c>
      <c r="H125" s="49" t="s">
        <v>190</v>
      </c>
      <c r="I125" s="2"/>
      <c r="J125" s="2"/>
      <c r="K125" s="2"/>
      <c r="L125" s="2"/>
      <c r="M125" s="2"/>
      <c r="N125" s="2"/>
    </row>
    <row r="126" spans="2:14" ht="15" customHeight="1">
      <c r="B126" s="47"/>
      <c r="C126" s="25"/>
      <c r="D126" s="52" t="s">
        <v>211</v>
      </c>
      <c r="E126" s="17" t="s">
        <v>205</v>
      </c>
      <c r="F126" s="16" t="s">
        <v>146</v>
      </c>
      <c r="G126" s="17">
        <v>1</v>
      </c>
      <c r="H126" s="49" t="s">
        <v>190</v>
      </c>
      <c r="I126" s="2"/>
      <c r="J126" s="2"/>
      <c r="K126" s="2"/>
      <c r="L126" s="2"/>
      <c r="M126" s="2"/>
      <c r="N126" s="2"/>
    </row>
    <row r="127" spans="2:14" ht="14.45" customHeight="1">
      <c r="B127" s="47"/>
      <c r="C127" s="25"/>
      <c r="D127" s="52" t="s">
        <v>212</v>
      </c>
      <c r="E127" s="17" t="s">
        <v>205</v>
      </c>
      <c r="F127" s="16" t="s">
        <v>146</v>
      </c>
      <c r="G127" s="17">
        <v>1</v>
      </c>
      <c r="H127" s="53" t="s">
        <v>190</v>
      </c>
      <c r="I127" s="2"/>
      <c r="J127" s="2"/>
      <c r="K127" s="2"/>
      <c r="L127" s="2"/>
      <c r="M127" s="2"/>
      <c r="N127" s="2"/>
    </row>
    <row r="128" spans="2:14" ht="15" customHeight="1">
      <c r="B128" s="47"/>
      <c r="C128" s="25"/>
      <c r="D128" s="52" t="s">
        <v>213</v>
      </c>
      <c r="E128" s="17" t="s">
        <v>205</v>
      </c>
      <c r="F128" s="16" t="s">
        <v>146</v>
      </c>
      <c r="G128" s="17">
        <v>1</v>
      </c>
      <c r="H128" s="53" t="s">
        <v>190</v>
      </c>
      <c r="I128" s="2"/>
      <c r="J128" s="2"/>
      <c r="K128" s="2"/>
      <c r="L128" s="2"/>
      <c r="M128" s="2"/>
      <c r="N128" s="2"/>
    </row>
    <row r="129" spans="2:14" ht="15" customHeight="1">
      <c r="B129" s="47"/>
      <c r="C129" s="25"/>
      <c r="D129" s="52" t="s">
        <v>214</v>
      </c>
      <c r="E129" s="17" t="s">
        <v>205</v>
      </c>
      <c r="F129" s="16" t="s">
        <v>146</v>
      </c>
      <c r="G129" s="17">
        <v>1</v>
      </c>
      <c r="H129" s="49" t="s">
        <v>190</v>
      </c>
      <c r="I129" s="2"/>
      <c r="J129" s="2"/>
      <c r="K129" s="2"/>
      <c r="L129" s="2"/>
      <c r="M129" s="2"/>
      <c r="N129" s="2"/>
    </row>
    <row r="130" spans="2:14" ht="15" customHeight="1">
      <c r="B130" s="47"/>
      <c r="C130" s="25"/>
      <c r="D130" s="52" t="s">
        <v>215</v>
      </c>
      <c r="E130" s="17" t="s">
        <v>205</v>
      </c>
      <c r="F130" s="16" t="s">
        <v>146</v>
      </c>
      <c r="G130" s="17">
        <v>1</v>
      </c>
      <c r="H130" s="49" t="s">
        <v>190</v>
      </c>
      <c r="I130" s="2"/>
      <c r="J130" s="2"/>
      <c r="K130" s="2"/>
      <c r="L130" s="2"/>
      <c r="M130" s="2"/>
      <c r="N130" s="2"/>
    </row>
    <row r="131" spans="2:14" ht="15" customHeight="1">
      <c r="B131" s="47"/>
      <c r="C131" s="25"/>
      <c r="D131" s="52" t="s">
        <v>559</v>
      </c>
      <c r="E131" s="17" t="s">
        <v>205</v>
      </c>
      <c r="F131" s="16" t="s">
        <v>146</v>
      </c>
      <c r="G131" s="17">
        <v>1</v>
      </c>
      <c r="H131" s="49" t="s">
        <v>190</v>
      </c>
      <c r="I131" s="2"/>
      <c r="J131" s="2"/>
      <c r="K131" s="2"/>
      <c r="L131" s="2"/>
      <c r="M131" s="2"/>
      <c r="N131" s="2"/>
    </row>
    <row r="132" spans="2:14" ht="15" customHeight="1">
      <c r="B132" s="47"/>
      <c r="C132" s="25"/>
      <c r="D132" s="52" t="s">
        <v>217</v>
      </c>
      <c r="E132" s="17" t="s">
        <v>205</v>
      </c>
      <c r="F132" s="16" t="s">
        <v>146</v>
      </c>
      <c r="G132" s="17">
        <v>1</v>
      </c>
      <c r="H132" s="49" t="s">
        <v>190</v>
      </c>
      <c r="I132" s="2"/>
      <c r="J132" s="2"/>
      <c r="K132" s="2"/>
      <c r="L132" s="2"/>
      <c r="M132" s="2"/>
      <c r="N132" s="2"/>
    </row>
    <row r="133" spans="2:14" ht="15" customHeight="1">
      <c r="B133" s="47"/>
      <c r="C133" s="25"/>
      <c r="D133" s="52" t="s">
        <v>218</v>
      </c>
      <c r="E133" s="17" t="s">
        <v>219</v>
      </c>
      <c r="F133" s="16" t="s">
        <v>146</v>
      </c>
      <c r="G133" s="17">
        <v>1</v>
      </c>
      <c r="H133" s="49" t="s">
        <v>190</v>
      </c>
      <c r="I133" s="2"/>
      <c r="J133" s="2"/>
      <c r="K133" s="2"/>
      <c r="L133" s="2"/>
      <c r="M133" s="2"/>
      <c r="N133" s="2"/>
    </row>
    <row r="134" spans="2:14" ht="15" customHeight="1">
      <c r="B134" s="47"/>
      <c r="C134" s="25"/>
      <c r="D134" s="52" t="s">
        <v>220</v>
      </c>
      <c r="E134" s="17" t="s">
        <v>219</v>
      </c>
      <c r="F134" s="16" t="s">
        <v>146</v>
      </c>
      <c r="G134" s="17">
        <v>1</v>
      </c>
      <c r="H134" s="49" t="s">
        <v>190</v>
      </c>
      <c r="I134" s="2"/>
      <c r="J134" s="2"/>
      <c r="K134" s="2"/>
      <c r="L134" s="2"/>
      <c r="M134" s="2"/>
      <c r="N134" s="2"/>
    </row>
    <row r="135" spans="2:14" ht="15" customHeight="1">
      <c r="B135" s="47"/>
      <c r="C135" s="25"/>
      <c r="D135" s="52" t="s">
        <v>221</v>
      </c>
      <c r="E135" s="17" t="s">
        <v>219</v>
      </c>
      <c r="F135" s="16" t="s">
        <v>146</v>
      </c>
      <c r="G135" s="17">
        <v>1</v>
      </c>
      <c r="H135" s="49" t="s">
        <v>190</v>
      </c>
      <c r="I135" s="2"/>
      <c r="J135" s="2"/>
      <c r="K135" s="2"/>
      <c r="L135" s="2"/>
      <c r="M135" s="2"/>
      <c r="N135" s="2"/>
    </row>
    <row r="136" spans="2:14" ht="15" customHeight="1">
      <c r="B136" s="47"/>
      <c r="C136" s="25"/>
      <c r="D136" s="52" t="s">
        <v>222</v>
      </c>
      <c r="E136" s="17" t="s">
        <v>219</v>
      </c>
      <c r="F136" s="16" t="s">
        <v>146</v>
      </c>
      <c r="G136" s="17">
        <v>1</v>
      </c>
      <c r="H136" s="49" t="s">
        <v>190</v>
      </c>
      <c r="I136" s="2"/>
      <c r="J136" s="2"/>
      <c r="K136" s="2"/>
      <c r="L136" s="2"/>
      <c r="M136" s="2"/>
      <c r="N136" s="2"/>
    </row>
    <row r="137" spans="2:14" ht="15" customHeight="1">
      <c r="B137" s="47"/>
      <c r="C137" s="25"/>
      <c r="D137" s="52" t="s">
        <v>223</v>
      </c>
      <c r="E137" s="17" t="s">
        <v>560</v>
      </c>
      <c r="F137" s="16" t="s">
        <v>146</v>
      </c>
      <c r="G137" s="17">
        <v>1</v>
      </c>
      <c r="H137" s="49" t="s">
        <v>190</v>
      </c>
      <c r="I137" s="2"/>
      <c r="J137" s="2"/>
      <c r="K137" s="2"/>
      <c r="L137" s="2"/>
      <c r="M137" s="2"/>
      <c r="N137" s="2"/>
    </row>
    <row r="138" spans="2:14" ht="15" customHeight="1">
      <c r="B138" s="47"/>
      <c r="C138" s="25"/>
      <c r="D138" s="52" t="s">
        <v>224</v>
      </c>
      <c r="E138" s="17" t="s">
        <v>560</v>
      </c>
      <c r="F138" s="16" t="s">
        <v>146</v>
      </c>
      <c r="G138" s="17">
        <v>1</v>
      </c>
      <c r="H138" s="49" t="s">
        <v>190</v>
      </c>
      <c r="I138" s="2"/>
      <c r="J138" s="2"/>
      <c r="K138" s="2"/>
      <c r="L138" s="2"/>
      <c r="M138" s="2"/>
      <c r="N138" s="2"/>
    </row>
    <row r="139" spans="2:14" ht="15" customHeight="1">
      <c r="B139" s="47"/>
      <c r="C139" s="25"/>
      <c r="D139" s="52" t="s">
        <v>225</v>
      </c>
      <c r="E139" s="17" t="s">
        <v>560</v>
      </c>
      <c r="F139" s="16" t="s">
        <v>146</v>
      </c>
      <c r="G139" s="17">
        <v>1</v>
      </c>
      <c r="H139" s="49" t="s">
        <v>190</v>
      </c>
      <c r="I139" s="2"/>
      <c r="J139" s="2"/>
      <c r="K139" s="2"/>
      <c r="L139" s="2"/>
      <c r="M139" s="2"/>
      <c r="N139" s="2"/>
    </row>
    <row r="140" spans="2:14" ht="15" customHeight="1">
      <c r="B140" s="47"/>
      <c r="C140" s="25"/>
      <c r="D140" s="52" t="s">
        <v>226</v>
      </c>
      <c r="E140" s="17" t="s">
        <v>560</v>
      </c>
      <c r="F140" s="16" t="s">
        <v>146</v>
      </c>
      <c r="G140" s="17">
        <v>1</v>
      </c>
      <c r="H140" s="49" t="s">
        <v>190</v>
      </c>
      <c r="I140" s="2"/>
      <c r="J140" s="2"/>
      <c r="K140" s="2"/>
      <c r="L140" s="2"/>
      <c r="M140" s="2"/>
      <c r="N140" s="2"/>
    </row>
    <row r="141" spans="2:14" ht="15" customHeight="1">
      <c r="B141" s="47"/>
      <c r="C141" s="25"/>
      <c r="D141" s="52" t="s">
        <v>227</v>
      </c>
      <c r="E141" s="17" t="s">
        <v>87</v>
      </c>
      <c r="F141" s="16" t="s">
        <v>146</v>
      </c>
      <c r="G141" s="17">
        <v>1</v>
      </c>
      <c r="H141" s="49" t="s">
        <v>190</v>
      </c>
      <c r="I141" s="2"/>
      <c r="J141" s="2"/>
      <c r="K141" s="2"/>
      <c r="L141" s="2"/>
      <c r="M141" s="2"/>
      <c r="N141" s="2"/>
    </row>
    <row r="142" spans="2:14" ht="15" customHeight="1">
      <c r="B142" s="47"/>
      <c r="C142" s="25"/>
      <c r="D142" s="52" t="s">
        <v>228</v>
      </c>
      <c r="E142" s="17" t="s">
        <v>560</v>
      </c>
      <c r="F142" s="16" t="s">
        <v>146</v>
      </c>
      <c r="G142" s="17">
        <v>1</v>
      </c>
      <c r="H142" s="49" t="s">
        <v>190</v>
      </c>
      <c r="I142" s="2"/>
      <c r="J142" s="2"/>
      <c r="K142" s="2"/>
      <c r="L142" s="2"/>
      <c r="M142" s="2"/>
      <c r="N142" s="2"/>
    </row>
    <row r="143" spans="2:14" ht="15" customHeight="1">
      <c r="B143" s="47"/>
      <c r="C143" s="25"/>
      <c r="D143" s="52" t="s">
        <v>229</v>
      </c>
      <c r="E143" s="17" t="s">
        <v>560</v>
      </c>
      <c r="F143" s="16" t="s">
        <v>146</v>
      </c>
      <c r="G143" s="17">
        <v>1</v>
      </c>
      <c r="H143" s="49" t="s">
        <v>190</v>
      </c>
      <c r="I143" s="2"/>
      <c r="J143" s="2"/>
      <c r="K143" s="2"/>
      <c r="L143" s="2"/>
      <c r="M143" s="2"/>
      <c r="N143" s="2"/>
    </row>
    <row r="144" spans="2:14" ht="15" customHeight="1">
      <c r="B144" s="47"/>
      <c r="C144" s="25"/>
      <c r="D144" s="52" t="s">
        <v>561</v>
      </c>
      <c r="E144" s="17" t="s">
        <v>560</v>
      </c>
      <c r="F144" s="16" t="s">
        <v>146</v>
      </c>
      <c r="G144" s="17">
        <v>1</v>
      </c>
      <c r="H144" s="49" t="s">
        <v>190</v>
      </c>
      <c r="I144" s="2"/>
      <c r="J144" s="2"/>
      <c r="K144" s="2"/>
      <c r="L144" s="2"/>
      <c r="M144" s="2"/>
      <c r="N144" s="2"/>
    </row>
    <row r="145" spans="2:14" ht="15" customHeight="1">
      <c r="B145" s="47"/>
      <c r="C145" s="25"/>
      <c r="D145" s="52" t="s">
        <v>231</v>
      </c>
      <c r="E145" s="17" t="s">
        <v>560</v>
      </c>
      <c r="F145" s="16" t="s">
        <v>146</v>
      </c>
      <c r="G145" s="17">
        <v>1</v>
      </c>
      <c r="H145" s="49" t="s">
        <v>190</v>
      </c>
      <c r="I145" s="2"/>
      <c r="J145" s="2"/>
      <c r="K145" s="2"/>
      <c r="L145" s="2"/>
      <c r="M145" s="2"/>
      <c r="N145" s="2"/>
    </row>
    <row r="146" spans="2:14" ht="15" customHeight="1">
      <c r="B146" s="47"/>
      <c r="C146" s="25"/>
      <c r="D146" s="52" t="s">
        <v>232</v>
      </c>
      <c r="E146" s="17" t="s">
        <v>560</v>
      </c>
      <c r="F146" s="16" t="s">
        <v>146</v>
      </c>
      <c r="G146" s="17">
        <v>1</v>
      </c>
      <c r="H146" s="49" t="s">
        <v>190</v>
      </c>
      <c r="I146" s="2"/>
      <c r="J146" s="2"/>
      <c r="K146" s="2"/>
      <c r="L146" s="2"/>
      <c r="M146" s="2"/>
      <c r="N146" s="2"/>
    </row>
    <row r="147" spans="2:14" ht="15" customHeight="1">
      <c r="B147" s="47"/>
      <c r="C147" s="25"/>
      <c r="D147" s="52" t="s">
        <v>233</v>
      </c>
      <c r="E147" s="17" t="s">
        <v>560</v>
      </c>
      <c r="F147" s="16" t="s">
        <v>146</v>
      </c>
      <c r="G147" s="17">
        <v>1</v>
      </c>
      <c r="H147" s="49" t="s">
        <v>190</v>
      </c>
      <c r="I147" s="2"/>
      <c r="J147" s="2"/>
      <c r="K147" s="2"/>
      <c r="L147" s="2"/>
      <c r="M147" s="2"/>
      <c r="N147" s="2"/>
    </row>
    <row r="148" spans="2:14" ht="15" customHeight="1">
      <c r="B148" s="47"/>
      <c r="C148" s="25"/>
      <c r="D148" s="52" t="s">
        <v>234</v>
      </c>
      <c r="E148" s="17" t="s">
        <v>87</v>
      </c>
      <c r="F148" s="16" t="s">
        <v>146</v>
      </c>
      <c r="G148" s="17">
        <v>1</v>
      </c>
      <c r="H148" s="49" t="s">
        <v>190</v>
      </c>
      <c r="I148" s="2"/>
      <c r="J148" s="2"/>
      <c r="K148" s="2"/>
      <c r="L148" s="2"/>
      <c r="M148" s="2"/>
      <c r="N148" s="2"/>
    </row>
    <row r="149" spans="2:14" ht="15" customHeight="1">
      <c r="B149" s="47"/>
      <c r="C149" s="25"/>
      <c r="D149" s="52" t="s">
        <v>235</v>
      </c>
      <c r="E149" s="17" t="s">
        <v>560</v>
      </c>
      <c r="F149" s="16" t="s">
        <v>146</v>
      </c>
      <c r="G149" s="17">
        <v>1</v>
      </c>
      <c r="H149" s="49" t="s">
        <v>190</v>
      </c>
      <c r="I149" s="2"/>
      <c r="J149" s="2"/>
      <c r="K149" s="2"/>
      <c r="L149" s="2"/>
      <c r="M149" s="2"/>
      <c r="N149" s="2"/>
    </row>
    <row r="150" spans="2:14" ht="15" customHeight="1">
      <c r="B150" s="47"/>
      <c r="C150" s="25"/>
      <c r="D150" s="52" t="s">
        <v>236</v>
      </c>
      <c r="E150" s="17" t="s">
        <v>560</v>
      </c>
      <c r="F150" s="16" t="s">
        <v>146</v>
      </c>
      <c r="G150" s="17">
        <v>1</v>
      </c>
      <c r="H150" s="49" t="s">
        <v>190</v>
      </c>
      <c r="I150" s="2"/>
      <c r="J150" s="2"/>
      <c r="K150" s="2"/>
      <c r="L150" s="2"/>
      <c r="M150" s="2"/>
      <c r="N150" s="2"/>
    </row>
    <row r="151" spans="2:14" ht="15" customHeight="1">
      <c r="B151" s="47"/>
      <c r="C151" s="25"/>
      <c r="D151" s="52" t="s">
        <v>237</v>
      </c>
      <c r="E151" s="17" t="s">
        <v>560</v>
      </c>
      <c r="F151" s="16" t="s">
        <v>146</v>
      </c>
      <c r="G151" s="17">
        <v>1</v>
      </c>
      <c r="H151" s="49" t="s">
        <v>190</v>
      </c>
      <c r="I151" s="2"/>
      <c r="J151" s="2"/>
      <c r="K151" s="2"/>
      <c r="L151" s="2"/>
      <c r="M151" s="2"/>
      <c r="N151" s="2"/>
    </row>
    <row r="152" spans="2:14" ht="15" customHeight="1">
      <c r="B152" s="47"/>
      <c r="C152" s="25"/>
      <c r="D152" s="52" t="s">
        <v>238</v>
      </c>
      <c r="E152" s="17" t="s">
        <v>205</v>
      </c>
      <c r="F152" s="16" t="s">
        <v>146</v>
      </c>
      <c r="G152" s="17">
        <v>1</v>
      </c>
      <c r="H152" s="49" t="s">
        <v>190</v>
      </c>
      <c r="I152" s="2"/>
      <c r="J152" s="2"/>
      <c r="K152" s="2"/>
      <c r="L152" s="2"/>
      <c r="M152" s="2"/>
      <c r="N152" s="2"/>
    </row>
    <row r="153" spans="2:14" ht="15" customHeight="1">
      <c r="B153" s="47"/>
      <c r="C153" s="25"/>
      <c r="D153" s="52" t="s">
        <v>239</v>
      </c>
      <c r="E153" s="17" t="s">
        <v>205</v>
      </c>
      <c r="F153" s="16" t="s">
        <v>146</v>
      </c>
      <c r="G153" s="17">
        <v>1</v>
      </c>
      <c r="H153" s="49" t="s">
        <v>190</v>
      </c>
      <c r="I153" s="2"/>
      <c r="J153" s="2"/>
      <c r="K153" s="2"/>
      <c r="L153" s="2"/>
      <c r="M153" s="2"/>
      <c r="N153" s="2"/>
    </row>
    <row r="154" spans="2:14" ht="15" customHeight="1">
      <c r="B154" s="47"/>
      <c r="C154" s="25"/>
      <c r="D154" s="52" t="s">
        <v>240</v>
      </c>
      <c r="E154" s="17" t="s">
        <v>205</v>
      </c>
      <c r="F154" s="16" t="s">
        <v>146</v>
      </c>
      <c r="G154" s="17">
        <v>1</v>
      </c>
      <c r="H154" s="49" t="s">
        <v>190</v>
      </c>
      <c r="I154" s="2"/>
      <c r="J154" s="2"/>
      <c r="K154" s="2"/>
      <c r="L154" s="2"/>
      <c r="M154" s="2"/>
      <c r="N154" s="2"/>
    </row>
    <row r="155" spans="2:14" ht="15" customHeight="1">
      <c r="B155" s="47"/>
      <c r="C155" s="25"/>
      <c r="D155" s="52" t="s">
        <v>241</v>
      </c>
      <c r="E155" s="17" t="s">
        <v>242</v>
      </c>
      <c r="F155" s="16" t="s">
        <v>146</v>
      </c>
      <c r="G155" s="17">
        <v>1</v>
      </c>
      <c r="H155" s="49" t="s">
        <v>190</v>
      </c>
      <c r="I155" s="2"/>
      <c r="J155" s="2"/>
      <c r="K155" s="2"/>
      <c r="L155" s="2"/>
      <c r="M155" s="2"/>
      <c r="N155" s="2"/>
    </row>
    <row r="156" spans="2:14" ht="15" customHeight="1">
      <c r="B156" s="47"/>
      <c r="C156" s="25"/>
      <c r="D156" s="52" t="s">
        <v>562</v>
      </c>
      <c r="E156" s="17" t="s">
        <v>242</v>
      </c>
      <c r="F156" s="16" t="s">
        <v>146</v>
      </c>
      <c r="G156" s="17">
        <v>1</v>
      </c>
      <c r="H156" s="49" t="s">
        <v>190</v>
      </c>
      <c r="I156" s="2"/>
      <c r="J156" s="2"/>
      <c r="K156" s="2"/>
      <c r="L156" s="2"/>
      <c r="M156" s="2"/>
      <c r="N156" s="2"/>
    </row>
    <row r="157" spans="2:14" ht="15" customHeight="1">
      <c r="B157" s="47"/>
      <c r="C157" s="25"/>
      <c r="D157" s="52" t="s">
        <v>563</v>
      </c>
      <c r="E157" s="17" t="s">
        <v>242</v>
      </c>
      <c r="F157" s="16" t="s">
        <v>146</v>
      </c>
      <c r="G157" s="17">
        <v>1</v>
      </c>
      <c r="H157" s="49" t="s">
        <v>190</v>
      </c>
      <c r="I157" s="2"/>
      <c r="J157" s="2"/>
      <c r="K157" s="2"/>
      <c r="L157" s="2"/>
      <c r="M157" s="2"/>
      <c r="N157" s="2"/>
    </row>
    <row r="158" spans="2:14" ht="15" customHeight="1">
      <c r="B158" s="47"/>
      <c r="C158" s="25"/>
      <c r="D158" s="52" t="s">
        <v>243</v>
      </c>
      <c r="E158" s="17" t="s">
        <v>205</v>
      </c>
      <c r="F158" s="16" t="s">
        <v>146</v>
      </c>
      <c r="G158" s="17">
        <v>1</v>
      </c>
      <c r="H158" s="49" t="s">
        <v>190</v>
      </c>
      <c r="I158" s="2"/>
      <c r="J158" s="2"/>
      <c r="K158" s="2"/>
      <c r="L158" s="2"/>
      <c r="M158" s="2"/>
      <c r="N158" s="2"/>
    </row>
    <row r="159" spans="2:14" ht="15" customHeight="1">
      <c r="B159" s="47"/>
      <c r="C159" s="25"/>
      <c r="D159" s="52" t="s">
        <v>564</v>
      </c>
      <c r="E159" s="17" t="s">
        <v>560</v>
      </c>
      <c r="F159" s="16" t="s">
        <v>146</v>
      </c>
      <c r="G159" s="17">
        <v>1</v>
      </c>
      <c r="H159" s="49" t="s">
        <v>190</v>
      </c>
      <c r="I159" s="2"/>
      <c r="J159" s="2"/>
      <c r="K159" s="2"/>
      <c r="L159" s="2"/>
      <c r="M159" s="2"/>
      <c r="N159" s="2"/>
    </row>
    <row r="160" spans="2:14" ht="15" customHeight="1">
      <c r="B160" s="47"/>
      <c r="C160" s="25"/>
      <c r="D160" s="52" t="s">
        <v>244</v>
      </c>
      <c r="E160" s="17" t="s">
        <v>560</v>
      </c>
      <c r="F160" s="16" t="s">
        <v>146</v>
      </c>
      <c r="G160" s="17">
        <v>1</v>
      </c>
      <c r="H160" s="49" t="s">
        <v>190</v>
      </c>
      <c r="I160" s="2"/>
      <c r="J160" s="2"/>
      <c r="K160" s="2"/>
      <c r="L160" s="2"/>
      <c r="M160" s="2"/>
      <c r="N160" s="2"/>
    </row>
    <row r="161" spans="2:14" ht="15" customHeight="1">
      <c r="B161" s="47"/>
      <c r="C161" s="25"/>
      <c r="D161" s="52" t="s">
        <v>245</v>
      </c>
      <c r="E161" s="17" t="s">
        <v>205</v>
      </c>
      <c r="F161" s="16" t="s">
        <v>146</v>
      </c>
      <c r="G161" s="17">
        <v>1</v>
      </c>
      <c r="H161" s="49" t="s">
        <v>190</v>
      </c>
      <c r="I161" s="2"/>
      <c r="J161" s="2"/>
      <c r="K161" s="2"/>
      <c r="L161" s="2"/>
      <c r="M161" s="2"/>
      <c r="N161" s="2"/>
    </row>
    <row r="162" spans="2:14" ht="15" customHeight="1">
      <c r="B162" s="47"/>
      <c r="C162" s="25"/>
      <c r="D162" s="52" t="s">
        <v>246</v>
      </c>
      <c r="E162" s="17" t="s">
        <v>247</v>
      </c>
      <c r="F162" s="16" t="s">
        <v>146</v>
      </c>
      <c r="G162" s="17">
        <v>1</v>
      </c>
      <c r="H162" s="49" t="s">
        <v>190</v>
      </c>
      <c r="I162" s="2"/>
      <c r="J162" s="2"/>
      <c r="K162" s="2"/>
      <c r="L162" s="2"/>
      <c r="M162" s="2"/>
      <c r="N162" s="2"/>
    </row>
    <row r="163" spans="2:14" ht="15" customHeight="1">
      <c r="B163" s="47"/>
      <c r="C163" s="25"/>
      <c r="D163" s="52" t="s">
        <v>248</v>
      </c>
      <c r="E163" s="17" t="s">
        <v>205</v>
      </c>
      <c r="F163" s="16" t="s">
        <v>146</v>
      </c>
      <c r="G163" s="17">
        <v>1</v>
      </c>
      <c r="H163" s="49" t="s">
        <v>118</v>
      </c>
      <c r="I163" s="2"/>
      <c r="J163" s="2"/>
      <c r="K163" s="2"/>
      <c r="L163" s="2"/>
      <c r="M163" s="2"/>
      <c r="N163" s="2"/>
    </row>
    <row r="164" spans="2:14" ht="15" customHeight="1">
      <c r="B164" s="47"/>
      <c r="C164" s="25"/>
      <c r="D164" s="52" t="s">
        <v>249</v>
      </c>
      <c r="E164" s="17" t="s">
        <v>250</v>
      </c>
      <c r="F164" s="16" t="s">
        <v>146</v>
      </c>
      <c r="G164" s="17">
        <v>1</v>
      </c>
      <c r="H164" s="49" t="s">
        <v>118</v>
      </c>
      <c r="I164" s="2"/>
      <c r="J164" s="2"/>
      <c r="K164" s="2"/>
      <c r="L164" s="2"/>
      <c r="M164" s="2"/>
      <c r="N164" s="2"/>
    </row>
    <row r="165" spans="2:14" ht="15" customHeight="1">
      <c r="B165" s="47"/>
      <c r="C165" s="25"/>
      <c r="D165" s="52" t="s">
        <v>251</v>
      </c>
      <c r="E165" s="17" t="s">
        <v>205</v>
      </c>
      <c r="F165" s="16" t="s">
        <v>146</v>
      </c>
      <c r="G165" s="17">
        <v>1</v>
      </c>
      <c r="H165" s="49" t="s">
        <v>118</v>
      </c>
      <c r="I165" s="2"/>
      <c r="J165" s="2"/>
      <c r="K165" s="2"/>
      <c r="L165" s="2"/>
      <c r="M165" s="2"/>
      <c r="N165" s="2"/>
    </row>
    <row r="166" spans="2:14" ht="15" customHeight="1">
      <c r="B166" s="45"/>
      <c r="C166" s="25"/>
      <c r="D166" s="52" t="s">
        <v>252</v>
      </c>
      <c r="E166" s="15" t="s">
        <v>87</v>
      </c>
      <c r="F166" s="16" t="s">
        <v>146</v>
      </c>
      <c r="G166" s="17">
        <v>1</v>
      </c>
      <c r="H166" s="49" t="s">
        <v>118</v>
      </c>
      <c r="I166" s="2"/>
      <c r="J166" s="2"/>
      <c r="K166" s="2"/>
      <c r="L166" s="2"/>
      <c r="M166" s="2"/>
      <c r="N166" s="2"/>
    </row>
    <row r="167" spans="2:14" ht="15" customHeight="1">
      <c r="B167" s="47"/>
      <c r="C167" s="25"/>
      <c r="D167" s="52" t="s">
        <v>253</v>
      </c>
      <c r="E167" s="17" t="s">
        <v>205</v>
      </c>
      <c r="F167" s="16" t="s">
        <v>146</v>
      </c>
      <c r="G167" s="17">
        <v>1</v>
      </c>
      <c r="H167" s="49" t="s">
        <v>118</v>
      </c>
      <c r="I167" s="2"/>
      <c r="J167" s="2"/>
      <c r="K167" s="2"/>
      <c r="L167" s="2"/>
      <c r="M167" s="2"/>
      <c r="N167" s="2"/>
    </row>
    <row r="168" spans="2:14" ht="15" customHeight="1">
      <c r="B168" s="47"/>
      <c r="C168" s="25"/>
      <c r="D168" s="52" t="s">
        <v>565</v>
      </c>
      <c r="E168" s="17" t="s">
        <v>560</v>
      </c>
      <c r="F168" s="16" t="s">
        <v>146</v>
      </c>
      <c r="G168" s="17">
        <v>1</v>
      </c>
      <c r="H168" s="49" t="s">
        <v>118</v>
      </c>
      <c r="I168" s="2"/>
      <c r="J168" s="2"/>
      <c r="K168" s="2"/>
      <c r="L168" s="2"/>
      <c r="M168" s="2"/>
      <c r="N168" s="2"/>
    </row>
    <row r="169" spans="2:14" ht="15" customHeight="1">
      <c r="B169" s="45"/>
      <c r="C169" s="25"/>
      <c r="D169" s="52" t="s">
        <v>255</v>
      </c>
      <c r="E169" s="15" t="s">
        <v>87</v>
      </c>
      <c r="F169" s="16" t="s">
        <v>146</v>
      </c>
      <c r="G169" s="17">
        <v>1</v>
      </c>
      <c r="H169" s="49" t="s">
        <v>118</v>
      </c>
      <c r="I169" s="2"/>
      <c r="J169" s="2"/>
      <c r="K169" s="2"/>
      <c r="L169" s="2"/>
      <c r="M169" s="2"/>
      <c r="N169" s="2"/>
    </row>
    <row r="170" spans="2:14" ht="15" customHeight="1">
      <c r="B170" s="47"/>
      <c r="C170" s="25"/>
      <c r="D170" s="52" t="s">
        <v>256</v>
      </c>
      <c r="E170" s="17" t="s">
        <v>205</v>
      </c>
      <c r="F170" s="16" t="s">
        <v>146</v>
      </c>
      <c r="G170" s="17">
        <v>1</v>
      </c>
      <c r="H170" s="49" t="s">
        <v>118</v>
      </c>
      <c r="I170" s="2"/>
      <c r="J170" s="2"/>
      <c r="K170" s="2"/>
      <c r="L170" s="2"/>
      <c r="M170" s="2"/>
      <c r="N170" s="2"/>
    </row>
    <row r="171" spans="2:14" ht="15" customHeight="1">
      <c r="B171" s="47"/>
      <c r="C171" s="25"/>
      <c r="D171" s="52" t="s">
        <v>566</v>
      </c>
      <c r="E171" s="17" t="s">
        <v>205</v>
      </c>
      <c r="F171" s="16" t="s">
        <v>146</v>
      </c>
      <c r="G171" s="17">
        <v>1</v>
      </c>
      <c r="H171" s="49" t="s">
        <v>118</v>
      </c>
      <c r="I171" s="2"/>
      <c r="J171" s="2"/>
      <c r="K171" s="2"/>
      <c r="L171" s="2"/>
      <c r="M171" s="2"/>
      <c r="N171" s="2"/>
    </row>
    <row r="172" spans="2:14" ht="15" customHeight="1">
      <c r="B172" s="47"/>
      <c r="C172" s="25"/>
      <c r="D172" s="52" t="s">
        <v>567</v>
      </c>
      <c r="E172" s="17" t="s">
        <v>250</v>
      </c>
      <c r="F172" s="16" t="s">
        <v>146</v>
      </c>
      <c r="G172" s="17">
        <v>1</v>
      </c>
      <c r="H172" s="49" t="s">
        <v>118</v>
      </c>
      <c r="I172" s="2"/>
      <c r="J172" s="2"/>
      <c r="K172" s="2"/>
      <c r="L172" s="2"/>
      <c r="M172" s="2"/>
      <c r="N172" s="2"/>
    </row>
    <row r="173" spans="2:14" ht="15" customHeight="1">
      <c r="B173" s="47"/>
      <c r="C173" s="25"/>
      <c r="D173" s="52" t="s">
        <v>259</v>
      </c>
      <c r="E173" s="17" t="s">
        <v>205</v>
      </c>
      <c r="F173" s="16" t="s">
        <v>146</v>
      </c>
      <c r="G173" s="17">
        <v>1</v>
      </c>
      <c r="H173" s="49" t="s">
        <v>118</v>
      </c>
      <c r="I173" s="2"/>
      <c r="J173" s="2"/>
      <c r="K173" s="2"/>
      <c r="L173" s="2"/>
      <c r="M173" s="2"/>
      <c r="N173" s="2"/>
    </row>
    <row r="174" spans="2:14" ht="15" customHeight="1">
      <c r="B174" s="45"/>
      <c r="C174" s="25"/>
      <c r="D174" s="52" t="s">
        <v>261</v>
      </c>
      <c r="E174" s="15" t="s">
        <v>87</v>
      </c>
      <c r="F174" s="16" t="s">
        <v>146</v>
      </c>
      <c r="G174" s="17">
        <v>1</v>
      </c>
      <c r="H174" s="49" t="s">
        <v>118</v>
      </c>
      <c r="I174" s="2"/>
      <c r="J174" s="2"/>
      <c r="K174" s="2"/>
      <c r="L174" s="2"/>
      <c r="M174" s="2"/>
      <c r="N174" s="2"/>
    </row>
    <row r="175" spans="2:14" ht="15" customHeight="1">
      <c r="B175" s="47"/>
      <c r="C175" s="25"/>
      <c r="D175" s="52" t="s">
        <v>262</v>
      </c>
      <c r="E175" s="17" t="s">
        <v>205</v>
      </c>
      <c r="F175" s="16" t="s">
        <v>146</v>
      </c>
      <c r="G175" s="17">
        <v>1</v>
      </c>
      <c r="H175" s="49" t="s">
        <v>118</v>
      </c>
      <c r="I175" s="2"/>
      <c r="J175" s="2"/>
      <c r="K175" s="2"/>
      <c r="L175" s="2"/>
      <c r="M175" s="2"/>
      <c r="N175" s="2"/>
    </row>
    <row r="176" spans="2:14" ht="15" customHeight="1">
      <c r="B176" s="47"/>
      <c r="C176" s="25"/>
      <c r="D176" s="52" t="s">
        <v>568</v>
      </c>
      <c r="E176" s="17" t="s">
        <v>205</v>
      </c>
      <c r="F176" s="16" t="s">
        <v>146</v>
      </c>
      <c r="G176" s="17">
        <v>1</v>
      </c>
      <c r="H176" s="49" t="s">
        <v>118</v>
      </c>
      <c r="I176" s="2"/>
      <c r="J176" s="2"/>
      <c r="K176" s="2"/>
      <c r="L176" s="2"/>
      <c r="M176" s="2"/>
      <c r="N176" s="2"/>
    </row>
    <row r="177" spans="2:14" ht="15" customHeight="1">
      <c r="B177" s="47"/>
      <c r="C177" s="25"/>
      <c r="D177" s="52" t="s">
        <v>263</v>
      </c>
      <c r="E177" s="17" t="s">
        <v>205</v>
      </c>
      <c r="F177" s="16" t="s">
        <v>146</v>
      </c>
      <c r="G177" s="17">
        <v>1</v>
      </c>
      <c r="H177" s="49" t="s">
        <v>118</v>
      </c>
      <c r="I177" s="2"/>
      <c r="J177" s="2"/>
      <c r="K177" s="2"/>
      <c r="L177" s="2"/>
      <c r="M177" s="2"/>
      <c r="N177" s="2"/>
    </row>
    <row r="178" spans="2:14" ht="15" customHeight="1">
      <c r="B178" s="45"/>
      <c r="C178" s="25"/>
      <c r="D178" s="52" t="s">
        <v>264</v>
      </c>
      <c r="E178" s="15" t="s">
        <v>87</v>
      </c>
      <c r="F178" s="16" t="s">
        <v>146</v>
      </c>
      <c r="G178" s="17">
        <v>1</v>
      </c>
      <c r="H178" s="49" t="s">
        <v>118</v>
      </c>
      <c r="I178" s="2"/>
      <c r="J178" s="2"/>
      <c r="K178" s="2"/>
      <c r="L178" s="2"/>
      <c r="M178" s="2"/>
      <c r="N178" s="2"/>
    </row>
    <row r="179" spans="2:14" ht="15" customHeight="1">
      <c r="B179" s="47"/>
      <c r="C179" s="25"/>
      <c r="D179" s="52" t="s">
        <v>569</v>
      </c>
      <c r="E179" s="17" t="s">
        <v>205</v>
      </c>
      <c r="F179" s="16" t="s">
        <v>146</v>
      </c>
      <c r="G179" s="17">
        <v>1</v>
      </c>
      <c r="H179" s="49" t="s">
        <v>118</v>
      </c>
      <c r="I179" s="2"/>
      <c r="J179" s="2"/>
      <c r="K179" s="2"/>
      <c r="L179" s="2"/>
      <c r="M179" s="2"/>
      <c r="N179" s="2"/>
    </row>
    <row r="180" spans="2:14" ht="15" customHeight="1">
      <c r="B180" s="47"/>
      <c r="C180" s="25"/>
      <c r="D180" s="52" t="s">
        <v>570</v>
      </c>
      <c r="E180" s="17" t="s">
        <v>205</v>
      </c>
      <c r="F180" s="16" t="s">
        <v>146</v>
      </c>
      <c r="G180" s="17">
        <v>1</v>
      </c>
      <c r="H180" s="49" t="s">
        <v>118</v>
      </c>
      <c r="I180" s="2"/>
      <c r="J180" s="2"/>
      <c r="K180" s="2"/>
      <c r="L180" s="2"/>
      <c r="M180" s="2"/>
      <c r="N180" s="2"/>
    </row>
    <row r="181" spans="2:14" ht="15" customHeight="1">
      <c r="B181" s="45"/>
      <c r="C181" s="25"/>
      <c r="D181" s="52" t="s">
        <v>265</v>
      </c>
      <c r="E181" s="15" t="s">
        <v>87</v>
      </c>
      <c r="F181" s="16" t="s">
        <v>146</v>
      </c>
      <c r="G181" s="17">
        <v>1</v>
      </c>
      <c r="H181" s="49" t="s">
        <v>118</v>
      </c>
      <c r="I181" s="2"/>
      <c r="J181" s="2"/>
      <c r="K181" s="2"/>
      <c r="L181" s="2"/>
      <c r="M181" s="2"/>
      <c r="N181" s="2"/>
    </row>
    <row r="182" spans="2:14" ht="15" customHeight="1">
      <c r="B182" s="47"/>
      <c r="C182" s="25"/>
      <c r="D182" s="52" t="s">
        <v>571</v>
      </c>
      <c r="E182" s="17" t="s">
        <v>560</v>
      </c>
      <c r="F182" s="16" t="s">
        <v>146</v>
      </c>
      <c r="G182" s="17">
        <v>1</v>
      </c>
      <c r="H182" s="49" t="s">
        <v>118</v>
      </c>
      <c r="I182" s="2"/>
      <c r="J182" s="2"/>
      <c r="K182" s="2"/>
      <c r="L182" s="2"/>
      <c r="M182" s="2"/>
      <c r="N182" s="2"/>
    </row>
    <row r="183" spans="2:14" ht="15" customHeight="1">
      <c r="B183" s="47"/>
      <c r="C183" s="25"/>
      <c r="D183" s="52" t="s">
        <v>572</v>
      </c>
      <c r="E183" s="17" t="s">
        <v>205</v>
      </c>
      <c r="F183" s="16" t="s">
        <v>146</v>
      </c>
      <c r="G183" s="17">
        <v>1</v>
      </c>
      <c r="H183" s="49" t="s">
        <v>118</v>
      </c>
      <c r="I183" s="2"/>
      <c r="J183" s="2"/>
      <c r="K183" s="2"/>
      <c r="L183" s="2"/>
      <c r="M183" s="2"/>
      <c r="N183" s="2"/>
    </row>
    <row r="184" spans="2:14" ht="15" customHeight="1">
      <c r="B184" s="47"/>
      <c r="C184" s="25"/>
      <c r="D184" s="52" t="s">
        <v>573</v>
      </c>
      <c r="E184" s="17" t="s">
        <v>560</v>
      </c>
      <c r="F184" s="16" t="s">
        <v>146</v>
      </c>
      <c r="G184" s="17">
        <v>1</v>
      </c>
      <c r="H184" s="49" t="s">
        <v>118</v>
      </c>
      <c r="I184" s="2"/>
      <c r="J184" s="2"/>
      <c r="K184" s="2"/>
      <c r="L184" s="2"/>
      <c r="M184" s="2"/>
      <c r="N184" s="2"/>
    </row>
    <row r="185" spans="2:14" ht="15" customHeight="1">
      <c r="B185" s="47"/>
      <c r="C185" s="25"/>
      <c r="D185" s="52" t="s">
        <v>574</v>
      </c>
      <c r="E185" s="17" t="s">
        <v>560</v>
      </c>
      <c r="F185" s="16" t="s">
        <v>146</v>
      </c>
      <c r="G185" s="17">
        <v>1</v>
      </c>
      <c r="H185" s="49" t="s">
        <v>118</v>
      </c>
      <c r="I185" s="2"/>
      <c r="J185" s="2"/>
      <c r="K185" s="2"/>
      <c r="L185" s="2"/>
      <c r="M185" s="2"/>
      <c r="N185" s="2"/>
    </row>
    <row r="186" spans="2:14" ht="15" customHeight="1">
      <c r="B186" s="47"/>
      <c r="C186" s="25"/>
      <c r="D186" s="52" t="s">
        <v>270</v>
      </c>
      <c r="E186" s="17" t="s">
        <v>205</v>
      </c>
      <c r="F186" s="16" t="s">
        <v>146</v>
      </c>
      <c r="G186" s="17">
        <v>1</v>
      </c>
      <c r="H186" s="49" t="s">
        <v>118</v>
      </c>
      <c r="I186" s="2"/>
      <c r="J186" s="2"/>
      <c r="K186" s="2"/>
      <c r="L186" s="2"/>
      <c r="M186" s="2"/>
      <c r="N186" s="2"/>
    </row>
    <row r="187" spans="2:14" ht="15" customHeight="1">
      <c r="B187" s="47"/>
      <c r="C187" s="25"/>
      <c r="D187" s="52" t="s">
        <v>271</v>
      </c>
      <c r="E187" s="17" t="s">
        <v>205</v>
      </c>
      <c r="F187" s="16" t="s">
        <v>146</v>
      </c>
      <c r="G187" s="17">
        <v>1</v>
      </c>
      <c r="H187" s="49" t="s">
        <v>118</v>
      </c>
      <c r="I187" s="2"/>
      <c r="J187" s="2"/>
      <c r="K187" s="2"/>
      <c r="L187" s="2"/>
      <c r="M187" s="2"/>
      <c r="N187" s="2"/>
    </row>
    <row r="188" spans="2:14" ht="15" customHeight="1">
      <c r="B188" s="47"/>
      <c r="C188" s="25"/>
      <c r="D188" s="52" t="s">
        <v>272</v>
      </c>
      <c r="E188" s="17" t="s">
        <v>205</v>
      </c>
      <c r="F188" s="16" t="s">
        <v>146</v>
      </c>
      <c r="G188" s="17">
        <v>1</v>
      </c>
      <c r="H188" s="49" t="s">
        <v>118</v>
      </c>
      <c r="I188" s="2"/>
      <c r="J188" s="2"/>
      <c r="K188" s="2"/>
      <c r="L188" s="2"/>
      <c r="M188" s="2"/>
      <c r="N188" s="2"/>
    </row>
    <row r="189" spans="2:14" ht="15" customHeight="1">
      <c r="B189" s="45"/>
      <c r="C189" s="25"/>
      <c r="D189" s="52" t="s">
        <v>273</v>
      </c>
      <c r="E189" s="15" t="s">
        <v>87</v>
      </c>
      <c r="F189" s="16" t="s">
        <v>146</v>
      </c>
      <c r="G189" s="17">
        <v>1</v>
      </c>
      <c r="H189" s="49" t="s">
        <v>118</v>
      </c>
      <c r="I189" s="2"/>
      <c r="J189" s="2"/>
      <c r="K189" s="2"/>
      <c r="L189" s="2"/>
      <c r="M189" s="2"/>
      <c r="N189" s="2"/>
    </row>
    <row r="190" spans="2:14" ht="15" customHeight="1">
      <c r="B190" s="47"/>
      <c r="C190" s="25"/>
      <c r="D190" s="52" t="s">
        <v>274</v>
      </c>
      <c r="E190" s="17" t="s">
        <v>205</v>
      </c>
      <c r="F190" s="16" t="s">
        <v>146</v>
      </c>
      <c r="G190" s="17">
        <v>1</v>
      </c>
      <c r="H190" s="49" t="s">
        <v>118</v>
      </c>
      <c r="I190" s="2"/>
      <c r="J190" s="2"/>
      <c r="K190" s="2"/>
      <c r="L190" s="2"/>
      <c r="M190" s="2"/>
      <c r="N190" s="2"/>
    </row>
    <row r="191" spans="2:14" ht="15" customHeight="1">
      <c r="B191" s="47"/>
      <c r="C191" s="25"/>
      <c r="D191" s="52" t="s">
        <v>275</v>
      </c>
      <c r="E191" s="17" t="s">
        <v>205</v>
      </c>
      <c r="F191" s="16" t="s">
        <v>146</v>
      </c>
      <c r="G191" s="17">
        <v>1</v>
      </c>
      <c r="H191" s="49" t="s">
        <v>118</v>
      </c>
      <c r="I191" s="2"/>
      <c r="J191" s="2"/>
      <c r="K191" s="2"/>
      <c r="L191" s="2"/>
      <c r="M191" s="2"/>
      <c r="N191" s="2"/>
    </row>
    <row r="192" spans="2:14" ht="15" customHeight="1">
      <c r="B192" s="47"/>
      <c r="C192" s="25"/>
      <c r="D192" s="52" t="s">
        <v>276</v>
      </c>
      <c r="E192" s="17" t="s">
        <v>205</v>
      </c>
      <c r="F192" s="16" t="s">
        <v>146</v>
      </c>
      <c r="G192" s="17">
        <v>1</v>
      </c>
      <c r="H192" s="49" t="s">
        <v>118</v>
      </c>
      <c r="I192" s="2"/>
      <c r="J192" s="2"/>
      <c r="K192" s="2"/>
      <c r="L192" s="2"/>
      <c r="M192" s="2"/>
      <c r="N192" s="2"/>
    </row>
    <row r="193" spans="2:14" ht="15" customHeight="1">
      <c r="B193" s="47"/>
      <c r="C193" s="25"/>
      <c r="D193" s="52" t="s">
        <v>575</v>
      </c>
      <c r="E193" s="17" t="s">
        <v>205</v>
      </c>
      <c r="F193" s="16" t="s">
        <v>146</v>
      </c>
      <c r="G193" s="17">
        <v>1</v>
      </c>
      <c r="H193" s="49" t="s">
        <v>118</v>
      </c>
      <c r="I193" s="2"/>
      <c r="J193" s="2"/>
      <c r="K193" s="2"/>
      <c r="L193" s="2"/>
      <c r="M193" s="2"/>
      <c r="N193" s="2"/>
    </row>
    <row r="194" spans="2:14" ht="15" customHeight="1">
      <c r="B194" s="47"/>
      <c r="C194" s="25"/>
      <c r="D194" s="52" t="s">
        <v>277</v>
      </c>
      <c r="E194" s="17" t="s">
        <v>205</v>
      </c>
      <c r="F194" s="16" t="s">
        <v>146</v>
      </c>
      <c r="G194" s="17">
        <v>1</v>
      </c>
      <c r="H194" s="49" t="s">
        <v>118</v>
      </c>
      <c r="I194" s="2"/>
      <c r="J194" s="2"/>
      <c r="K194" s="2"/>
      <c r="L194" s="2"/>
      <c r="M194" s="2"/>
      <c r="N194" s="2"/>
    </row>
    <row r="195" spans="2:14" ht="15" customHeight="1">
      <c r="B195" s="47"/>
      <c r="C195" s="25"/>
      <c r="D195" s="52" t="s">
        <v>278</v>
      </c>
      <c r="E195" s="17" t="s">
        <v>205</v>
      </c>
      <c r="F195" s="16" t="s">
        <v>146</v>
      </c>
      <c r="G195" s="17">
        <v>1</v>
      </c>
      <c r="H195" s="49" t="s">
        <v>118</v>
      </c>
      <c r="I195" s="2"/>
      <c r="J195" s="2"/>
      <c r="K195" s="2"/>
      <c r="L195" s="2"/>
      <c r="M195" s="2"/>
      <c r="N195" s="2"/>
    </row>
    <row r="196" spans="2:14" ht="15" customHeight="1">
      <c r="B196" s="47"/>
      <c r="C196" s="25"/>
      <c r="D196" s="52" t="s">
        <v>279</v>
      </c>
      <c r="E196" s="17" t="s">
        <v>205</v>
      </c>
      <c r="F196" s="16" t="s">
        <v>146</v>
      </c>
      <c r="G196" s="17">
        <v>1</v>
      </c>
      <c r="H196" s="49" t="s">
        <v>118</v>
      </c>
      <c r="I196" s="2"/>
      <c r="J196" s="2"/>
      <c r="K196" s="2"/>
      <c r="L196" s="2"/>
      <c r="M196" s="2"/>
      <c r="N196" s="2"/>
    </row>
    <row r="197" spans="2:14" ht="15" customHeight="1">
      <c r="B197" s="47"/>
      <c r="C197" s="25"/>
      <c r="D197" s="52" t="s">
        <v>280</v>
      </c>
      <c r="E197" s="17" t="s">
        <v>205</v>
      </c>
      <c r="F197" s="16" t="s">
        <v>146</v>
      </c>
      <c r="G197" s="17">
        <v>1</v>
      </c>
      <c r="H197" s="49" t="s">
        <v>118</v>
      </c>
      <c r="I197" s="2"/>
      <c r="J197" s="2"/>
      <c r="K197" s="2"/>
      <c r="L197" s="2"/>
      <c r="M197" s="2"/>
      <c r="N197" s="2"/>
    </row>
    <row r="198" spans="2:14" ht="15" customHeight="1">
      <c r="B198" s="47"/>
      <c r="C198" s="25"/>
      <c r="D198" s="52" t="s">
        <v>281</v>
      </c>
      <c r="E198" s="17" t="s">
        <v>205</v>
      </c>
      <c r="F198" s="16" t="s">
        <v>146</v>
      </c>
      <c r="G198" s="17">
        <v>1</v>
      </c>
      <c r="H198" s="49" t="s">
        <v>118</v>
      </c>
      <c r="I198" s="2"/>
      <c r="J198" s="2"/>
      <c r="K198" s="2"/>
      <c r="L198" s="2"/>
      <c r="M198" s="2"/>
      <c r="N198" s="2"/>
    </row>
    <row r="199" spans="2:14" ht="15" customHeight="1">
      <c r="B199" s="45"/>
      <c r="C199" s="25"/>
      <c r="D199" s="52" t="s">
        <v>282</v>
      </c>
      <c r="E199" s="15" t="s">
        <v>87</v>
      </c>
      <c r="F199" s="16" t="s">
        <v>146</v>
      </c>
      <c r="G199" s="17">
        <v>1</v>
      </c>
      <c r="H199" s="49" t="s">
        <v>118</v>
      </c>
      <c r="I199" s="2"/>
      <c r="J199" s="2"/>
      <c r="K199" s="2"/>
      <c r="L199" s="2"/>
      <c r="M199" s="2"/>
      <c r="N199" s="2"/>
    </row>
    <row r="200" spans="2:14" ht="15" customHeight="1">
      <c r="B200" s="47"/>
      <c r="C200" s="25"/>
      <c r="D200" s="52" t="s">
        <v>576</v>
      </c>
      <c r="E200" s="17" t="s">
        <v>205</v>
      </c>
      <c r="F200" s="16" t="s">
        <v>146</v>
      </c>
      <c r="G200" s="17">
        <v>1</v>
      </c>
      <c r="H200" s="49" t="s">
        <v>118</v>
      </c>
      <c r="I200" s="2"/>
      <c r="J200" s="2"/>
      <c r="K200" s="2"/>
      <c r="L200" s="2"/>
      <c r="M200" s="2"/>
      <c r="N200" s="2"/>
    </row>
    <row r="201" spans="2:14" ht="15" customHeight="1">
      <c r="B201" s="47"/>
      <c r="C201" s="25"/>
      <c r="D201" s="52" t="s">
        <v>577</v>
      </c>
      <c r="E201" s="17" t="s">
        <v>560</v>
      </c>
      <c r="F201" s="16" t="s">
        <v>146</v>
      </c>
      <c r="G201" s="17">
        <v>1</v>
      </c>
      <c r="H201" s="49" t="s">
        <v>118</v>
      </c>
      <c r="I201" s="2"/>
      <c r="J201" s="2"/>
      <c r="K201" s="2"/>
      <c r="L201" s="2"/>
      <c r="M201" s="2"/>
      <c r="N201" s="2"/>
    </row>
    <row r="202" spans="2:14" ht="15" customHeight="1">
      <c r="B202" s="47"/>
      <c r="C202" s="25"/>
      <c r="D202" s="52" t="s">
        <v>283</v>
      </c>
      <c r="E202" s="17" t="s">
        <v>205</v>
      </c>
      <c r="F202" s="16" t="s">
        <v>146</v>
      </c>
      <c r="G202" s="17">
        <v>1</v>
      </c>
      <c r="H202" s="49" t="s">
        <v>118</v>
      </c>
      <c r="I202" s="2"/>
      <c r="J202" s="2"/>
      <c r="K202" s="2"/>
      <c r="L202" s="2"/>
      <c r="M202" s="2"/>
      <c r="N202" s="2"/>
    </row>
    <row r="203" spans="2:14" ht="15" customHeight="1">
      <c r="B203" s="45"/>
      <c r="C203" s="25"/>
      <c r="D203" s="52" t="s">
        <v>285</v>
      </c>
      <c r="E203" s="17" t="s">
        <v>87</v>
      </c>
      <c r="F203" s="16" t="s">
        <v>146</v>
      </c>
      <c r="G203" s="17">
        <v>1</v>
      </c>
      <c r="H203" s="49" t="s">
        <v>118</v>
      </c>
      <c r="I203" s="2"/>
      <c r="J203" s="2"/>
      <c r="K203" s="2"/>
      <c r="L203" s="2"/>
      <c r="M203" s="2"/>
      <c r="N203" s="2"/>
    </row>
    <row r="204" spans="2:14" ht="15" customHeight="1">
      <c r="B204" s="47"/>
      <c r="C204" s="25"/>
      <c r="D204" s="52" t="s">
        <v>286</v>
      </c>
      <c r="E204" s="17" t="s">
        <v>205</v>
      </c>
      <c r="F204" s="16" t="s">
        <v>146</v>
      </c>
      <c r="G204" s="17">
        <v>1.4</v>
      </c>
      <c r="H204" s="49" t="s">
        <v>287</v>
      </c>
      <c r="I204" s="2"/>
      <c r="J204" s="2"/>
      <c r="K204" s="2"/>
      <c r="L204" s="2"/>
      <c r="M204" s="2"/>
      <c r="N204" s="2"/>
    </row>
    <row r="205" spans="2:14" ht="15" customHeight="1">
      <c r="B205" s="47"/>
      <c r="C205" s="25"/>
      <c r="D205" s="52" t="s">
        <v>288</v>
      </c>
      <c r="E205" s="17" t="s">
        <v>205</v>
      </c>
      <c r="F205" s="16" t="s">
        <v>146</v>
      </c>
      <c r="G205" s="17">
        <v>1.4</v>
      </c>
      <c r="H205" s="49" t="s">
        <v>287</v>
      </c>
      <c r="I205" s="2"/>
      <c r="J205" s="2"/>
      <c r="K205" s="2"/>
      <c r="L205" s="2"/>
      <c r="M205" s="2"/>
      <c r="N205" s="2"/>
    </row>
    <row r="206" spans="2:14" ht="15" customHeight="1">
      <c r="B206" s="47"/>
      <c r="C206" s="25"/>
      <c r="D206" s="52" t="s">
        <v>578</v>
      </c>
      <c r="E206" s="17" t="s">
        <v>205</v>
      </c>
      <c r="F206" s="16" t="s">
        <v>146</v>
      </c>
      <c r="G206" s="17">
        <v>1.4</v>
      </c>
      <c r="H206" s="49" t="s">
        <v>290</v>
      </c>
      <c r="I206" s="2"/>
      <c r="J206" s="2"/>
      <c r="K206" s="2"/>
      <c r="L206" s="2"/>
      <c r="M206" s="2"/>
      <c r="N206" s="2"/>
    </row>
    <row r="207" spans="2:14" ht="15" customHeight="1">
      <c r="B207" s="47"/>
      <c r="C207" s="25"/>
      <c r="D207" s="52" t="s">
        <v>579</v>
      </c>
      <c r="E207" s="17" t="s">
        <v>205</v>
      </c>
      <c r="F207" s="16" t="s">
        <v>146</v>
      </c>
      <c r="G207" s="17">
        <v>1.4</v>
      </c>
      <c r="H207" s="49" t="s">
        <v>290</v>
      </c>
      <c r="I207" s="2"/>
      <c r="J207" s="2"/>
      <c r="K207" s="2"/>
      <c r="L207" s="2"/>
      <c r="M207" s="2"/>
      <c r="N207" s="2"/>
    </row>
    <row r="208" spans="2:14" ht="15" customHeight="1">
      <c r="B208" s="47"/>
      <c r="C208" s="25"/>
      <c r="D208" s="52" t="s">
        <v>291</v>
      </c>
      <c r="E208" s="17" t="s">
        <v>205</v>
      </c>
      <c r="F208" s="16" t="s">
        <v>146</v>
      </c>
      <c r="G208" s="17">
        <v>1.4</v>
      </c>
      <c r="H208" s="49" t="s">
        <v>290</v>
      </c>
      <c r="I208" s="2"/>
      <c r="J208" s="2"/>
      <c r="K208" s="2"/>
      <c r="L208" s="2"/>
      <c r="M208" s="2"/>
      <c r="N208" s="2"/>
    </row>
    <row r="209" spans="2:14" ht="15" customHeight="1">
      <c r="B209" s="47"/>
      <c r="C209" s="25"/>
      <c r="D209" s="52" t="s">
        <v>293</v>
      </c>
      <c r="E209" s="17" t="s">
        <v>205</v>
      </c>
      <c r="F209" s="16" t="s">
        <v>146</v>
      </c>
      <c r="G209" s="17">
        <v>1.4</v>
      </c>
      <c r="H209" s="49" t="s">
        <v>290</v>
      </c>
      <c r="I209" s="2"/>
      <c r="J209" s="2"/>
      <c r="K209" s="2"/>
      <c r="L209" s="2"/>
      <c r="M209" s="2"/>
      <c r="N209" s="2"/>
    </row>
    <row r="210" spans="2:14" ht="23.45" customHeight="1">
      <c r="B210" s="47"/>
      <c r="C210" s="25"/>
      <c r="D210" s="52" t="s">
        <v>294</v>
      </c>
      <c r="E210" s="17" t="s">
        <v>560</v>
      </c>
      <c r="F210" s="16" t="s">
        <v>146</v>
      </c>
      <c r="G210" s="17">
        <v>1.4</v>
      </c>
      <c r="H210" s="49" t="s">
        <v>290</v>
      </c>
      <c r="I210" s="2"/>
      <c r="J210" s="2"/>
      <c r="K210" s="2"/>
      <c r="L210" s="2"/>
      <c r="M210" s="2"/>
      <c r="N210" s="2"/>
    </row>
    <row r="211" spans="2:14" ht="15" customHeight="1" thickBot="1">
      <c r="B211" s="45"/>
      <c r="C211" s="27"/>
      <c r="D211" s="52" t="s">
        <v>580</v>
      </c>
      <c r="E211" s="15" t="s">
        <v>87</v>
      </c>
      <c r="F211" s="16" t="s">
        <v>146</v>
      </c>
      <c r="G211" s="17">
        <v>1.4</v>
      </c>
      <c r="H211" s="49" t="s">
        <v>290</v>
      </c>
      <c r="I211" s="2"/>
      <c r="J211" s="2"/>
      <c r="K211" s="2"/>
      <c r="L211" s="2"/>
      <c r="M211" s="2"/>
      <c r="N211" s="2"/>
    </row>
    <row r="212" spans="2:14" ht="30">
      <c r="D212" s="52" t="s">
        <v>304</v>
      </c>
      <c r="E212" s="8" t="s">
        <v>305</v>
      </c>
      <c r="F212" s="2"/>
      <c r="G212" s="8">
        <v>1</v>
      </c>
      <c r="H212" s="49" t="s">
        <v>307</v>
      </c>
      <c r="I212" s="2"/>
      <c r="J212" s="2"/>
      <c r="K212" s="2"/>
      <c r="L212" s="2"/>
      <c r="M212" s="2"/>
      <c r="N212" s="2"/>
    </row>
    <row r="213" spans="2:14">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18" spans="2:14">
      <c r="G218" s="5" t="s">
        <v>581</v>
      </c>
    </row>
    <row r="220" spans="2:14" ht="16.149999999999999" customHeight="1"/>
  </sheetData>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2"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45" customWidth="1"/>
    <col min="5" max="5" width="20" style="5" customWidth="1"/>
    <col min="6" max="6" width="21" hidden="1" customWidth="1"/>
    <col min="7" max="7" width="22.7109375" style="5" hidden="1" customWidth="1"/>
    <col min="8" max="8" width="17.85546875" customWidth="1"/>
    <col min="9" max="11" width="32.28515625" customWidth="1"/>
    <col min="12" max="12" width="32.28515625" hidden="1" customWidth="1"/>
    <col min="13" max="13" width="32.28515625" customWidth="1"/>
    <col min="14" max="14" width="26.7109375" customWidth="1"/>
    <col min="18" max="18" width="0" hidden="1" customWidth="1"/>
  </cols>
  <sheetData>
    <row r="1" spans="2:20" ht="15.75" thickBot="1">
      <c r="B1" s="247"/>
      <c r="C1" s="247"/>
      <c r="D1" s="248"/>
    </row>
    <row r="2" spans="2:20"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20">
      <c r="B3" s="28" t="s">
        <v>66</v>
      </c>
      <c r="C3" s="29" t="s">
        <v>67</v>
      </c>
      <c r="D3" s="30" t="s">
        <v>68</v>
      </c>
      <c r="E3" s="31" t="s">
        <v>69</v>
      </c>
      <c r="F3" s="30" t="s">
        <v>70</v>
      </c>
      <c r="G3" s="14">
        <v>15</v>
      </c>
      <c r="H3" s="49" t="s">
        <v>71</v>
      </c>
      <c r="I3" s="2" t="s">
        <v>12</v>
      </c>
      <c r="J3" s="2" t="s">
        <v>12</v>
      </c>
      <c r="K3" s="2" t="s">
        <v>72</v>
      </c>
      <c r="L3" s="50"/>
      <c r="M3" s="112" t="s">
        <v>14</v>
      </c>
      <c r="N3" s="112" t="s">
        <v>74</v>
      </c>
      <c r="O3" s="113" t="str">
        <f>LEFT(I3,1)</f>
        <v>1</v>
      </c>
      <c r="P3" s="113" t="str">
        <f t="shared" ref="P3:T3" si="0">LEFT(J3,1)</f>
        <v>1</v>
      </c>
      <c r="Q3" s="113" t="str">
        <f t="shared" si="0"/>
        <v>1</v>
      </c>
      <c r="R3" s="113" t="str">
        <f t="shared" si="0"/>
        <v/>
      </c>
      <c r="S3" s="113" t="str">
        <f t="shared" si="0"/>
        <v>1</v>
      </c>
      <c r="T3" s="113" t="str">
        <f t="shared" si="0"/>
        <v>1</v>
      </c>
    </row>
    <row r="4" spans="2:20">
      <c r="B4" s="28" t="s">
        <v>66</v>
      </c>
      <c r="C4" s="29" t="s">
        <v>67</v>
      </c>
      <c r="D4" s="32" t="s">
        <v>75</v>
      </c>
      <c r="E4" s="33" t="s">
        <v>69</v>
      </c>
      <c r="F4" s="30" t="s">
        <v>70</v>
      </c>
      <c r="G4" s="15">
        <v>15</v>
      </c>
      <c r="H4" s="49" t="s">
        <v>71</v>
      </c>
      <c r="I4" s="2" t="s">
        <v>12</v>
      </c>
      <c r="J4" s="2" t="s">
        <v>19</v>
      </c>
      <c r="K4" s="2" t="s">
        <v>72</v>
      </c>
      <c r="L4" s="50"/>
      <c r="M4" s="112" t="s">
        <v>28</v>
      </c>
      <c r="N4" s="112" t="s">
        <v>76</v>
      </c>
      <c r="O4" s="113" t="str">
        <f>LEFT(I4,1)</f>
        <v>1</v>
      </c>
      <c r="P4" s="113" t="str">
        <f t="shared" ref="P4" si="1">LEFT(J4,1)</f>
        <v>2</v>
      </c>
      <c r="Q4" s="113" t="str">
        <f t="shared" ref="Q4" si="2">LEFT(K4,1)</f>
        <v>1</v>
      </c>
      <c r="R4" s="113" t="str">
        <f t="shared" ref="R4" si="3">LEFT(L4,1)</f>
        <v/>
      </c>
      <c r="S4" s="113" t="str">
        <f t="shared" ref="S4" si="4">LEFT(M4,1)</f>
        <v>3</v>
      </c>
      <c r="T4" s="113" t="str">
        <f t="shared" ref="T4" si="5">LEFT(N4,1)</f>
        <v>3</v>
      </c>
    </row>
    <row r="5" spans="2:20" ht="15" hidden="1" customHeight="1">
      <c r="B5" s="28" t="s">
        <v>66</v>
      </c>
      <c r="C5" s="29" t="s">
        <v>77</v>
      </c>
      <c r="D5" s="32" t="s">
        <v>78</v>
      </c>
      <c r="E5" s="33" t="s">
        <v>69</v>
      </c>
      <c r="F5" s="30" t="s">
        <v>70</v>
      </c>
      <c r="G5" s="17" t="s">
        <v>499</v>
      </c>
      <c r="H5" s="49" t="s">
        <v>79</v>
      </c>
      <c r="I5" s="2"/>
      <c r="J5" s="2"/>
      <c r="K5" s="2"/>
      <c r="L5" s="2"/>
      <c r="M5" s="2"/>
      <c r="N5" s="2"/>
    </row>
    <row r="6" spans="2:20" ht="28.15" hidden="1" customHeight="1">
      <c r="B6" s="28" t="s">
        <v>66</v>
      </c>
      <c r="C6" s="29" t="s">
        <v>77</v>
      </c>
      <c r="D6" s="32" t="s">
        <v>82</v>
      </c>
      <c r="E6" s="33" t="s">
        <v>69</v>
      </c>
      <c r="F6" s="30" t="s">
        <v>70</v>
      </c>
      <c r="G6" s="17" t="s">
        <v>499</v>
      </c>
      <c r="H6" s="49" t="s">
        <v>79</v>
      </c>
      <c r="I6" s="2"/>
      <c r="J6" s="2"/>
      <c r="K6" s="2"/>
      <c r="L6" s="2"/>
      <c r="M6" s="2"/>
      <c r="N6" s="2"/>
    </row>
    <row r="7" spans="2:20" ht="28.15" hidden="1" customHeight="1">
      <c r="B7" s="28" t="s">
        <v>66</v>
      </c>
      <c r="C7" s="29" t="s">
        <v>77</v>
      </c>
      <c r="D7" s="32" t="s">
        <v>83</v>
      </c>
      <c r="E7" s="33" t="s">
        <v>69</v>
      </c>
      <c r="F7" s="30" t="s">
        <v>70</v>
      </c>
      <c r="G7" s="17" t="s">
        <v>499</v>
      </c>
      <c r="H7" s="49" t="s">
        <v>79</v>
      </c>
      <c r="I7" s="2"/>
      <c r="J7" s="2"/>
      <c r="K7" s="2"/>
      <c r="L7" s="2"/>
      <c r="M7" s="2"/>
      <c r="N7" s="2"/>
    </row>
    <row r="8" spans="2:20" ht="15" hidden="1" customHeight="1">
      <c r="B8" s="28" t="s">
        <v>66</v>
      </c>
      <c r="C8" s="29" t="s">
        <v>77</v>
      </c>
      <c r="D8" s="32" t="s">
        <v>84</v>
      </c>
      <c r="E8" s="33" t="s">
        <v>69</v>
      </c>
      <c r="F8" s="30" t="s">
        <v>70</v>
      </c>
      <c r="G8" s="17" t="s">
        <v>499</v>
      </c>
      <c r="H8" s="49" t="s">
        <v>79</v>
      </c>
      <c r="I8" s="2"/>
      <c r="J8" s="2"/>
      <c r="K8" s="2"/>
      <c r="L8" s="2"/>
      <c r="M8" s="2"/>
      <c r="N8" s="2"/>
    </row>
    <row r="9" spans="2:20" ht="28.15" hidden="1" customHeight="1">
      <c r="B9" s="28" t="s">
        <v>66</v>
      </c>
      <c r="C9" s="29" t="s">
        <v>77</v>
      </c>
      <c r="D9" s="32" t="s">
        <v>85</v>
      </c>
      <c r="E9" s="33" t="s">
        <v>69</v>
      </c>
      <c r="F9" s="30" t="s">
        <v>70</v>
      </c>
      <c r="G9" s="17" t="s">
        <v>499</v>
      </c>
      <c r="H9" s="49" t="s">
        <v>79</v>
      </c>
      <c r="I9" s="2"/>
      <c r="J9" s="2"/>
      <c r="K9" s="2"/>
      <c r="L9" s="2"/>
      <c r="M9" s="2"/>
      <c r="N9" s="2"/>
    </row>
    <row r="10" spans="2:20" ht="15" hidden="1" customHeight="1">
      <c r="B10" s="34"/>
      <c r="C10" s="35"/>
      <c r="D10" s="32" t="s">
        <v>86</v>
      </c>
      <c r="E10" s="18" t="s">
        <v>87</v>
      </c>
      <c r="F10" s="16" t="s">
        <v>88</v>
      </c>
      <c r="G10" s="17">
        <v>8.9</v>
      </c>
      <c r="H10" s="49" t="s">
        <v>79</v>
      </c>
      <c r="I10" s="2"/>
      <c r="J10" s="2"/>
      <c r="K10" s="2"/>
      <c r="L10" s="2"/>
      <c r="M10" s="2"/>
      <c r="N10" s="2"/>
    </row>
    <row r="11" spans="2:20" ht="15" hidden="1" customHeight="1">
      <c r="B11" s="28" t="s">
        <v>66</v>
      </c>
      <c r="C11" s="29" t="s">
        <v>77</v>
      </c>
      <c r="D11" s="32" t="s">
        <v>89</v>
      </c>
      <c r="E11" s="33" t="s">
        <v>69</v>
      </c>
      <c r="F11" s="30" t="s">
        <v>70</v>
      </c>
      <c r="G11" s="17">
        <v>10</v>
      </c>
      <c r="H11" s="49" t="s">
        <v>79</v>
      </c>
      <c r="I11" s="2"/>
      <c r="J11" s="2"/>
      <c r="K11" s="2"/>
      <c r="L11" s="2"/>
      <c r="M11" s="2"/>
      <c r="N11" s="2"/>
    </row>
    <row r="12" spans="2:20" ht="15" hidden="1" customHeight="1">
      <c r="B12" s="28" t="s">
        <v>66</v>
      </c>
      <c r="C12" s="29" t="s">
        <v>77</v>
      </c>
      <c r="D12" s="32" t="s">
        <v>90</v>
      </c>
      <c r="E12" s="33" t="s">
        <v>69</v>
      </c>
      <c r="F12" s="30" t="s">
        <v>70</v>
      </c>
      <c r="G12" s="17">
        <v>11</v>
      </c>
      <c r="H12" s="49" t="s">
        <v>91</v>
      </c>
      <c r="I12" s="2"/>
      <c r="J12" s="2"/>
      <c r="K12" s="2"/>
      <c r="L12" s="2"/>
      <c r="M12" s="2"/>
      <c r="N12" s="2"/>
    </row>
    <row r="13" spans="2:20" ht="28.15" hidden="1" customHeight="1">
      <c r="B13" s="28" t="s">
        <v>66</v>
      </c>
      <c r="C13" s="29" t="s">
        <v>92</v>
      </c>
      <c r="D13" s="32" t="s">
        <v>93</v>
      </c>
      <c r="E13" s="33" t="s">
        <v>69</v>
      </c>
      <c r="F13" s="30" t="s">
        <v>70</v>
      </c>
      <c r="G13" s="15">
        <v>8.9</v>
      </c>
      <c r="H13" s="16" t="s">
        <v>91</v>
      </c>
      <c r="I13" s="2"/>
      <c r="J13" s="2"/>
      <c r="K13" s="2"/>
      <c r="L13" s="2"/>
      <c r="M13" s="2"/>
      <c r="N13" s="2"/>
    </row>
    <row r="14" spans="2:20" ht="28.15" hidden="1" customHeight="1">
      <c r="B14" s="28" t="s">
        <v>66</v>
      </c>
      <c r="C14" s="29" t="s">
        <v>92</v>
      </c>
      <c r="D14" s="32" t="s">
        <v>94</v>
      </c>
      <c r="E14" s="33" t="s">
        <v>69</v>
      </c>
      <c r="F14" s="30" t="s">
        <v>70</v>
      </c>
      <c r="G14" s="15">
        <v>8.9</v>
      </c>
      <c r="H14" s="49" t="s">
        <v>79</v>
      </c>
      <c r="I14" s="2"/>
      <c r="J14" s="2"/>
      <c r="K14" s="2"/>
      <c r="L14" s="2"/>
      <c r="M14" s="2"/>
      <c r="N14" s="2"/>
    </row>
    <row r="15" spans="2:20" ht="28.15" hidden="1" customHeight="1">
      <c r="B15" s="28" t="s">
        <v>66</v>
      </c>
      <c r="C15" s="29" t="s">
        <v>92</v>
      </c>
      <c r="D15" s="32" t="s">
        <v>95</v>
      </c>
      <c r="E15" s="33" t="s">
        <v>69</v>
      </c>
      <c r="F15" s="30" t="s">
        <v>70</v>
      </c>
      <c r="G15" s="15">
        <v>8.9</v>
      </c>
      <c r="H15" s="16" t="s">
        <v>91</v>
      </c>
      <c r="I15" s="2"/>
      <c r="J15" s="2"/>
      <c r="K15" s="2"/>
      <c r="L15" s="2"/>
      <c r="M15" s="2"/>
      <c r="N15" s="2"/>
    </row>
    <row r="16" spans="2:20" ht="28.15" hidden="1" customHeight="1">
      <c r="B16" s="28" t="s">
        <v>66</v>
      </c>
      <c r="C16" s="29" t="s">
        <v>96</v>
      </c>
      <c r="D16" s="32" t="s">
        <v>97</v>
      </c>
      <c r="E16" s="33" t="s">
        <v>69</v>
      </c>
      <c r="F16" s="30" t="s">
        <v>70</v>
      </c>
      <c r="G16" s="17" t="s">
        <v>98</v>
      </c>
      <c r="H16" s="49" t="s">
        <v>99</v>
      </c>
      <c r="I16" s="2"/>
      <c r="J16" s="2"/>
      <c r="K16" s="2"/>
      <c r="L16" s="2"/>
      <c r="M16" s="2"/>
      <c r="N16" s="2"/>
    </row>
    <row r="17" spans="2:20" ht="15" hidden="1" customHeight="1">
      <c r="B17" s="28" t="s">
        <v>66</v>
      </c>
      <c r="C17" s="29" t="s">
        <v>96</v>
      </c>
      <c r="D17" s="32" t="s">
        <v>100</v>
      </c>
      <c r="E17" s="33" t="s">
        <v>69</v>
      </c>
      <c r="F17" s="30" t="s">
        <v>70</v>
      </c>
      <c r="G17" s="17">
        <v>10</v>
      </c>
      <c r="H17" s="49" t="s">
        <v>101</v>
      </c>
      <c r="I17" s="2"/>
      <c r="J17" s="2"/>
      <c r="K17" s="2"/>
      <c r="L17" s="2"/>
      <c r="M17" s="2"/>
      <c r="N17" s="2"/>
    </row>
    <row r="18" spans="2:20" ht="30" hidden="1" customHeight="1">
      <c r="B18" s="28" t="s">
        <v>66</v>
      </c>
      <c r="C18" s="29" t="s">
        <v>96</v>
      </c>
      <c r="D18" s="32" t="s">
        <v>102</v>
      </c>
      <c r="E18" s="33" t="s">
        <v>69</v>
      </c>
      <c r="F18" s="30" t="s">
        <v>70</v>
      </c>
      <c r="G18" s="17">
        <v>10</v>
      </c>
      <c r="H18" s="49" t="s">
        <v>103</v>
      </c>
      <c r="I18" s="2"/>
      <c r="J18" s="2"/>
      <c r="K18" s="2"/>
      <c r="L18" s="2"/>
      <c r="M18" s="2"/>
      <c r="N18" s="2"/>
    </row>
    <row r="19" spans="2:20" ht="15" hidden="1" customHeight="1">
      <c r="B19" s="28" t="s">
        <v>66</v>
      </c>
      <c r="C19" s="29" t="s">
        <v>96</v>
      </c>
      <c r="D19" s="32" t="s">
        <v>104</v>
      </c>
      <c r="E19" s="33" t="s">
        <v>69</v>
      </c>
      <c r="F19" s="30" t="s">
        <v>70</v>
      </c>
      <c r="G19" s="17" t="s">
        <v>105</v>
      </c>
      <c r="H19" s="49" t="s">
        <v>91</v>
      </c>
      <c r="I19" s="2"/>
      <c r="J19" s="2"/>
      <c r="K19" s="2"/>
      <c r="L19" s="2"/>
      <c r="M19" s="2"/>
      <c r="N19" s="2"/>
    </row>
    <row r="20" spans="2:20" ht="28.15" hidden="1" customHeight="1">
      <c r="B20" s="28" t="s">
        <v>66</v>
      </c>
      <c r="C20" s="29" t="s">
        <v>106</v>
      </c>
      <c r="D20" s="32" t="s">
        <v>107</v>
      </c>
      <c r="E20" s="33" t="s">
        <v>69</v>
      </c>
      <c r="F20" s="30" t="s">
        <v>70</v>
      </c>
      <c r="G20" s="15">
        <v>10</v>
      </c>
      <c r="H20" s="16" t="s">
        <v>101</v>
      </c>
      <c r="I20" s="2"/>
      <c r="J20" s="2"/>
      <c r="K20" s="2"/>
      <c r="L20" s="2"/>
      <c r="M20" s="2"/>
      <c r="N20" s="2"/>
    </row>
    <row r="21" spans="2:20" ht="23.45" hidden="1" customHeight="1">
      <c r="B21" s="28" t="s">
        <v>66</v>
      </c>
      <c r="C21" s="29" t="s">
        <v>106</v>
      </c>
      <c r="D21" s="32" t="s">
        <v>108</v>
      </c>
      <c r="E21" s="33" t="s">
        <v>69</v>
      </c>
      <c r="F21" s="30" t="s">
        <v>70</v>
      </c>
      <c r="G21" s="15">
        <v>10.130000000000001</v>
      </c>
      <c r="H21" s="16" t="s">
        <v>101</v>
      </c>
      <c r="I21" s="2"/>
      <c r="J21" s="2"/>
      <c r="K21" s="2"/>
      <c r="L21" s="2"/>
      <c r="M21" s="2"/>
      <c r="N21" s="2"/>
    </row>
    <row r="22" spans="2:20" ht="28.15" hidden="1" customHeight="1">
      <c r="B22" s="28" t="s">
        <v>66</v>
      </c>
      <c r="C22" s="29" t="s">
        <v>106</v>
      </c>
      <c r="D22" s="32" t="s">
        <v>109</v>
      </c>
      <c r="E22" s="33" t="s">
        <v>69</v>
      </c>
      <c r="F22" s="30" t="s">
        <v>70</v>
      </c>
      <c r="G22" s="15">
        <v>13</v>
      </c>
      <c r="H22" s="16" t="s">
        <v>110</v>
      </c>
      <c r="I22" s="2"/>
      <c r="J22" s="2"/>
      <c r="K22" s="2"/>
      <c r="L22" s="2"/>
      <c r="M22" s="2"/>
      <c r="N22" s="2"/>
    </row>
    <row r="23" spans="2:20" ht="28.15" hidden="1" customHeight="1">
      <c r="B23" s="28" t="s">
        <v>66</v>
      </c>
      <c r="C23" s="29" t="s">
        <v>111</v>
      </c>
      <c r="D23" s="32" t="s">
        <v>112</v>
      </c>
      <c r="E23" s="33" t="s">
        <v>69</v>
      </c>
      <c r="F23" s="30" t="s">
        <v>70</v>
      </c>
      <c r="G23" s="17">
        <v>10</v>
      </c>
      <c r="H23" s="49" t="s">
        <v>113</v>
      </c>
      <c r="I23" s="2"/>
      <c r="J23" s="2"/>
      <c r="K23" s="2"/>
      <c r="L23" s="2"/>
      <c r="M23" s="2"/>
      <c r="N23" s="2"/>
    </row>
    <row r="24" spans="2:20" ht="15" hidden="1" customHeight="1">
      <c r="B24" s="28" t="s">
        <v>66</v>
      </c>
      <c r="C24" s="29" t="s">
        <v>111</v>
      </c>
      <c r="D24" s="32" t="s">
        <v>114</v>
      </c>
      <c r="E24" s="33" t="s">
        <v>69</v>
      </c>
      <c r="F24" s="30" t="s">
        <v>70</v>
      </c>
      <c r="G24" s="17">
        <v>9.1</v>
      </c>
      <c r="H24" s="49" t="s">
        <v>113</v>
      </c>
      <c r="I24" s="2"/>
      <c r="J24" s="2"/>
      <c r="K24" s="2"/>
      <c r="L24" s="2"/>
      <c r="M24" s="2"/>
      <c r="N24" s="2"/>
    </row>
    <row r="25" spans="2:20" ht="28.15" hidden="1" customHeight="1">
      <c r="B25" s="28" t="s">
        <v>66</v>
      </c>
      <c r="C25" s="29" t="s">
        <v>111</v>
      </c>
      <c r="D25" s="32" t="s">
        <v>115</v>
      </c>
      <c r="E25" s="33" t="s">
        <v>69</v>
      </c>
      <c r="F25" s="30" t="s">
        <v>70</v>
      </c>
      <c r="G25" s="17">
        <v>10.11</v>
      </c>
      <c r="H25" s="49" t="s">
        <v>113</v>
      </c>
      <c r="I25" s="2"/>
      <c r="J25" s="2"/>
      <c r="K25" s="2"/>
      <c r="L25" s="2"/>
      <c r="M25" s="2"/>
      <c r="N25" s="2"/>
    </row>
    <row r="26" spans="2:20" ht="28.15" hidden="1" customHeight="1">
      <c r="B26" s="28" t="s">
        <v>66</v>
      </c>
      <c r="C26" s="29" t="s">
        <v>111</v>
      </c>
      <c r="D26" s="32" t="s">
        <v>116</v>
      </c>
      <c r="E26" s="33" t="s">
        <v>69</v>
      </c>
      <c r="F26" s="30" t="s">
        <v>70</v>
      </c>
      <c r="G26" s="17">
        <v>10.11</v>
      </c>
      <c r="H26" s="49" t="s">
        <v>101</v>
      </c>
      <c r="I26" s="2"/>
      <c r="J26" s="2"/>
      <c r="K26" s="2"/>
      <c r="L26" s="2"/>
      <c r="M26" s="2"/>
      <c r="N26" s="2"/>
    </row>
    <row r="27" spans="2:20" ht="28.15" hidden="1" customHeight="1">
      <c r="B27" s="28" t="s">
        <v>66</v>
      </c>
      <c r="C27" s="29" t="s">
        <v>111</v>
      </c>
      <c r="D27" s="32" t="s">
        <v>117</v>
      </c>
      <c r="E27" s="33" t="s">
        <v>69</v>
      </c>
      <c r="F27" s="30" t="s">
        <v>70</v>
      </c>
      <c r="G27" s="17">
        <v>10.11</v>
      </c>
      <c r="H27" s="49" t="s">
        <v>118</v>
      </c>
      <c r="I27" s="2"/>
      <c r="J27" s="2"/>
      <c r="K27" s="2"/>
      <c r="L27" s="2"/>
      <c r="M27" s="2"/>
      <c r="N27" s="2"/>
    </row>
    <row r="28" spans="2:20" ht="28.15" hidden="1" customHeight="1">
      <c r="B28" s="34"/>
      <c r="C28" s="35"/>
      <c r="D28" s="36" t="s">
        <v>119</v>
      </c>
      <c r="E28" s="18" t="s">
        <v>87</v>
      </c>
      <c r="F28" s="19" t="s">
        <v>120</v>
      </c>
      <c r="G28" s="17">
        <v>10</v>
      </c>
      <c r="H28" s="49" t="s">
        <v>113</v>
      </c>
      <c r="I28" s="2"/>
      <c r="J28" s="2"/>
      <c r="K28" s="2"/>
      <c r="L28" s="2"/>
      <c r="M28" s="2"/>
      <c r="N28" s="2"/>
    </row>
    <row r="29" spans="2:20" ht="28.15" hidden="1" customHeight="1">
      <c r="B29" s="28" t="s">
        <v>66</v>
      </c>
      <c r="C29" s="29" t="s">
        <v>122</v>
      </c>
      <c r="D29" s="32" t="s">
        <v>123</v>
      </c>
      <c r="E29" s="33" t="s">
        <v>69</v>
      </c>
      <c r="F29" s="30" t="s">
        <v>70</v>
      </c>
      <c r="G29" s="15" t="s">
        <v>105</v>
      </c>
      <c r="H29" s="16" t="s">
        <v>124</v>
      </c>
      <c r="I29" s="2"/>
      <c r="J29" s="2"/>
      <c r="K29" s="2"/>
      <c r="L29" s="2"/>
      <c r="M29" s="2"/>
      <c r="N29" s="2"/>
    </row>
    <row r="30" spans="2:20" ht="28.15" hidden="1" customHeight="1">
      <c r="B30" s="28" t="s">
        <v>66</v>
      </c>
      <c r="C30" s="29" t="s">
        <v>122</v>
      </c>
      <c r="D30" s="32" t="s">
        <v>125</v>
      </c>
      <c r="E30" s="33" t="s">
        <v>69</v>
      </c>
      <c r="F30" s="30" t="s">
        <v>70</v>
      </c>
      <c r="G30" s="15" t="s">
        <v>105</v>
      </c>
      <c r="H30" s="16" t="s">
        <v>124</v>
      </c>
      <c r="I30" s="2"/>
      <c r="J30" s="2"/>
      <c r="K30" s="2"/>
      <c r="L30" s="2"/>
      <c r="M30" s="2"/>
      <c r="N30" s="2"/>
    </row>
    <row r="31" spans="2:20" ht="15" customHeight="1">
      <c r="B31" s="37" t="s">
        <v>126</v>
      </c>
      <c r="C31" s="38" t="s">
        <v>127</v>
      </c>
      <c r="D31" s="39" t="s">
        <v>128</v>
      </c>
      <c r="E31" s="15" t="s">
        <v>69</v>
      </c>
      <c r="F31" s="30" t="s">
        <v>70</v>
      </c>
      <c r="G31" s="17">
        <v>12</v>
      </c>
      <c r="H31" s="49" t="s">
        <v>71</v>
      </c>
      <c r="I31" s="112" t="s">
        <v>26</v>
      </c>
      <c r="J31" s="112" t="s">
        <v>19</v>
      </c>
      <c r="K31" s="112" t="s">
        <v>72</v>
      </c>
      <c r="L31" s="50"/>
      <c r="M31" s="112" t="s">
        <v>28</v>
      </c>
      <c r="N31" s="112" t="s">
        <v>81</v>
      </c>
      <c r="O31" s="113" t="str">
        <f t="shared" ref="O31:O39" si="6">LEFT(I31,1)</f>
        <v>3</v>
      </c>
      <c r="P31" s="113" t="str">
        <f t="shared" ref="P31:P39" si="7">LEFT(J31,1)</f>
        <v>2</v>
      </c>
      <c r="Q31" s="113" t="str">
        <f t="shared" ref="Q31:Q39" si="8">LEFT(K31,1)</f>
        <v>1</v>
      </c>
      <c r="R31" s="113" t="str">
        <f t="shared" ref="R31:R39" si="9">LEFT(L31,1)</f>
        <v/>
      </c>
      <c r="S31" s="113" t="str">
        <f t="shared" ref="S31:S39" si="10">LEFT(M31,1)</f>
        <v>3</v>
      </c>
      <c r="T31" s="113" t="str">
        <f t="shared" ref="T31:T39" si="11">LEFT(N31,1)</f>
        <v>2</v>
      </c>
    </row>
    <row r="32" spans="2:20" ht="15" customHeight="1">
      <c r="B32" s="37" t="s">
        <v>126</v>
      </c>
      <c r="C32" s="38" t="s">
        <v>127</v>
      </c>
      <c r="D32" s="39" t="s">
        <v>129</v>
      </c>
      <c r="E32" s="15" t="s">
        <v>69</v>
      </c>
      <c r="F32" s="30" t="s">
        <v>70</v>
      </c>
      <c r="G32" s="17">
        <v>12</v>
      </c>
      <c r="H32" s="49" t="s">
        <v>71</v>
      </c>
      <c r="I32" s="112" t="s">
        <v>19</v>
      </c>
      <c r="J32" s="112" t="s">
        <v>12</v>
      </c>
      <c r="K32" s="112" t="s">
        <v>72</v>
      </c>
      <c r="L32" s="50"/>
      <c r="M32" s="112" t="s">
        <v>28</v>
      </c>
      <c r="N32" s="112" t="s">
        <v>74</v>
      </c>
      <c r="O32" s="113" t="str">
        <f t="shared" si="6"/>
        <v>2</v>
      </c>
      <c r="P32" s="113" t="str">
        <f t="shared" si="7"/>
        <v>1</v>
      </c>
      <c r="Q32" s="113" t="str">
        <f t="shared" si="8"/>
        <v>1</v>
      </c>
      <c r="R32" s="113" t="str">
        <f t="shared" si="9"/>
        <v/>
      </c>
      <c r="S32" s="113" t="str">
        <f t="shared" si="10"/>
        <v>3</v>
      </c>
      <c r="T32" s="113" t="str">
        <f t="shared" si="11"/>
        <v>1</v>
      </c>
    </row>
    <row r="33" spans="2:20" ht="15" customHeight="1">
      <c r="B33" s="37" t="s">
        <v>126</v>
      </c>
      <c r="C33" s="38" t="s">
        <v>127</v>
      </c>
      <c r="D33" s="39" t="s">
        <v>130</v>
      </c>
      <c r="E33" s="15" t="s">
        <v>69</v>
      </c>
      <c r="F33" s="30" t="s">
        <v>70</v>
      </c>
      <c r="G33" s="17">
        <v>12</v>
      </c>
      <c r="H33" s="49" t="s">
        <v>71</v>
      </c>
      <c r="I33" s="112" t="s">
        <v>12</v>
      </c>
      <c r="J33" s="112" t="s">
        <v>12</v>
      </c>
      <c r="K33" s="112" t="s">
        <v>72</v>
      </c>
      <c r="L33" s="50"/>
      <c r="M33" s="112" t="s">
        <v>14</v>
      </c>
      <c r="N33" s="112" t="s">
        <v>74</v>
      </c>
      <c r="O33" s="113" t="str">
        <f t="shared" si="6"/>
        <v>1</v>
      </c>
      <c r="P33" s="113" t="str">
        <f t="shared" si="7"/>
        <v>1</v>
      </c>
      <c r="Q33" s="113" t="str">
        <f t="shared" si="8"/>
        <v>1</v>
      </c>
      <c r="R33" s="113" t="str">
        <f t="shared" si="9"/>
        <v/>
      </c>
      <c r="S33" s="113" t="str">
        <f t="shared" si="10"/>
        <v>1</v>
      </c>
      <c r="T33" s="113" t="str">
        <f t="shared" si="11"/>
        <v>1</v>
      </c>
    </row>
    <row r="34" spans="2:20" ht="15" customHeight="1">
      <c r="B34" s="37" t="s">
        <v>126</v>
      </c>
      <c r="C34" s="38" t="s">
        <v>127</v>
      </c>
      <c r="D34" s="39" t="s">
        <v>131</v>
      </c>
      <c r="E34" s="15" t="s">
        <v>69</v>
      </c>
      <c r="F34" s="30" t="s">
        <v>70</v>
      </c>
      <c r="G34" s="17">
        <v>12</v>
      </c>
      <c r="H34" s="49" t="s">
        <v>71</v>
      </c>
      <c r="I34" s="112" t="s">
        <v>12</v>
      </c>
      <c r="J34" s="112" t="s">
        <v>12</v>
      </c>
      <c r="K34" s="112" t="s">
        <v>72</v>
      </c>
      <c r="L34" s="50"/>
      <c r="M34" s="112" t="s">
        <v>21</v>
      </c>
      <c r="N34" s="112" t="s">
        <v>74</v>
      </c>
      <c r="O34" s="113" t="str">
        <f t="shared" si="6"/>
        <v>1</v>
      </c>
      <c r="P34" s="113" t="str">
        <f t="shared" si="7"/>
        <v>1</v>
      </c>
      <c r="Q34" s="113" t="str">
        <f t="shared" si="8"/>
        <v>1</v>
      </c>
      <c r="R34" s="113" t="str">
        <f t="shared" si="9"/>
        <v/>
      </c>
      <c r="S34" s="113" t="str">
        <f t="shared" si="10"/>
        <v>2</v>
      </c>
      <c r="T34" s="113" t="str">
        <f t="shared" si="11"/>
        <v>1</v>
      </c>
    </row>
    <row r="35" spans="2:20" ht="15" customHeight="1">
      <c r="B35" s="37" t="s">
        <v>126</v>
      </c>
      <c r="C35" s="38" t="s">
        <v>127</v>
      </c>
      <c r="D35" s="39" t="s">
        <v>132</v>
      </c>
      <c r="E35" s="15" t="s">
        <v>69</v>
      </c>
      <c r="F35" s="30" t="s">
        <v>70</v>
      </c>
      <c r="G35" s="17">
        <v>12</v>
      </c>
      <c r="H35" s="49" t="s">
        <v>71</v>
      </c>
      <c r="I35" s="112" t="s">
        <v>26</v>
      </c>
      <c r="J35" s="112" t="s">
        <v>26</v>
      </c>
      <c r="K35" s="112" t="s">
        <v>72</v>
      </c>
      <c r="L35" s="50"/>
      <c r="M35" s="112" t="s">
        <v>21</v>
      </c>
      <c r="N35" s="112" t="s">
        <v>74</v>
      </c>
      <c r="O35" s="113" t="str">
        <f t="shared" si="6"/>
        <v>3</v>
      </c>
      <c r="P35" s="113" t="str">
        <f t="shared" si="7"/>
        <v>3</v>
      </c>
      <c r="Q35" s="113" t="str">
        <f t="shared" si="8"/>
        <v>1</v>
      </c>
      <c r="R35" s="113" t="str">
        <f t="shared" si="9"/>
        <v/>
      </c>
      <c r="S35" s="113" t="str">
        <f t="shared" si="10"/>
        <v>2</v>
      </c>
      <c r="T35" s="113" t="str">
        <f t="shared" si="11"/>
        <v>1</v>
      </c>
    </row>
    <row r="36" spans="2:20" ht="15" customHeight="1">
      <c r="B36" s="34"/>
      <c r="C36" s="51"/>
      <c r="D36" s="39" t="s">
        <v>133</v>
      </c>
      <c r="E36" s="18" t="s">
        <v>134</v>
      </c>
      <c r="F36" s="40" t="s">
        <v>88</v>
      </c>
      <c r="G36" s="17">
        <v>12</v>
      </c>
      <c r="H36" s="49" t="s">
        <v>71</v>
      </c>
      <c r="I36" s="112" t="s">
        <v>26</v>
      </c>
      <c r="J36" s="112" t="s">
        <v>12</v>
      </c>
      <c r="K36" s="112" t="s">
        <v>72</v>
      </c>
      <c r="L36" s="50"/>
      <c r="M36" s="112" t="s">
        <v>28</v>
      </c>
      <c r="N36" s="112" t="s">
        <v>74</v>
      </c>
      <c r="O36" s="113" t="str">
        <f t="shared" si="6"/>
        <v>3</v>
      </c>
      <c r="P36" s="113" t="str">
        <f t="shared" si="7"/>
        <v>1</v>
      </c>
      <c r="Q36" s="113" t="str">
        <f t="shared" si="8"/>
        <v>1</v>
      </c>
      <c r="R36" s="113" t="str">
        <f t="shared" si="9"/>
        <v/>
      </c>
      <c r="S36" s="113" t="str">
        <f t="shared" si="10"/>
        <v>3</v>
      </c>
      <c r="T36" s="113" t="str">
        <f t="shared" si="11"/>
        <v>1</v>
      </c>
    </row>
    <row r="37" spans="2:20" ht="15" customHeight="1">
      <c r="B37" s="37" t="s">
        <v>126</v>
      </c>
      <c r="C37" s="38" t="s">
        <v>127</v>
      </c>
      <c r="D37" s="39" t="s">
        <v>135</v>
      </c>
      <c r="E37" s="15" t="s">
        <v>69</v>
      </c>
      <c r="F37" s="30" t="s">
        <v>70</v>
      </c>
      <c r="G37" s="17">
        <v>12</v>
      </c>
      <c r="H37" s="49" t="s">
        <v>71</v>
      </c>
      <c r="I37" s="112" t="s">
        <v>19</v>
      </c>
      <c r="J37" s="112" t="s">
        <v>12</v>
      </c>
      <c r="K37" s="112" t="s">
        <v>72</v>
      </c>
      <c r="L37" s="50"/>
      <c r="M37" s="112" t="s">
        <v>21</v>
      </c>
      <c r="N37" s="112" t="s">
        <v>74</v>
      </c>
      <c r="O37" s="113" t="str">
        <f t="shared" si="6"/>
        <v>2</v>
      </c>
      <c r="P37" s="113" t="str">
        <f t="shared" si="7"/>
        <v>1</v>
      </c>
      <c r="Q37" s="113" t="str">
        <f t="shared" si="8"/>
        <v>1</v>
      </c>
      <c r="R37" s="113" t="str">
        <f t="shared" si="9"/>
        <v/>
      </c>
      <c r="S37" s="113" t="str">
        <f t="shared" si="10"/>
        <v>2</v>
      </c>
      <c r="T37" s="113" t="str">
        <f t="shared" si="11"/>
        <v>1</v>
      </c>
    </row>
    <row r="38" spans="2:20" ht="15" customHeight="1">
      <c r="B38" s="37" t="s">
        <v>126</v>
      </c>
      <c r="C38" s="38" t="s">
        <v>127</v>
      </c>
      <c r="D38" s="39" t="s">
        <v>136</v>
      </c>
      <c r="E38" s="15" t="s">
        <v>69</v>
      </c>
      <c r="F38" s="30" t="s">
        <v>70</v>
      </c>
      <c r="G38" s="17">
        <v>12</v>
      </c>
      <c r="H38" s="49" t="s">
        <v>71</v>
      </c>
      <c r="I38" s="112" t="s">
        <v>12</v>
      </c>
      <c r="J38" s="112" t="s">
        <v>12</v>
      </c>
      <c r="K38" s="112" t="s">
        <v>72</v>
      </c>
      <c r="L38" s="50"/>
      <c r="M38" s="112" t="s">
        <v>14</v>
      </c>
      <c r="N38" s="112" t="s">
        <v>74</v>
      </c>
      <c r="O38" s="113" t="str">
        <f t="shared" si="6"/>
        <v>1</v>
      </c>
      <c r="P38" s="113" t="str">
        <f t="shared" si="7"/>
        <v>1</v>
      </c>
      <c r="Q38" s="113" t="str">
        <f t="shared" si="8"/>
        <v>1</v>
      </c>
      <c r="R38" s="113" t="str">
        <f t="shared" si="9"/>
        <v/>
      </c>
      <c r="S38" s="113" t="str">
        <f t="shared" si="10"/>
        <v>1</v>
      </c>
      <c r="T38" s="113" t="str">
        <f t="shared" si="11"/>
        <v>1</v>
      </c>
    </row>
    <row r="39" spans="2:20" ht="15" customHeight="1">
      <c r="B39" s="34"/>
      <c r="C39" s="51"/>
      <c r="D39" s="20" t="s">
        <v>137</v>
      </c>
      <c r="E39" s="18" t="s">
        <v>134</v>
      </c>
      <c r="F39" s="19" t="s">
        <v>88</v>
      </c>
      <c r="G39" s="17">
        <v>9</v>
      </c>
      <c r="H39" s="49" t="s">
        <v>71</v>
      </c>
      <c r="I39" s="112" t="s">
        <v>12</v>
      </c>
      <c r="J39" s="112" t="s">
        <v>26</v>
      </c>
      <c r="K39" s="112" t="s">
        <v>72</v>
      </c>
      <c r="L39" s="50"/>
      <c r="M39" s="112" t="s">
        <v>21</v>
      </c>
      <c r="N39" s="112" t="s">
        <v>74</v>
      </c>
      <c r="O39" s="113" t="str">
        <f t="shared" si="6"/>
        <v>1</v>
      </c>
      <c r="P39" s="113" t="str">
        <f t="shared" si="7"/>
        <v>3</v>
      </c>
      <c r="Q39" s="113" t="str">
        <f t="shared" si="8"/>
        <v>1</v>
      </c>
      <c r="R39" s="113" t="str">
        <f t="shared" si="9"/>
        <v/>
      </c>
      <c r="S39" s="113" t="str">
        <f t="shared" si="10"/>
        <v>2</v>
      </c>
      <c r="T39" s="113" t="str">
        <f t="shared" si="11"/>
        <v>1</v>
      </c>
    </row>
    <row r="40" spans="2:20" ht="15" hidden="1" customHeight="1">
      <c r="B40" s="37" t="s">
        <v>126</v>
      </c>
      <c r="C40" s="38" t="s">
        <v>138</v>
      </c>
      <c r="D40" s="39" t="s">
        <v>139</v>
      </c>
      <c r="E40" s="15" t="s">
        <v>69</v>
      </c>
      <c r="F40" s="30" t="s">
        <v>70</v>
      </c>
      <c r="G40" s="15">
        <v>13</v>
      </c>
      <c r="H40" s="16" t="s">
        <v>140</v>
      </c>
      <c r="I40" s="2"/>
      <c r="J40" s="2"/>
      <c r="K40" s="2"/>
      <c r="L40" s="2"/>
      <c r="M40" s="2"/>
      <c r="N40" s="2"/>
    </row>
    <row r="41" spans="2:20" ht="15" hidden="1" customHeight="1">
      <c r="B41" s="37" t="s">
        <v>126</v>
      </c>
      <c r="C41" s="38" t="s">
        <v>138</v>
      </c>
      <c r="D41" s="39" t="s">
        <v>505</v>
      </c>
      <c r="E41" s="15" t="s">
        <v>69</v>
      </c>
      <c r="F41" s="30" t="s">
        <v>70</v>
      </c>
      <c r="G41" s="15">
        <v>13</v>
      </c>
      <c r="H41" s="16" t="s">
        <v>140</v>
      </c>
      <c r="I41" s="2"/>
      <c r="J41" s="2"/>
      <c r="K41" s="2"/>
      <c r="L41" s="2"/>
      <c r="M41" s="2"/>
      <c r="N41" s="2"/>
    </row>
    <row r="42" spans="2:20" ht="30" hidden="1" customHeight="1">
      <c r="B42" s="37" t="s">
        <v>126</v>
      </c>
      <c r="C42" s="38" t="s">
        <v>138</v>
      </c>
      <c r="D42" s="39" t="s">
        <v>141</v>
      </c>
      <c r="E42" s="15" t="s">
        <v>69</v>
      </c>
      <c r="F42" s="30" t="s">
        <v>70</v>
      </c>
      <c r="G42" s="15">
        <v>13</v>
      </c>
      <c r="H42" s="16" t="s">
        <v>140</v>
      </c>
      <c r="I42" s="2"/>
      <c r="J42" s="2"/>
      <c r="K42" s="2"/>
      <c r="L42" s="2"/>
      <c r="M42" s="2"/>
      <c r="N42" s="2"/>
    </row>
    <row r="43" spans="2:20" ht="15" hidden="1" customHeight="1">
      <c r="B43" s="37" t="s">
        <v>126</v>
      </c>
      <c r="C43" s="38" t="s">
        <v>138</v>
      </c>
      <c r="D43" s="39" t="s">
        <v>142</v>
      </c>
      <c r="E43" s="15" t="s">
        <v>69</v>
      </c>
      <c r="F43" s="30" t="s">
        <v>70</v>
      </c>
      <c r="G43" s="15">
        <v>13</v>
      </c>
      <c r="H43" s="16" t="s">
        <v>140</v>
      </c>
      <c r="I43" s="2"/>
      <c r="J43" s="2"/>
      <c r="K43" s="2"/>
      <c r="L43" s="2"/>
      <c r="M43" s="2"/>
      <c r="N43" s="2"/>
    </row>
    <row r="44" spans="2:20" ht="15" hidden="1" customHeight="1">
      <c r="B44" s="37" t="s">
        <v>126</v>
      </c>
      <c r="C44" s="38" t="s">
        <v>138</v>
      </c>
      <c r="D44" s="39" t="s">
        <v>143</v>
      </c>
      <c r="E44" s="15" t="s">
        <v>69</v>
      </c>
      <c r="F44" s="30" t="s">
        <v>70</v>
      </c>
      <c r="G44" s="15">
        <v>13</v>
      </c>
      <c r="H44" s="16" t="s">
        <v>140</v>
      </c>
      <c r="I44" s="2"/>
      <c r="J44" s="2"/>
      <c r="K44" s="2"/>
      <c r="L44" s="2"/>
      <c r="M44" s="2"/>
      <c r="N44" s="2"/>
    </row>
    <row r="45" spans="2:20" ht="30" hidden="1" customHeight="1">
      <c r="B45" s="37"/>
      <c r="C45" s="21"/>
      <c r="D45" s="22" t="s">
        <v>506</v>
      </c>
      <c r="E45" s="15" t="s">
        <v>145</v>
      </c>
      <c r="F45" s="16" t="s">
        <v>146</v>
      </c>
      <c r="G45" s="15">
        <v>13</v>
      </c>
      <c r="H45" s="16" t="s">
        <v>140</v>
      </c>
      <c r="I45" s="2"/>
      <c r="J45" s="2"/>
      <c r="K45" s="2"/>
      <c r="L45" s="2"/>
      <c r="M45" s="2"/>
      <c r="N45" s="2"/>
    </row>
    <row r="46" spans="2:20" ht="15" hidden="1" customHeight="1">
      <c r="B46" s="37"/>
      <c r="C46" s="21"/>
      <c r="D46" s="22" t="s">
        <v>507</v>
      </c>
      <c r="E46" s="15" t="s">
        <v>145</v>
      </c>
      <c r="F46" s="16" t="s">
        <v>146</v>
      </c>
      <c r="G46" s="15">
        <v>13</v>
      </c>
      <c r="H46" s="16" t="s">
        <v>140</v>
      </c>
      <c r="I46" s="2"/>
      <c r="J46" s="2"/>
      <c r="K46" s="2"/>
      <c r="L46" s="2"/>
      <c r="M46" s="2"/>
      <c r="N46" s="2"/>
    </row>
    <row r="47" spans="2:20" ht="15" hidden="1" customHeight="1">
      <c r="B47" s="37"/>
      <c r="C47" s="21"/>
      <c r="D47" s="22" t="s">
        <v>508</v>
      </c>
      <c r="E47" s="15" t="s">
        <v>145</v>
      </c>
      <c r="F47" s="16" t="s">
        <v>146</v>
      </c>
      <c r="G47" s="15">
        <v>13</v>
      </c>
      <c r="H47" s="16" t="s">
        <v>140</v>
      </c>
      <c r="I47" s="2"/>
      <c r="J47" s="2"/>
      <c r="K47" s="2"/>
      <c r="L47" s="2"/>
      <c r="M47" s="2"/>
      <c r="N47" s="2"/>
    </row>
    <row r="48" spans="2:20" ht="35.450000000000003" hidden="1" customHeight="1">
      <c r="B48" s="37"/>
      <c r="C48" s="21"/>
      <c r="D48" s="22" t="s">
        <v>509</v>
      </c>
      <c r="E48" s="15" t="s">
        <v>145</v>
      </c>
      <c r="F48" s="16" t="s">
        <v>146</v>
      </c>
      <c r="G48" s="15">
        <v>13</v>
      </c>
      <c r="H48" s="16" t="s">
        <v>140</v>
      </c>
      <c r="I48" s="2"/>
      <c r="J48" s="2"/>
      <c r="K48" s="2"/>
      <c r="L48" s="2"/>
      <c r="M48" s="2"/>
      <c r="N48" s="2"/>
    </row>
    <row r="49" spans="2:20" ht="24.6" hidden="1" customHeight="1">
      <c r="B49" s="37"/>
      <c r="C49" s="21"/>
      <c r="D49" s="22" t="s">
        <v>510</v>
      </c>
      <c r="E49" s="15" t="s">
        <v>145</v>
      </c>
      <c r="F49" s="16" t="s">
        <v>146</v>
      </c>
      <c r="G49" s="15">
        <v>13</v>
      </c>
      <c r="H49" s="16" t="s">
        <v>140</v>
      </c>
      <c r="I49" s="2"/>
      <c r="J49" s="2"/>
      <c r="K49" s="2"/>
      <c r="L49" s="2"/>
      <c r="M49" s="2"/>
      <c r="N49" s="2"/>
    </row>
    <row r="50" spans="2:20" ht="15" hidden="1" customHeight="1">
      <c r="B50" s="37"/>
      <c r="C50" s="21"/>
      <c r="D50" s="22" t="s">
        <v>511</v>
      </c>
      <c r="E50" s="15" t="s">
        <v>145</v>
      </c>
      <c r="F50" s="16" t="s">
        <v>146</v>
      </c>
      <c r="G50" s="15">
        <v>13</v>
      </c>
      <c r="H50" s="16" t="s">
        <v>140</v>
      </c>
      <c r="I50" s="2"/>
      <c r="J50" s="2"/>
      <c r="K50" s="2"/>
      <c r="L50" s="2"/>
      <c r="M50" s="2"/>
      <c r="N50" s="2"/>
    </row>
    <row r="51" spans="2:20" ht="30" hidden="1" customHeight="1">
      <c r="B51" s="37"/>
      <c r="C51" s="21"/>
      <c r="D51" s="22" t="s">
        <v>512</v>
      </c>
      <c r="E51" s="15" t="s">
        <v>145</v>
      </c>
      <c r="F51" s="16" t="s">
        <v>146</v>
      </c>
      <c r="G51" s="15">
        <v>13</v>
      </c>
      <c r="H51" s="16" t="s">
        <v>140</v>
      </c>
      <c r="I51" s="2"/>
      <c r="J51" s="2"/>
      <c r="K51" s="2"/>
      <c r="L51" s="2"/>
      <c r="M51" s="2"/>
      <c r="N51" s="2"/>
    </row>
    <row r="52" spans="2:20" ht="28.15" hidden="1" customHeight="1">
      <c r="B52" s="37"/>
      <c r="C52" s="21"/>
      <c r="D52" s="22" t="s">
        <v>513</v>
      </c>
      <c r="E52" s="15" t="s">
        <v>145</v>
      </c>
      <c r="F52" s="16" t="s">
        <v>146</v>
      </c>
      <c r="G52" s="15">
        <v>13</v>
      </c>
      <c r="H52" s="16" t="s">
        <v>140</v>
      </c>
      <c r="I52" s="2"/>
      <c r="J52" s="2"/>
      <c r="K52" s="2"/>
      <c r="L52" s="2"/>
      <c r="M52" s="2"/>
      <c r="N52" s="2"/>
    </row>
    <row r="53" spans="2:20" ht="30" hidden="1" customHeight="1">
      <c r="B53" s="37"/>
      <c r="C53" s="21"/>
      <c r="D53" s="22" t="s">
        <v>514</v>
      </c>
      <c r="E53" s="15" t="s">
        <v>145</v>
      </c>
      <c r="F53" s="16" t="s">
        <v>146</v>
      </c>
      <c r="G53" s="15">
        <v>13</v>
      </c>
      <c r="H53" s="16" t="s">
        <v>140</v>
      </c>
      <c r="I53" s="2"/>
      <c r="J53" s="2"/>
      <c r="K53" s="2"/>
      <c r="L53" s="2"/>
      <c r="M53" s="2"/>
      <c r="N53" s="2"/>
    </row>
    <row r="54" spans="2:20" ht="15" hidden="1" customHeight="1">
      <c r="B54" s="37"/>
      <c r="C54" s="21"/>
      <c r="D54" s="22" t="s">
        <v>515</v>
      </c>
      <c r="E54" s="15" t="s">
        <v>145</v>
      </c>
      <c r="F54" s="16" t="s">
        <v>146</v>
      </c>
      <c r="G54" s="15">
        <v>13</v>
      </c>
      <c r="H54" s="16" t="s">
        <v>140</v>
      </c>
      <c r="I54" s="2"/>
      <c r="J54" s="2"/>
      <c r="K54" s="2"/>
      <c r="L54" s="2"/>
      <c r="M54" s="2"/>
      <c r="N54" s="2"/>
    </row>
    <row r="55" spans="2:20" ht="15" hidden="1" customHeight="1">
      <c r="B55" s="37"/>
      <c r="C55" s="21"/>
      <c r="D55" s="22" t="s">
        <v>516</v>
      </c>
      <c r="E55" s="15" t="s">
        <v>145</v>
      </c>
      <c r="F55" s="16" t="s">
        <v>146</v>
      </c>
      <c r="G55" s="15">
        <v>13</v>
      </c>
      <c r="H55" s="16" t="s">
        <v>140</v>
      </c>
      <c r="I55" s="2"/>
      <c r="J55" s="2"/>
      <c r="K55" s="2"/>
      <c r="L55" s="2"/>
      <c r="M55" s="2"/>
      <c r="N55" s="2"/>
    </row>
    <row r="56" spans="2:20" ht="15" hidden="1" customHeight="1">
      <c r="B56" s="37"/>
      <c r="C56" s="21"/>
      <c r="D56" s="22" t="s">
        <v>517</v>
      </c>
      <c r="E56" s="15" t="s">
        <v>145</v>
      </c>
      <c r="F56" s="16" t="s">
        <v>146</v>
      </c>
      <c r="G56" s="15">
        <v>13</v>
      </c>
      <c r="H56" s="16" t="s">
        <v>140</v>
      </c>
      <c r="I56" s="2"/>
      <c r="J56" s="2"/>
      <c r="K56" s="2"/>
      <c r="L56" s="2"/>
      <c r="M56" s="2"/>
      <c r="N56" s="2"/>
    </row>
    <row r="57" spans="2:20" ht="15" hidden="1" customHeight="1">
      <c r="B57" s="37"/>
      <c r="C57" s="21"/>
      <c r="D57" s="22" t="s">
        <v>518</v>
      </c>
      <c r="E57" s="15" t="s">
        <v>145</v>
      </c>
      <c r="F57" s="16" t="s">
        <v>146</v>
      </c>
      <c r="G57" s="15">
        <v>13</v>
      </c>
      <c r="H57" s="16" t="s">
        <v>140</v>
      </c>
      <c r="I57" s="2"/>
      <c r="J57" s="2"/>
      <c r="K57" s="2"/>
      <c r="L57" s="2"/>
      <c r="M57" s="2"/>
      <c r="N57" s="2"/>
    </row>
    <row r="58" spans="2:20" ht="15" hidden="1" customHeight="1">
      <c r="B58" s="37"/>
      <c r="C58" s="21"/>
      <c r="D58" s="22" t="s">
        <v>519</v>
      </c>
      <c r="E58" s="15" t="s">
        <v>145</v>
      </c>
      <c r="F58" s="16" t="s">
        <v>146</v>
      </c>
      <c r="G58" s="15">
        <v>13</v>
      </c>
      <c r="H58" s="16" t="s">
        <v>140</v>
      </c>
      <c r="I58" s="2"/>
      <c r="J58" s="2"/>
      <c r="K58" s="2"/>
      <c r="L58" s="2"/>
      <c r="M58" s="2"/>
      <c r="N58" s="2"/>
    </row>
    <row r="59" spans="2:20" ht="15" hidden="1" customHeight="1">
      <c r="B59" s="37"/>
      <c r="C59" s="21"/>
      <c r="D59" s="22" t="s">
        <v>520</v>
      </c>
      <c r="E59" s="15" t="s">
        <v>145</v>
      </c>
      <c r="F59" s="16" t="s">
        <v>146</v>
      </c>
      <c r="G59" s="15">
        <v>13</v>
      </c>
      <c r="H59" s="16" t="s">
        <v>140</v>
      </c>
      <c r="I59" s="2"/>
      <c r="J59" s="2"/>
      <c r="K59" s="2"/>
      <c r="L59" s="2"/>
      <c r="M59" s="2"/>
      <c r="N59" s="2"/>
    </row>
    <row r="60" spans="2:20" ht="15" hidden="1" customHeight="1">
      <c r="B60" s="37"/>
      <c r="C60" s="21"/>
      <c r="D60" s="2" t="s">
        <v>521</v>
      </c>
      <c r="E60" s="15" t="s">
        <v>145</v>
      </c>
      <c r="F60" s="16" t="s">
        <v>146</v>
      </c>
      <c r="G60" s="15">
        <v>13</v>
      </c>
      <c r="H60" s="16" t="s">
        <v>140</v>
      </c>
      <c r="I60" s="2"/>
      <c r="J60" s="2"/>
      <c r="K60" s="2"/>
      <c r="L60" s="2"/>
      <c r="M60" s="2"/>
      <c r="N60" s="2"/>
    </row>
    <row r="61" spans="2:20" ht="15" hidden="1" customHeight="1">
      <c r="B61" s="37"/>
      <c r="C61" s="21"/>
      <c r="D61" s="22" t="s">
        <v>522</v>
      </c>
      <c r="E61" s="15" t="s">
        <v>145</v>
      </c>
      <c r="F61" s="16" t="s">
        <v>146</v>
      </c>
      <c r="G61" s="15">
        <v>13</v>
      </c>
      <c r="H61" s="49" t="s">
        <v>140</v>
      </c>
      <c r="I61" s="2"/>
      <c r="J61" s="2"/>
      <c r="K61" s="2"/>
      <c r="L61" s="2"/>
      <c r="M61" s="2"/>
      <c r="N61" s="2"/>
    </row>
    <row r="62" spans="2:20" ht="15" hidden="1" customHeight="1">
      <c r="B62" s="41"/>
      <c r="C62" s="21"/>
      <c r="D62" s="20" t="s">
        <v>147</v>
      </c>
      <c r="E62" s="18" t="s">
        <v>134</v>
      </c>
      <c r="F62" s="16" t="s">
        <v>88</v>
      </c>
      <c r="G62" s="15" t="s">
        <v>148</v>
      </c>
      <c r="H62" s="16" t="s">
        <v>140</v>
      </c>
      <c r="I62" s="2"/>
      <c r="J62" s="2"/>
      <c r="K62" s="2"/>
      <c r="L62" s="2"/>
      <c r="M62" s="2"/>
      <c r="N62" s="2"/>
    </row>
    <row r="63" spans="2:20" ht="15" hidden="1" customHeight="1">
      <c r="B63" s="34"/>
      <c r="C63" s="23"/>
      <c r="D63" s="20" t="s">
        <v>149</v>
      </c>
      <c r="E63" s="18" t="s">
        <v>134</v>
      </c>
      <c r="F63" s="16" t="s">
        <v>88</v>
      </c>
      <c r="G63" s="15" t="s">
        <v>148</v>
      </c>
      <c r="H63" s="16" t="s">
        <v>140</v>
      </c>
      <c r="I63" s="2"/>
      <c r="J63" s="2"/>
      <c r="K63" s="2"/>
      <c r="L63" s="2"/>
      <c r="M63" s="2"/>
      <c r="N63" s="2"/>
    </row>
    <row r="64" spans="2:20" ht="15" customHeight="1">
      <c r="B64" s="37" t="s">
        <v>126</v>
      </c>
      <c r="C64" s="38" t="s">
        <v>150</v>
      </c>
      <c r="D64" s="39" t="s">
        <v>151</v>
      </c>
      <c r="E64" s="15" t="s">
        <v>69</v>
      </c>
      <c r="F64" s="30" t="s">
        <v>70</v>
      </c>
      <c r="G64" s="17">
        <v>13</v>
      </c>
      <c r="H64" s="49" t="s">
        <v>71</v>
      </c>
      <c r="I64" s="2" t="s">
        <v>26</v>
      </c>
      <c r="J64" s="2" t="s">
        <v>26</v>
      </c>
      <c r="K64" s="2" t="s">
        <v>80</v>
      </c>
      <c r="L64" s="50"/>
      <c r="M64" s="2" t="s">
        <v>28</v>
      </c>
      <c r="N64" s="2" t="s">
        <v>74</v>
      </c>
      <c r="O64" s="113" t="str">
        <f>LEFT(I64,1)</f>
        <v>3</v>
      </c>
      <c r="P64" s="113" t="str">
        <f t="shared" ref="P64" si="12">LEFT(J64,1)</f>
        <v>3</v>
      </c>
      <c r="Q64" s="113" t="str">
        <f t="shared" ref="Q64" si="13">LEFT(K64,1)</f>
        <v>2</v>
      </c>
      <c r="R64" s="113" t="str">
        <f t="shared" ref="R64" si="14">LEFT(L64,1)</f>
        <v/>
      </c>
      <c r="S64" s="113" t="str">
        <f t="shared" ref="S64" si="15">LEFT(M64,1)</f>
        <v>3</v>
      </c>
      <c r="T64" s="113" t="str">
        <f t="shared" ref="T64" si="16">LEFT(N64,1)</f>
        <v>1</v>
      </c>
    </row>
    <row r="65" spans="2:20" ht="15" hidden="1" customHeight="1">
      <c r="B65" s="37" t="s">
        <v>126</v>
      </c>
      <c r="C65" s="38" t="s">
        <v>150</v>
      </c>
      <c r="D65" s="39" t="s">
        <v>152</v>
      </c>
      <c r="E65" s="15" t="s">
        <v>69</v>
      </c>
      <c r="F65" s="30" t="s">
        <v>70</v>
      </c>
      <c r="G65" s="17">
        <v>13</v>
      </c>
      <c r="H65" s="49" t="s">
        <v>140</v>
      </c>
      <c r="I65" s="2"/>
      <c r="J65" s="2"/>
      <c r="K65" s="2"/>
      <c r="L65" s="2"/>
      <c r="M65" s="2"/>
      <c r="N65" s="2"/>
    </row>
    <row r="66" spans="2:20" ht="15" customHeight="1">
      <c r="B66" s="37" t="s">
        <v>126</v>
      </c>
      <c r="C66" s="38" t="s">
        <v>150</v>
      </c>
      <c r="D66" s="39" t="s">
        <v>153</v>
      </c>
      <c r="E66" s="15" t="s">
        <v>69</v>
      </c>
      <c r="F66" s="30" t="s">
        <v>70</v>
      </c>
      <c r="G66" s="17">
        <v>13</v>
      </c>
      <c r="H66" s="49" t="s">
        <v>71</v>
      </c>
      <c r="I66" s="2"/>
      <c r="J66" s="2"/>
      <c r="K66" s="2"/>
      <c r="L66" s="50"/>
      <c r="M66" s="2"/>
      <c r="N66" s="2"/>
      <c r="O66" s="134" t="str">
        <f>LEFT(I66,1)</f>
        <v/>
      </c>
      <c r="P66" s="134" t="str">
        <f t="shared" ref="P66" si="17">LEFT(J66,1)</f>
        <v/>
      </c>
      <c r="Q66" s="134" t="str">
        <f t="shared" ref="Q66" si="18">LEFT(K66,1)</f>
        <v/>
      </c>
      <c r="R66" s="113" t="str">
        <f t="shared" ref="R66" si="19">LEFT(L66,1)</f>
        <v/>
      </c>
      <c r="S66" s="134" t="str">
        <f t="shared" ref="S66" si="20">LEFT(M66,1)</f>
        <v/>
      </c>
      <c r="T66" s="134" t="str">
        <f t="shared" ref="T66" si="21">LEFT(N66,1)</f>
        <v/>
      </c>
    </row>
    <row r="67" spans="2:20" ht="15" hidden="1" customHeight="1">
      <c r="B67" s="37" t="s">
        <v>126</v>
      </c>
      <c r="C67" s="38" t="s">
        <v>150</v>
      </c>
      <c r="D67" s="39" t="s">
        <v>154</v>
      </c>
      <c r="E67" s="15" t="s">
        <v>69</v>
      </c>
      <c r="F67" s="30" t="s">
        <v>70</v>
      </c>
      <c r="G67" s="17">
        <v>13</v>
      </c>
      <c r="H67" s="49" t="s">
        <v>140</v>
      </c>
      <c r="I67" s="2"/>
      <c r="J67" s="2"/>
      <c r="K67" s="2"/>
      <c r="L67" s="2"/>
      <c r="M67" s="2"/>
      <c r="N67" s="2"/>
    </row>
    <row r="68" spans="2:20" ht="15" hidden="1" customHeight="1">
      <c r="B68" s="34"/>
      <c r="C68" s="51"/>
      <c r="D68" s="20" t="s">
        <v>155</v>
      </c>
      <c r="E68" s="18" t="s">
        <v>134</v>
      </c>
      <c r="F68" s="16" t="s">
        <v>88</v>
      </c>
      <c r="G68" s="15">
        <v>11.13</v>
      </c>
      <c r="H68" s="16" t="s">
        <v>110</v>
      </c>
      <c r="I68" s="2"/>
      <c r="J68" s="2"/>
      <c r="K68" s="2"/>
      <c r="L68" s="2"/>
      <c r="M68" s="2"/>
      <c r="N68" s="2"/>
    </row>
    <row r="69" spans="2:20" ht="15" customHeight="1">
      <c r="B69" s="37" t="s">
        <v>126</v>
      </c>
      <c r="C69" s="38" t="s">
        <v>156</v>
      </c>
      <c r="D69" s="39" t="s">
        <v>157</v>
      </c>
      <c r="E69" s="15" t="s">
        <v>69</v>
      </c>
      <c r="F69" s="30" t="s">
        <v>70</v>
      </c>
      <c r="G69" s="15">
        <v>9.15</v>
      </c>
      <c r="H69" s="16" t="s">
        <v>71</v>
      </c>
      <c r="I69" s="2" t="s">
        <v>26</v>
      </c>
      <c r="J69" s="2" t="s">
        <v>26</v>
      </c>
      <c r="K69" s="2" t="s">
        <v>72</v>
      </c>
      <c r="L69" s="50"/>
      <c r="M69" s="2" t="s">
        <v>28</v>
      </c>
      <c r="N69" s="2" t="s">
        <v>81</v>
      </c>
      <c r="O69" s="113" t="str">
        <f t="shared" ref="O69:O73" si="22">LEFT(I69,1)</f>
        <v>3</v>
      </c>
      <c r="P69" s="113" t="str">
        <f t="shared" ref="P69:P73" si="23">LEFT(J69,1)</f>
        <v>3</v>
      </c>
      <c r="Q69" s="113" t="str">
        <f t="shared" ref="Q69:Q73" si="24">LEFT(K69,1)</f>
        <v>1</v>
      </c>
      <c r="R69" s="113" t="str">
        <f t="shared" ref="R69:R73" si="25">LEFT(L69,1)</f>
        <v/>
      </c>
      <c r="S69" s="113" t="str">
        <f t="shared" ref="S69:S73" si="26">LEFT(M69,1)</f>
        <v>3</v>
      </c>
      <c r="T69" s="113" t="str">
        <f t="shared" ref="T69:T73" si="27">LEFT(N69,1)</f>
        <v>2</v>
      </c>
    </row>
    <row r="70" spans="2:20" ht="180">
      <c r="B70" s="37" t="s">
        <v>126</v>
      </c>
      <c r="C70" s="38" t="s">
        <v>156</v>
      </c>
      <c r="D70" s="39" t="s">
        <v>158</v>
      </c>
      <c r="E70" s="15" t="s">
        <v>69</v>
      </c>
      <c r="F70" s="30" t="s">
        <v>70</v>
      </c>
      <c r="G70" s="15">
        <v>9.15</v>
      </c>
      <c r="H70" s="16" t="s">
        <v>71</v>
      </c>
      <c r="I70" s="2" t="s">
        <v>26</v>
      </c>
      <c r="J70" s="2" t="s">
        <v>26</v>
      </c>
      <c r="K70" s="2" t="s">
        <v>72</v>
      </c>
      <c r="L70" s="50"/>
      <c r="M70" s="2" t="s">
        <v>28</v>
      </c>
      <c r="N70" s="2" t="s">
        <v>81</v>
      </c>
      <c r="O70" s="113" t="str">
        <f t="shared" si="22"/>
        <v>3</v>
      </c>
      <c r="P70" s="113" t="str">
        <f t="shared" si="23"/>
        <v>3</v>
      </c>
      <c r="Q70" s="113" t="str">
        <f t="shared" si="24"/>
        <v>1</v>
      </c>
      <c r="R70" s="113" t="str">
        <f t="shared" si="25"/>
        <v/>
      </c>
      <c r="S70" s="113" t="str">
        <f t="shared" si="26"/>
        <v>3</v>
      </c>
      <c r="T70" s="113" t="str">
        <f t="shared" si="27"/>
        <v>2</v>
      </c>
    </row>
    <row r="71" spans="2:20" ht="15" customHeight="1">
      <c r="B71" s="37" t="s">
        <v>126</v>
      </c>
      <c r="C71" s="38" t="s">
        <v>156</v>
      </c>
      <c r="D71" s="39" t="s">
        <v>159</v>
      </c>
      <c r="E71" s="15" t="s">
        <v>69</v>
      </c>
      <c r="F71" s="30" t="s">
        <v>70</v>
      </c>
      <c r="G71" s="15">
        <v>9.15</v>
      </c>
      <c r="H71" s="16" t="s">
        <v>71</v>
      </c>
      <c r="I71" s="2" t="s">
        <v>26</v>
      </c>
      <c r="J71" s="2" t="s">
        <v>26</v>
      </c>
      <c r="K71" s="2" t="s">
        <v>72</v>
      </c>
      <c r="L71" s="50"/>
      <c r="M71" s="2" t="s">
        <v>28</v>
      </c>
      <c r="N71" s="2" t="s">
        <v>74</v>
      </c>
      <c r="O71" s="113" t="str">
        <f t="shared" si="22"/>
        <v>3</v>
      </c>
      <c r="P71" s="113" t="str">
        <f t="shared" si="23"/>
        <v>3</v>
      </c>
      <c r="Q71" s="113" t="str">
        <f t="shared" si="24"/>
        <v>1</v>
      </c>
      <c r="R71" s="113" t="str">
        <f t="shared" si="25"/>
        <v/>
      </c>
      <c r="S71" s="113" t="str">
        <f t="shared" si="26"/>
        <v>3</v>
      </c>
      <c r="T71" s="113" t="str">
        <f t="shared" si="27"/>
        <v>1</v>
      </c>
    </row>
    <row r="72" spans="2:20" ht="15" customHeight="1">
      <c r="B72" s="37" t="s">
        <v>126</v>
      </c>
      <c r="C72" s="38" t="s">
        <v>156</v>
      </c>
      <c r="D72" s="39" t="s">
        <v>160</v>
      </c>
      <c r="E72" s="15" t="s">
        <v>69</v>
      </c>
      <c r="F72" s="30" t="s">
        <v>70</v>
      </c>
      <c r="G72" s="15">
        <v>9.15</v>
      </c>
      <c r="H72" s="16" t="s">
        <v>71</v>
      </c>
      <c r="I72" s="2" t="s">
        <v>26</v>
      </c>
      <c r="J72" s="2" t="s">
        <v>26</v>
      </c>
      <c r="K72" s="2" t="s">
        <v>72</v>
      </c>
      <c r="L72" s="50"/>
      <c r="M72" s="2" t="s">
        <v>28</v>
      </c>
      <c r="N72" s="2" t="s">
        <v>74</v>
      </c>
      <c r="O72" s="113" t="str">
        <f t="shared" si="22"/>
        <v>3</v>
      </c>
      <c r="P72" s="113" t="str">
        <f t="shared" si="23"/>
        <v>3</v>
      </c>
      <c r="Q72" s="113" t="str">
        <f t="shared" si="24"/>
        <v>1</v>
      </c>
      <c r="R72" s="113" t="str">
        <f t="shared" si="25"/>
        <v/>
      </c>
      <c r="S72" s="113" t="str">
        <f t="shared" si="26"/>
        <v>3</v>
      </c>
      <c r="T72" s="113" t="str">
        <f t="shared" si="27"/>
        <v>1</v>
      </c>
    </row>
    <row r="73" spans="2:20" ht="15" customHeight="1">
      <c r="B73" s="37" t="s">
        <v>126</v>
      </c>
      <c r="C73" s="38" t="s">
        <v>156</v>
      </c>
      <c r="D73" s="39" t="s">
        <v>161</v>
      </c>
      <c r="E73" s="15" t="s">
        <v>69</v>
      </c>
      <c r="F73" s="30" t="s">
        <v>70</v>
      </c>
      <c r="G73" s="15">
        <v>9.15</v>
      </c>
      <c r="H73" s="16" t="s">
        <v>71</v>
      </c>
      <c r="I73" s="2" t="s">
        <v>26</v>
      </c>
      <c r="J73" s="2" t="s">
        <v>26</v>
      </c>
      <c r="K73" s="2" t="s">
        <v>72</v>
      </c>
      <c r="L73" s="50"/>
      <c r="M73" s="2" t="s">
        <v>28</v>
      </c>
      <c r="N73" s="2" t="s">
        <v>74</v>
      </c>
      <c r="O73" s="113" t="str">
        <f t="shared" si="22"/>
        <v>3</v>
      </c>
      <c r="P73" s="113" t="str">
        <f t="shared" si="23"/>
        <v>3</v>
      </c>
      <c r="Q73" s="113" t="str">
        <f t="shared" si="24"/>
        <v>1</v>
      </c>
      <c r="R73" s="113" t="str">
        <f t="shared" si="25"/>
        <v/>
      </c>
      <c r="S73" s="113" t="str">
        <f t="shared" si="26"/>
        <v>3</v>
      </c>
      <c r="T73" s="113" t="str">
        <f t="shared" si="27"/>
        <v>1</v>
      </c>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customHeight="1">
      <c r="B75" s="37" t="s">
        <v>126</v>
      </c>
      <c r="C75" s="38" t="s">
        <v>163</v>
      </c>
      <c r="D75" s="39" t="s">
        <v>525</v>
      </c>
      <c r="E75" s="249" t="s">
        <v>582</v>
      </c>
      <c r="F75" s="30" t="s">
        <v>70</v>
      </c>
      <c r="G75" s="17">
        <v>9.15</v>
      </c>
      <c r="H75" s="49" t="s">
        <v>71</v>
      </c>
      <c r="I75" s="2" t="s">
        <v>19</v>
      </c>
      <c r="J75" s="2" t="s">
        <v>19</v>
      </c>
      <c r="K75" s="2" t="s">
        <v>72</v>
      </c>
      <c r="L75" s="50"/>
      <c r="M75" s="2" t="s">
        <v>21</v>
      </c>
      <c r="N75" s="2" t="s">
        <v>76</v>
      </c>
      <c r="O75" s="113" t="str">
        <f t="shared" ref="O75:O84" si="28">LEFT(I75,1)</f>
        <v>2</v>
      </c>
      <c r="P75" s="113" t="str">
        <f t="shared" ref="P75:P84" si="29">LEFT(J75,1)</f>
        <v>2</v>
      </c>
      <c r="Q75" s="113" t="str">
        <f t="shared" ref="Q75:Q84" si="30">LEFT(K75,1)</f>
        <v>1</v>
      </c>
      <c r="R75" s="113" t="str">
        <f t="shared" ref="R75:R84" si="31">LEFT(L75,1)</f>
        <v/>
      </c>
      <c r="S75" s="113" t="str">
        <f t="shared" ref="S75:S84" si="32">LEFT(M75,1)</f>
        <v>2</v>
      </c>
      <c r="T75" s="113" t="str">
        <f t="shared" ref="T75:T84" si="33">LEFT(N75,1)</f>
        <v>3</v>
      </c>
    </row>
    <row r="76" spans="2:20" ht="15" customHeight="1">
      <c r="B76" s="37" t="s">
        <v>126</v>
      </c>
      <c r="C76" s="38" t="s">
        <v>163</v>
      </c>
      <c r="D76" s="39" t="s">
        <v>526</v>
      </c>
      <c r="E76" s="250"/>
      <c r="F76" s="30" t="s">
        <v>70</v>
      </c>
      <c r="G76" s="17">
        <v>9.15</v>
      </c>
      <c r="H76" s="49" t="s">
        <v>71</v>
      </c>
      <c r="I76" s="2" t="s">
        <v>19</v>
      </c>
      <c r="J76" s="2" t="s">
        <v>19</v>
      </c>
      <c r="K76" s="2" t="s">
        <v>72</v>
      </c>
      <c r="L76" s="50"/>
      <c r="M76" s="2" t="s">
        <v>21</v>
      </c>
      <c r="N76" s="2" t="s">
        <v>76</v>
      </c>
      <c r="O76" s="134" t="str">
        <f t="shared" si="28"/>
        <v>2</v>
      </c>
      <c r="P76" s="134" t="str">
        <f t="shared" si="29"/>
        <v>2</v>
      </c>
      <c r="Q76" s="134" t="str">
        <f t="shared" si="30"/>
        <v>1</v>
      </c>
      <c r="R76" s="113" t="str">
        <f t="shared" si="31"/>
        <v/>
      </c>
      <c r="S76" s="134" t="str">
        <f t="shared" si="32"/>
        <v>2</v>
      </c>
      <c r="T76" s="134" t="str">
        <f t="shared" si="33"/>
        <v>3</v>
      </c>
    </row>
    <row r="77" spans="2:20" ht="15" customHeight="1">
      <c r="B77" s="37" t="s">
        <v>126</v>
      </c>
      <c r="C77" s="38" t="s">
        <v>163</v>
      </c>
      <c r="D77" s="39" t="s">
        <v>164</v>
      </c>
      <c r="E77" s="251"/>
      <c r="F77" s="30" t="s">
        <v>70</v>
      </c>
      <c r="G77" s="17">
        <v>9.15</v>
      </c>
      <c r="H77" s="49" t="s">
        <v>71</v>
      </c>
      <c r="I77" s="2" t="s">
        <v>19</v>
      </c>
      <c r="J77" s="2" t="s">
        <v>19</v>
      </c>
      <c r="K77" s="2" t="s">
        <v>72</v>
      </c>
      <c r="L77" s="50"/>
      <c r="M77" s="2" t="s">
        <v>21</v>
      </c>
      <c r="N77" s="2" t="s">
        <v>76</v>
      </c>
      <c r="O77" s="134" t="str">
        <f t="shared" si="28"/>
        <v>2</v>
      </c>
      <c r="P77" s="134" t="str">
        <f t="shared" si="29"/>
        <v>2</v>
      </c>
      <c r="Q77" s="134" t="str">
        <f t="shared" si="30"/>
        <v>1</v>
      </c>
      <c r="R77" s="113" t="str">
        <f t="shared" si="31"/>
        <v/>
      </c>
      <c r="S77" s="134" t="str">
        <f t="shared" si="32"/>
        <v>2</v>
      </c>
      <c r="T77" s="134" t="str">
        <f t="shared" si="33"/>
        <v>3</v>
      </c>
    </row>
    <row r="78" spans="2:20" ht="15" customHeight="1">
      <c r="B78" s="37" t="s">
        <v>126</v>
      </c>
      <c r="C78" s="38" t="s">
        <v>163</v>
      </c>
      <c r="D78" s="39" t="s">
        <v>165</v>
      </c>
      <c r="E78" s="15" t="s">
        <v>69</v>
      </c>
      <c r="F78" s="30" t="s">
        <v>70</v>
      </c>
      <c r="G78" s="17">
        <v>9.15</v>
      </c>
      <c r="H78" s="49" t="s">
        <v>71</v>
      </c>
      <c r="I78" s="2" t="s">
        <v>26</v>
      </c>
      <c r="J78" s="2" t="s">
        <v>26</v>
      </c>
      <c r="K78" s="2" t="s">
        <v>80</v>
      </c>
      <c r="L78" s="50"/>
      <c r="M78" s="2" t="s">
        <v>28</v>
      </c>
      <c r="N78" s="2" t="s">
        <v>76</v>
      </c>
      <c r="O78" s="113" t="str">
        <f t="shared" si="28"/>
        <v>3</v>
      </c>
      <c r="P78" s="113" t="str">
        <f t="shared" si="29"/>
        <v>3</v>
      </c>
      <c r="Q78" s="113" t="str">
        <f t="shared" si="30"/>
        <v>2</v>
      </c>
      <c r="R78" s="113" t="str">
        <f t="shared" si="31"/>
        <v/>
      </c>
      <c r="S78" s="113" t="str">
        <f t="shared" si="32"/>
        <v>3</v>
      </c>
      <c r="T78" s="113" t="str">
        <f t="shared" si="33"/>
        <v>3</v>
      </c>
    </row>
    <row r="79" spans="2:20" ht="15" customHeight="1">
      <c r="B79" s="37" t="s">
        <v>126</v>
      </c>
      <c r="C79" s="38" t="s">
        <v>163</v>
      </c>
      <c r="D79" s="39" t="s">
        <v>166</v>
      </c>
      <c r="E79" s="15" t="s">
        <v>69</v>
      </c>
      <c r="F79" s="30" t="s">
        <v>70</v>
      </c>
      <c r="G79" s="17">
        <v>9.15</v>
      </c>
      <c r="H79" s="49" t="s">
        <v>71</v>
      </c>
      <c r="I79" s="2" t="s">
        <v>26</v>
      </c>
      <c r="J79" s="2" t="s">
        <v>26</v>
      </c>
      <c r="K79" s="2" t="s">
        <v>80</v>
      </c>
      <c r="L79" s="50"/>
      <c r="M79" s="2" t="s">
        <v>28</v>
      </c>
      <c r="N79" s="2" t="s">
        <v>76</v>
      </c>
      <c r="O79" s="113" t="str">
        <f t="shared" si="28"/>
        <v>3</v>
      </c>
      <c r="P79" s="113" t="str">
        <f t="shared" si="29"/>
        <v>3</v>
      </c>
      <c r="Q79" s="113" t="str">
        <f t="shared" si="30"/>
        <v>2</v>
      </c>
      <c r="R79" s="113" t="str">
        <f t="shared" si="31"/>
        <v/>
      </c>
      <c r="S79" s="113" t="str">
        <f t="shared" si="32"/>
        <v>3</v>
      </c>
      <c r="T79" s="113" t="str">
        <f t="shared" si="33"/>
        <v>3</v>
      </c>
    </row>
    <row r="80" spans="2:20" ht="28.15" customHeight="1">
      <c r="B80" s="34"/>
      <c r="C80" s="51"/>
      <c r="D80" s="20" t="s">
        <v>167</v>
      </c>
      <c r="E80" s="18" t="s">
        <v>134</v>
      </c>
      <c r="F80" s="16" t="s">
        <v>88</v>
      </c>
      <c r="G80" s="17">
        <v>9.15</v>
      </c>
      <c r="H80" s="49" t="s">
        <v>71</v>
      </c>
      <c r="I80" s="2" t="s">
        <v>26</v>
      </c>
      <c r="J80" s="2" t="s">
        <v>26</v>
      </c>
      <c r="K80" s="2" t="s">
        <v>72</v>
      </c>
      <c r="L80" s="50"/>
      <c r="M80" s="2" t="s">
        <v>28</v>
      </c>
      <c r="N80" s="2" t="s">
        <v>76</v>
      </c>
      <c r="O80" s="113" t="str">
        <f t="shared" si="28"/>
        <v>3</v>
      </c>
      <c r="P80" s="113" t="str">
        <f t="shared" si="29"/>
        <v>3</v>
      </c>
      <c r="Q80" s="113" t="str">
        <f t="shared" si="30"/>
        <v>1</v>
      </c>
      <c r="R80" s="113" t="str">
        <f t="shared" si="31"/>
        <v/>
      </c>
      <c r="S80" s="113" t="str">
        <f t="shared" si="32"/>
        <v>3</v>
      </c>
      <c r="T80" s="113" t="str">
        <f t="shared" si="33"/>
        <v>3</v>
      </c>
    </row>
    <row r="81" spans="2:20">
      <c r="B81" s="37" t="s">
        <v>126</v>
      </c>
      <c r="C81" s="38" t="s">
        <v>168</v>
      </c>
      <c r="D81" s="39" t="s">
        <v>169</v>
      </c>
      <c r="E81" s="15" t="s">
        <v>69</v>
      </c>
      <c r="F81" s="30" t="s">
        <v>70</v>
      </c>
      <c r="G81" s="15">
        <v>15</v>
      </c>
      <c r="H81" s="16" t="s">
        <v>71</v>
      </c>
      <c r="I81" s="2" t="s">
        <v>12</v>
      </c>
      <c r="J81" s="2" t="s">
        <v>19</v>
      </c>
      <c r="K81" s="2" t="s">
        <v>72</v>
      </c>
      <c r="L81" s="50"/>
      <c r="M81" s="2" t="s">
        <v>28</v>
      </c>
      <c r="N81" s="2" t="s">
        <v>76</v>
      </c>
      <c r="O81" s="113" t="str">
        <f t="shared" si="28"/>
        <v>1</v>
      </c>
      <c r="P81" s="113" t="str">
        <f t="shared" si="29"/>
        <v>2</v>
      </c>
      <c r="Q81" s="113" t="str">
        <f t="shared" si="30"/>
        <v>1</v>
      </c>
      <c r="R81" s="113" t="str">
        <f t="shared" si="31"/>
        <v/>
      </c>
      <c r="S81" s="113" t="str">
        <f t="shared" si="32"/>
        <v>3</v>
      </c>
      <c r="T81" s="113" t="str">
        <f t="shared" si="33"/>
        <v>3</v>
      </c>
    </row>
    <row r="82" spans="2:20" ht="15" customHeight="1">
      <c r="B82" s="37" t="s">
        <v>126</v>
      </c>
      <c r="C82" s="38" t="s">
        <v>168</v>
      </c>
      <c r="D82" s="39" t="s">
        <v>170</v>
      </c>
      <c r="E82" s="15" t="s">
        <v>69</v>
      </c>
      <c r="F82" s="30" t="s">
        <v>70</v>
      </c>
      <c r="G82" s="15">
        <v>15</v>
      </c>
      <c r="H82" s="16" t="s">
        <v>71</v>
      </c>
      <c r="I82" s="2" t="s">
        <v>12</v>
      </c>
      <c r="J82" s="2" t="s">
        <v>19</v>
      </c>
      <c r="K82" s="2" t="s">
        <v>72</v>
      </c>
      <c r="L82" s="50"/>
      <c r="M82" s="2" t="s">
        <v>28</v>
      </c>
      <c r="N82" s="2" t="s">
        <v>76</v>
      </c>
      <c r="O82" s="113" t="str">
        <f t="shared" si="28"/>
        <v>1</v>
      </c>
      <c r="P82" s="113" t="str">
        <f t="shared" si="29"/>
        <v>2</v>
      </c>
      <c r="Q82" s="113" t="str">
        <f t="shared" si="30"/>
        <v>1</v>
      </c>
      <c r="R82" s="113" t="str">
        <f t="shared" si="31"/>
        <v/>
      </c>
      <c r="S82" s="113" t="str">
        <f t="shared" si="32"/>
        <v>3</v>
      </c>
      <c r="T82" s="113" t="str">
        <f t="shared" si="33"/>
        <v>3</v>
      </c>
    </row>
    <row r="83" spans="2:20" ht="15" customHeight="1">
      <c r="B83" s="37" t="s">
        <v>126</v>
      </c>
      <c r="C83" s="38" t="s">
        <v>168</v>
      </c>
      <c r="D83" s="39" t="s">
        <v>171</v>
      </c>
      <c r="E83" s="15" t="s">
        <v>69</v>
      </c>
      <c r="F83" s="30" t="s">
        <v>70</v>
      </c>
      <c r="G83" s="15">
        <v>15</v>
      </c>
      <c r="H83" s="16" t="s">
        <v>71</v>
      </c>
      <c r="I83" s="2" t="s">
        <v>26</v>
      </c>
      <c r="J83" s="2" t="s">
        <v>19</v>
      </c>
      <c r="K83" s="2" t="s">
        <v>72</v>
      </c>
      <c r="L83" s="50"/>
      <c r="M83" s="2" t="s">
        <v>14</v>
      </c>
      <c r="N83" s="2" t="s">
        <v>81</v>
      </c>
      <c r="O83" s="113" t="str">
        <f t="shared" si="28"/>
        <v>3</v>
      </c>
      <c r="P83" s="113" t="str">
        <f t="shared" si="29"/>
        <v>2</v>
      </c>
      <c r="Q83" s="113" t="str">
        <f t="shared" si="30"/>
        <v>1</v>
      </c>
      <c r="R83" s="113" t="str">
        <f t="shared" si="31"/>
        <v/>
      </c>
      <c r="S83" s="113" t="str">
        <f t="shared" si="32"/>
        <v>1</v>
      </c>
      <c r="T83" s="113" t="str">
        <f t="shared" si="33"/>
        <v>2</v>
      </c>
    </row>
    <row r="84" spans="2:20" ht="15" customHeight="1">
      <c r="B84" s="37" t="s">
        <v>126</v>
      </c>
      <c r="C84" s="38" t="s">
        <v>168</v>
      </c>
      <c r="D84" s="39" t="s">
        <v>172</v>
      </c>
      <c r="E84" s="15" t="s">
        <v>69</v>
      </c>
      <c r="F84" s="30" t="s">
        <v>70</v>
      </c>
      <c r="G84" s="15">
        <v>15</v>
      </c>
      <c r="H84" s="16" t="s">
        <v>71</v>
      </c>
      <c r="I84" s="2" t="s">
        <v>12</v>
      </c>
      <c r="J84" s="2" t="s">
        <v>12</v>
      </c>
      <c r="K84" s="2" t="s">
        <v>72</v>
      </c>
      <c r="L84" s="50"/>
      <c r="M84" s="2" t="s">
        <v>14</v>
      </c>
      <c r="N84" s="2" t="s">
        <v>74</v>
      </c>
      <c r="O84" s="113" t="str">
        <f t="shared" si="28"/>
        <v>1</v>
      </c>
      <c r="P84" s="113" t="str">
        <f t="shared" si="29"/>
        <v>1</v>
      </c>
      <c r="Q84" s="113" t="str">
        <f t="shared" si="30"/>
        <v>1</v>
      </c>
      <c r="R84" s="113" t="str">
        <f t="shared" si="31"/>
        <v/>
      </c>
      <c r="S84" s="113" t="str">
        <f t="shared" si="32"/>
        <v>1</v>
      </c>
      <c r="T84" s="113" t="str">
        <f t="shared" si="33"/>
        <v>1</v>
      </c>
    </row>
    <row r="85" spans="2:20" ht="33.6" hidden="1" customHeight="1">
      <c r="B85" s="42" t="s">
        <v>173</v>
      </c>
      <c r="C85" s="43" t="s">
        <v>174</v>
      </c>
      <c r="D85" s="39" t="s">
        <v>175</v>
      </c>
      <c r="E85" s="15" t="s">
        <v>69</v>
      </c>
      <c r="F85" s="30" t="s">
        <v>70</v>
      </c>
      <c r="G85" s="17">
        <v>5.1100000000000003</v>
      </c>
      <c r="H85" s="49" t="s">
        <v>176</v>
      </c>
      <c r="I85" s="2"/>
      <c r="J85" s="2"/>
      <c r="K85" s="2"/>
      <c r="L85" s="2"/>
      <c r="M85" s="2"/>
      <c r="N85" s="2"/>
    </row>
    <row r="86" spans="2:20" ht="33.6" hidden="1" customHeight="1">
      <c r="B86" s="42" t="s">
        <v>173</v>
      </c>
      <c r="C86" s="43" t="s">
        <v>174</v>
      </c>
      <c r="D86" s="39" t="s">
        <v>177</v>
      </c>
      <c r="E86" s="15" t="s">
        <v>69</v>
      </c>
      <c r="F86" s="30" t="s">
        <v>70</v>
      </c>
      <c r="G86" s="17" t="s">
        <v>203</v>
      </c>
      <c r="H86" s="49" t="s">
        <v>176</v>
      </c>
      <c r="I86" s="2"/>
      <c r="J86" s="2"/>
      <c r="K86" s="2"/>
      <c r="L86" s="2"/>
      <c r="M86" s="2"/>
      <c r="N86" s="2"/>
    </row>
    <row r="87" spans="2:20" ht="33.6" hidden="1" customHeight="1">
      <c r="B87" s="42" t="s">
        <v>173</v>
      </c>
      <c r="C87" s="43" t="s">
        <v>174</v>
      </c>
      <c r="D87" s="39" t="s">
        <v>179</v>
      </c>
      <c r="E87" s="15" t="s">
        <v>69</v>
      </c>
      <c r="F87" s="30" t="s">
        <v>70</v>
      </c>
      <c r="G87" s="17">
        <v>5</v>
      </c>
      <c r="H87" s="49" t="s">
        <v>176</v>
      </c>
      <c r="I87" s="2"/>
      <c r="J87" s="2"/>
      <c r="K87" s="2"/>
      <c r="L87" s="2"/>
      <c r="M87" s="2"/>
      <c r="N87" s="2"/>
    </row>
    <row r="88" spans="2:20" ht="15" hidden="1" customHeight="1">
      <c r="B88" s="42" t="s">
        <v>173</v>
      </c>
      <c r="C88" s="43" t="s">
        <v>180</v>
      </c>
      <c r="D88" s="39" t="s">
        <v>527</v>
      </c>
      <c r="E88" s="15" t="s">
        <v>69</v>
      </c>
      <c r="F88" s="30" t="s">
        <v>70</v>
      </c>
      <c r="G88" s="15">
        <v>6.7</v>
      </c>
      <c r="H88" s="16" t="s">
        <v>183</v>
      </c>
      <c r="I88" s="2"/>
      <c r="J88" s="2"/>
      <c r="K88" s="2"/>
      <c r="L88" s="2"/>
      <c r="M88" s="2"/>
      <c r="N88" s="2"/>
    </row>
    <row r="89" spans="2:20" ht="15" hidden="1" customHeight="1">
      <c r="B89" s="42" t="s">
        <v>173</v>
      </c>
      <c r="C89" s="43" t="s">
        <v>180</v>
      </c>
      <c r="D89" s="39" t="s">
        <v>528</v>
      </c>
      <c r="E89" s="15" t="s">
        <v>69</v>
      </c>
      <c r="F89" s="30" t="s">
        <v>70</v>
      </c>
      <c r="G89" s="15">
        <v>6.7</v>
      </c>
      <c r="H89" s="16" t="s">
        <v>183</v>
      </c>
      <c r="I89" s="2"/>
      <c r="J89" s="2"/>
      <c r="K89" s="2"/>
      <c r="L89" s="2"/>
      <c r="M89" s="2"/>
      <c r="N89" s="2"/>
    </row>
    <row r="90" spans="2:20" ht="15" hidden="1" customHeight="1">
      <c r="B90" s="44"/>
      <c r="C90" s="24"/>
      <c r="D90" s="22" t="s">
        <v>529</v>
      </c>
      <c r="E90" s="18" t="s">
        <v>134</v>
      </c>
      <c r="F90" s="16" t="s">
        <v>88</v>
      </c>
      <c r="G90" s="15" t="s">
        <v>530</v>
      </c>
      <c r="H90" s="16" t="s">
        <v>183</v>
      </c>
      <c r="I90" s="2"/>
      <c r="J90" s="2"/>
      <c r="K90" s="2"/>
      <c r="L90" s="2"/>
      <c r="M90" s="2"/>
      <c r="N90" s="2"/>
    </row>
    <row r="91" spans="2:20" ht="35.450000000000003" hidden="1" customHeight="1">
      <c r="B91" s="44"/>
      <c r="C91" s="24"/>
      <c r="D91" s="22" t="s">
        <v>531</v>
      </c>
      <c r="E91" s="18" t="s">
        <v>134</v>
      </c>
      <c r="F91" s="16" t="s">
        <v>88</v>
      </c>
      <c r="G91" s="15" t="s">
        <v>187</v>
      </c>
      <c r="H91" s="16" t="s">
        <v>183</v>
      </c>
      <c r="I91" s="2"/>
      <c r="J91" s="2"/>
      <c r="K91" s="2"/>
      <c r="L91" s="2"/>
      <c r="M91" s="2"/>
      <c r="N91" s="2"/>
    </row>
    <row r="92" spans="2:20" ht="15" hidden="1" customHeight="1">
      <c r="B92" s="44"/>
      <c r="C92" s="24"/>
      <c r="D92" s="22" t="s">
        <v>186</v>
      </c>
      <c r="E92" s="18" t="s">
        <v>134</v>
      </c>
      <c r="F92" s="16" t="s">
        <v>88</v>
      </c>
      <c r="G92" s="15" t="s">
        <v>187</v>
      </c>
      <c r="H92" s="16" t="s">
        <v>183</v>
      </c>
      <c r="I92" s="2"/>
      <c r="J92" s="2"/>
      <c r="K92" s="2"/>
      <c r="L92" s="2"/>
      <c r="M92" s="2"/>
      <c r="N92" s="2"/>
    </row>
    <row r="93" spans="2:20" ht="15" hidden="1" customHeight="1">
      <c r="B93" s="45"/>
      <c r="C93" s="25"/>
      <c r="D93" s="22" t="s">
        <v>532</v>
      </c>
      <c r="E93" s="15" t="s">
        <v>87</v>
      </c>
      <c r="F93" s="16" t="s">
        <v>533</v>
      </c>
      <c r="G93" s="15" t="s">
        <v>182</v>
      </c>
      <c r="H93" s="16" t="s">
        <v>183</v>
      </c>
      <c r="I93" s="2"/>
      <c r="J93" s="2"/>
      <c r="K93" s="2"/>
      <c r="L93" s="2"/>
      <c r="M93" s="2"/>
      <c r="N93" s="2"/>
    </row>
    <row r="94" spans="2:20" ht="15" hidden="1" customHeight="1">
      <c r="B94" s="45"/>
      <c r="C94" s="25"/>
      <c r="D94" s="22" t="s">
        <v>534</v>
      </c>
      <c r="E94" s="15" t="s">
        <v>87</v>
      </c>
      <c r="F94" s="16" t="s">
        <v>533</v>
      </c>
      <c r="G94" s="15" t="s">
        <v>535</v>
      </c>
      <c r="H94" s="16" t="s">
        <v>183</v>
      </c>
      <c r="I94" s="2"/>
      <c r="J94" s="2"/>
      <c r="K94" s="2"/>
      <c r="L94" s="2"/>
      <c r="M94" s="2"/>
      <c r="N94" s="2"/>
    </row>
    <row r="95" spans="2:20" ht="15" hidden="1" customHeight="1">
      <c r="B95" s="45"/>
      <c r="C95" s="25"/>
      <c r="D95" s="22" t="s">
        <v>536</v>
      </c>
      <c r="E95" s="15" t="s">
        <v>87</v>
      </c>
      <c r="F95" s="16" t="s">
        <v>533</v>
      </c>
      <c r="G95" s="15" t="s">
        <v>537</v>
      </c>
      <c r="H95" s="16" t="s">
        <v>183</v>
      </c>
      <c r="I95" s="2"/>
      <c r="J95" s="2"/>
      <c r="K95" s="2"/>
      <c r="L95" s="2"/>
      <c r="M95" s="2"/>
      <c r="N95" s="2"/>
    </row>
    <row r="96" spans="2:20"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t="15" hidden="1" customHeight="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t="15" hidden="1" customHeight="1">
      <c r="B106" s="42" t="s">
        <v>173</v>
      </c>
      <c r="C106" s="43" t="s">
        <v>188</v>
      </c>
      <c r="D106" s="39" t="s">
        <v>189</v>
      </c>
      <c r="E106" s="15" t="s">
        <v>69</v>
      </c>
      <c r="F106" s="30" t="s">
        <v>70</v>
      </c>
      <c r="G106" s="17">
        <v>2</v>
      </c>
      <c r="H106" s="49" t="s">
        <v>190</v>
      </c>
      <c r="I106" s="2"/>
      <c r="J106" s="2"/>
      <c r="K106" s="2"/>
      <c r="L106" s="2"/>
      <c r="M106" s="2"/>
      <c r="N106" s="2"/>
    </row>
    <row r="107" spans="2:14" ht="30" hidden="1" customHeight="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ustomHeight="1">
      <c r="D212" s="52" t="s">
        <v>304</v>
      </c>
      <c r="E212" s="8" t="s">
        <v>305</v>
      </c>
      <c r="F212" s="2"/>
      <c r="G212" s="8">
        <v>1</v>
      </c>
      <c r="H212" s="49" t="s">
        <v>307</v>
      </c>
      <c r="I212" s="2"/>
      <c r="J212" s="2"/>
      <c r="K212" s="2"/>
      <c r="L212" s="2"/>
      <c r="M212" s="2"/>
      <c r="N212" s="2"/>
    </row>
    <row r="213" spans="2:14" ht="15" hidden="1" customHeight="1">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20" spans="2:14" ht="16.149999999999999" customHeight="1"/>
  </sheetData>
  <autoFilter ref="B2:N213" xr:uid="{00000000-0009-0000-0000-000008000000}">
    <filterColumn colId="6">
      <filters>
        <filter val="DGES"/>
      </filters>
    </filterColumn>
  </autoFilter>
  <mergeCells count="2">
    <mergeCell ref="B1:D1"/>
    <mergeCell ref="E75:E77"/>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e3822f-721b-4ecd-b0ee-51e1c97c5d8e">
      <Terms xmlns="http://schemas.microsoft.com/office/infopath/2007/PartnerControls"/>
    </lcf76f155ced4ddcb4097134ff3c332f>
    <TaxCatchAll xmlns="00fcbfb2-822a-4b64-be20-69c2a33cae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06B605E7B35B4E910446811E23385A" ma:contentTypeVersion="15" ma:contentTypeDescription="Crie um novo documento." ma:contentTypeScope="" ma:versionID="73f67637b6426cc594e158bc085eafe8">
  <xsd:schema xmlns:xsd="http://www.w3.org/2001/XMLSchema" xmlns:xs="http://www.w3.org/2001/XMLSchema" xmlns:p="http://schemas.microsoft.com/office/2006/metadata/properties" xmlns:ns2="f8e3822f-721b-4ecd-b0ee-51e1c97c5d8e" xmlns:ns3="00fcbfb2-822a-4b64-be20-69c2a33cae96" targetNamespace="http://schemas.microsoft.com/office/2006/metadata/properties" ma:root="true" ma:fieldsID="33b10f4e1789f45bc34d3ebf6a85ae4c" ns2:_="" ns3:_="">
    <xsd:import namespace="f8e3822f-721b-4ecd-b0ee-51e1c97c5d8e"/>
    <xsd:import namespace="00fcbfb2-822a-4b64-be20-69c2a33cae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822f-721b-4ecd-b0ee-51e1c97c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cf6d49e3-f513-4d1b-b777-6b08b78e4cf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fcbfb2-822a-4b64-be20-69c2a33cae96"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57e48258-36d2-470b-a23d-4bca363b183a}" ma:internalName="TaxCatchAll" ma:showField="CatchAllData" ma:web="00fcbfb2-822a-4b64-be20-69c2a33ca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57CD6-E47A-4A8A-B2A2-E1DEC5C80BEF}"/>
</file>

<file path=customXml/itemProps2.xml><?xml version="1.0" encoding="utf-8"?>
<ds:datastoreItem xmlns:ds="http://schemas.openxmlformats.org/officeDocument/2006/customXml" ds:itemID="{02C0F346-00CF-4D2C-A79E-997CBF011E5C}"/>
</file>

<file path=customXml/itemProps3.xml><?xml version="1.0" encoding="utf-8"?>
<ds:datastoreItem xmlns:ds="http://schemas.openxmlformats.org/officeDocument/2006/customXml" ds:itemID="{977A366F-252A-424C-BB41-82A3FD4444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Brunna Sena</dc:creator>
  <cp:keywords/>
  <dc:description/>
  <cp:lastModifiedBy>Joquebede dos Santos Antevere Silva</cp:lastModifiedBy>
  <cp:revision/>
  <dcterms:created xsi:type="dcterms:W3CDTF">2020-10-29T18:41:31Z</dcterms:created>
  <dcterms:modified xsi:type="dcterms:W3CDTF">2022-11-29T15:45:18Z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0x0101005E06B605E7B35B4E910446811E23385A</vt:lpwstr>
  </property>
  <property fmtid="{D5CDD505-2E9C-101B-9397-08002B2CF9AE}" pid="3" name="MediaServiceImageTags">
    <vt:lpwstr/>
  </property>
</Properties>
</file>