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0.133\capacitação\PDP GERAL\PLANILHA DE AÇÕES DE DESENVOLVIMENTO\2024\"/>
    </mc:Choice>
  </mc:AlternateContent>
  <bookViews>
    <workbookView xWindow="0" yWindow="0" windowWidth="24000" windowHeight="9615"/>
  </bookViews>
  <sheets>
    <sheet name="Demonstrativo de Despesas" sheetId="1" r:id="rId1"/>
    <sheet name="Table 2" sheetId="2" r:id="rId2"/>
  </sheets>
  <calcPr calcId="152511"/>
</workbook>
</file>

<file path=xl/calcChain.xml><?xml version="1.0" encoding="utf-8"?>
<calcChain xmlns="http://schemas.openxmlformats.org/spreadsheetml/2006/main">
  <c r="L17" i="1" l="1"/>
  <c r="M16" i="1" l="1"/>
  <c r="N16" i="1"/>
  <c r="L16" i="1"/>
  <c r="E16" i="1"/>
</calcChain>
</file>

<file path=xl/sharedStrings.xml><?xml version="1.0" encoding="utf-8"?>
<sst xmlns="http://schemas.openxmlformats.org/spreadsheetml/2006/main" count="199" uniqueCount="165">
  <si>
    <r>
      <rPr>
        <sz val="11"/>
        <rFont val="Calibri"/>
        <family val="1"/>
      </rPr>
      <t>BEC</t>
    </r>
  </si>
  <si>
    <r>
      <rPr>
        <sz val="11"/>
        <rFont val="Calibri"/>
        <family val="1"/>
      </rPr>
      <t>Marc 21 - Fomato Autoridades</t>
    </r>
  </si>
  <si>
    <r>
      <rPr>
        <sz val="11"/>
        <rFont val="Calibri"/>
        <family val="1"/>
      </rPr>
      <t>Curso</t>
    </r>
  </si>
  <si>
    <r>
      <rPr>
        <sz val="11"/>
        <rFont val="Calibri"/>
        <family val="1"/>
      </rPr>
      <t>01430.000159/2024-11</t>
    </r>
  </si>
  <si>
    <r>
      <rPr>
        <sz val="11"/>
        <rFont val="Calibri"/>
        <family val="1"/>
      </rPr>
      <t>Natalia Souza e Souza</t>
    </r>
  </si>
  <si>
    <r>
      <rPr>
        <sz val="11"/>
        <rFont val="Calibri"/>
        <family val="1"/>
      </rPr>
      <t>NPT</t>
    </r>
  </si>
  <si>
    <r>
      <rPr>
        <sz val="11"/>
        <rFont val="Calibri"/>
        <family val="1"/>
      </rPr>
      <t>EAD</t>
    </r>
  </si>
  <si>
    <r>
      <rPr>
        <sz val="11"/>
        <rFont val="Calibri"/>
        <family val="1"/>
      </rPr>
      <t>Difusão de Acervos, Divulgação Cultural e Científica</t>
    </r>
  </si>
  <si>
    <r>
      <rPr>
        <sz val="11"/>
        <rFont val="Calibri"/>
        <family val="1"/>
      </rPr>
      <t>R$ 250,00</t>
    </r>
  </si>
  <si>
    <r>
      <rPr>
        <sz val="11"/>
        <rFont val="Calibri"/>
        <family val="1"/>
      </rPr>
      <t>R$ 0,00</t>
    </r>
  </si>
  <si>
    <r>
      <rPr>
        <sz val="11"/>
        <rFont val="Calibri"/>
        <family val="1"/>
      </rPr>
      <t>CGPA</t>
    </r>
  </si>
  <si>
    <r>
      <rPr>
        <sz val="11"/>
        <rFont val="Calibri"/>
        <family val="1"/>
      </rPr>
      <t>Semana Nacional de Licitações e Contratos (SNLC) tem por escopo atualizar servidores sobre a Nova Lei Geral de Licitações e Contratos</t>
    </r>
  </si>
  <si>
    <r>
      <rPr>
        <sz val="11"/>
        <rFont val="Calibri"/>
        <family val="1"/>
      </rPr>
      <t>Seminário</t>
    </r>
  </si>
  <si>
    <r>
      <rPr>
        <sz val="11"/>
        <rFont val="Calibri"/>
        <family val="1"/>
      </rPr>
      <t>Barbara Soares Avanci</t>
    </r>
  </si>
  <si>
    <r>
      <rPr>
        <sz val="11"/>
        <rFont val="Calibri"/>
        <family val="1"/>
      </rPr>
      <t>COAD</t>
    </r>
  </si>
  <si>
    <r>
      <rPr>
        <sz val="11"/>
        <rFont val="Calibri"/>
        <family val="1"/>
      </rPr>
      <t>Presencial</t>
    </r>
  </si>
  <si>
    <r>
      <rPr>
        <sz val="11"/>
        <rFont val="Calibri"/>
        <family val="1"/>
      </rPr>
      <t>Logística e Compras Públicas</t>
    </r>
  </si>
  <si>
    <r>
      <rPr>
        <sz val="11"/>
        <rFont val="Calibri"/>
        <family val="1"/>
      </rPr>
      <t>A presente capacitação tem por objetivo aprofundar estudos na Nova Lei de Licitações e Contratos, com foco na sua implementação, regulamentação e aplicação na entidade</t>
    </r>
  </si>
  <si>
    <r>
      <rPr>
        <sz val="11"/>
        <rFont val="Calibri"/>
        <family val="1"/>
      </rPr>
      <t>R$ 1.389,78</t>
    </r>
  </si>
  <si>
    <r>
      <rPr>
        <sz val="11"/>
        <rFont val="Calibri"/>
        <family val="1"/>
      </rPr>
      <t>R$ 1.296,81</t>
    </r>
  </si>
  <si>
    <r>
      <rPr>
        <sz val="11"/>
        <rFont val="Calibri"/>
        <family val="1"/>
      </rPr>
      <t>CGPE</t>
    </r>
  </si>
  <si>
    <r>
      <rPr>
        <sz val="11"/>
        <rFont val="Calibri"/>
        <family val="1"/>
      </rPr>
      <t>Comunicação de trabalho de pesquisa em Seminário Nacional</t>
    </r>
  </si>
  <si>
    <r>
      <rPr>
        <sz val="11"/>
        <rFont val="Calibri"/>
        <family val="1"/>
      </rPr>
      <t>Participação no 19º Seminário Nacional de História da Ciência e da Tecnologia (SNHCT)</t>
    </r>
  </si>
  <si>
    <r>
      <rPr>
        <sz val="11"/>
        <rFont val="Calibri"/>
        <family val="1"/>
      </rPr>
      <t>Lia Ramos Jordão</t>
    </r>
  </si>
  <si>
    <r>
      <rPr>
        <sz val="11"/>
        <rFont val="Calibri"/>
        <family val="1"/>
      </rPr>
      <t>CPE</t>
    </r>
  </si>
  <si>
    <r>
      <rPr>
        <sz val="11"/>
        <rFont val="Calibri"/>
        <family val="1"/>
      </rPr>
      <t>presencial</t>
    </r>
  </si>
  <si>
    <r>
      <rPr>
        <sz val="11"/>
        <rFont val="Calibri"/>
        <family val="1"/>
      </rPr>
      <t>Pesquisa em História das Ciências</t>
    </r>
  </si>
  <si>
    <r>
      <rPr>
        <sz val="11"/>
        <rFont val="Calibri"/>
        <family val="1"/>
      </rPr>
      <t>Mediação cultural e biblioteconomia: bibliotecárias da Biblioteca Nacional, sua formação e atuação institucional na organização e difusão do conhecimento (1932- 1961)</t>
    </r>
  </si>
  <si>
    <r>
      <rPr>
        <sz val="11"/>
        <color rgb="FF002A31"/>
        <rFont val="Calibri"/>
        <family val="1"/>
      </rPr>
      <t>R$ 1.924,50</t>
    </r>
  </si>
  <si>
    <r>
      <rPr>
        <sz val="11"/>
        <rFont val="Calibri"/>
        <family val="1"/>
      </rPr>
      <t>CCSL</t>
    </r>
  </si>
  <si>
    <r>
      <rPr>
        <sz val="11"/>
        <rFont val="Calibri"/>
        <family val="1"/>
      </rPr>
      <t>Ciência da Informação</t>
    </r>
  </si>
  <si>
    <r>
      <rPr>
        <sz val="11"/>
        <rFont val="Calibri"/>
        <family val="1"/>
      </rPr>
      <t>Evento</t>
    </r>
  </si>
  <si>
    <r>
      <rPr>
        <sz val="11"/>
        <rFont val="Calibri"/>
        <family val="1"/>
      </rPr>
      <t>Luciane Simões Medeiros</t>
    </r>
  </si>
  <si>
    <r>
      <rPr>
        <sz val="11"/>
        <rFont val="Calibri"/>
        <family val="1"/>
      </rPr>
      <t>CAE/Seção de Manuscritos</t>
    </r>
  </si>
  <si>
    <r>
      <rPr>
        <sz val="11"/>
        <rFont val="Calibri"/>
        <family val="1"/>
      </rPr>
      <t>Arquivologia</t>
    </r>
  </si>
  <si>
    <r>
      <rPr>
        <sz val="11"/>
        <rFont val="Calibri"/>
        <family val="1"/>
      </rPr>
      <t>R$ 1.264,52</t>
    </r>
  </si>
  <si>
    <r>
      <rPr>
        <sz val="11"/>
        <rFont val="Calibri"/>
        <family val="1"/>
      </rPr>
      <t>R$ 1.513,83</t>
    </r>
  </si>
  <si>
    <r>
      <rPr>
        <sz val="11"/>
        <rFont val="Calibri"/>
        <family val="1"/>
      </rPr>
      <t>Programa de Formação</t>
    </r>
  </si>
  <si>
    <r>
      <rPr>
        <sz val="11"/>
        <rFont val="Calibri"/>
        <family val="1"/>
      </rPr>
      <t>01430.000366/2024-67</t>
    </r>
  </si>
  <si>
    <r>
      <rPr>
        <sz val="11"/>
        <rFont val="Calibri"/>
        <family val="1"/>
      </rPr>
      <t>Giselle Moura Silva Morais</t>
    </r>
  </si>
  <si>
    <r>
      <rPr>
        <sz val="11"/>
        <rFont val="Calibri"/>
        <family val="1"/>
      </rPr>
      <t>DRH/SETOR DE CAPACITAÇÃO</t>
    </r>
  </si>
  <si>
    <r>
      <rPr>
        <sz val="11"/>
        <rFont val="Calibri"/>
        <family val="1"/>
      </rPr>
      <t>Gestão de Pessoas</t>
    </r>
  </si>
  <si>
    <r>
      <rPr>
        <sz val="11"/>
        <rFont val="Calibri"/>
        <family val="1"/>
      </rPr>
      <t>R$ 1.591,03</t>
    </r>
  </si>
  <si>
    <r>
      <rPr>
        <sz val="11"/>
        <rFont val="Calibri"/>
        <family val="1"/>
      </rPr>
      <t>Coordenação de Simpósio Temático em evento científico  no XVII Encontro Nacional de História Oral: trajetórias, movimentos e perspectivas</t>
    </r>
  </si>
  <si>
    <r>
      <rPr>
        <sz val="11"/>
        <rFont val="Calibri"/>
        <family val="1"/>
      </rPr>
      <t>Coordenação de Simpósio Temático (aprovado)</t>
    </r>
  </si>
  <si>
    <r>
      <rPr>
        <sz val="11"/>
        <rFont val="Calibri"/>
        <family val="1"/>
      </rPr>
      <t>Rafaella Lucia Azevedo Bettamio</t>
    </r>
  </si>
  <si>
    <r>
      <rPr>
        <sz val="11"/>
        <rFont val="Calibri"/>
        <family val="1"/>
      </rPr>
      <t>Pesquisa em História Oral</t>
    </r>
  </si>
  <si>
    <r>
      <rPr>
        <sz val="11"/>
        <rFont val="Calibri"/>
        <family val="1"/>
      </rPr>
      <t>Pesquisa em História Oral, disseminação e integração do Grupo Memórias Orais dos Trabalhadores da Cultura e do Acervo de História Oral da Fundação Biblioteca Nacional no campo de estudos nacionais da história oral.</t>
    </r>
  </si>
  <si>
    <r>
      <rPr>
        <sz val="11"/>
        <rFont val="Calibri"/>
        <family val="1"/>
      </rPr>
      <t>R$ 1.393,34</t>
    </r>
  </si>
  <si>
    <r>
      <rPr>
        <sz val="11"/>
        <rFont val="Calibri"/>
        <family val="1"/>
      </rPr>
      <t>R$ 1.500,00</t>
    </r>
  </si>
  <si>
    <r>
      <rPr>
        <sz val="11"/>
        <rFont val="Calibri"/>
        <family val="1"/>
      </rPr>
      <t>01430.000393/2024-30</t>
    </r>
  </si>
  <si>
    <r>
      <rPr>
        <sz val="11"/>
        <rFont val="Calibri"/>
        <family val="1"/>
      </rPr>
      <t>Raquel França Ferreira</t>
    </r>
  </si>
  <si>
    <r>
      <rPr>
        <sz val="11"/>
        <rFont val="Calibri"/>
        <family val="1"/>
      </rPr>
      <t>R$ 1.298,10</t>
    </r>
  </si>
  <si>
    <r>
      <rPr>
        <sz val="11"/>
        <rFont val="Calibri"/>
        <family val="1"/>
      </rPr>
      <t>R$ 2.900,00</t>
    </r>
  </si>
  <si>
    <t>CCSL</t>
  </si>
  <si>
    <t>CPP</t>
  </si>
  <si>
    <t>Nome do Servidor</t>
  </si>
  <si>
    <t>Onus limitado</t>
  </si>
  <si>
    <t>Período de Realização</t>
  </si>
  <si>
    <t>ANA CRISTINA CAMPOS RODRIGUES</t>
  </si>
  <si>
    <t>DOUTORADO EM HISTÓRIA</t>
  </si>
  <si>
    <t>19/05/2022 a 28/02/2025</t>
  </si>
  <si>
    <t>ISAMARA LARA DE CARVALHO</t>
  </si>
  <si>
    <t>DOUTORADO EM ARTES DA ESCOLA DE BELAS ARTES - UFMG</t>
  </si>
  <si>
    <t>UNIVERSIDADE FEDERAL DE MINAS GERAIS CNPJ: 17.217.985/0006-19</t>
  </si>
  <si>
    <t>08/03/2022 a 31/07/2025</t>
  </si>
  <si>
    <t>BRUNO LEONARD SIMAS BRASIL</t>
  </si>
  <si>
    <t>MESTRADO EM MEMÓRIA SOCIAL (PPGM)</t>
  </si>
  <si>
    <t>UNIVERSIDADE FEDERAL DO ESTADO DO RIO DE JANEIRO – UNIRIO -  CNPJ 34.023.077/0001-07</t>
  </si>
  <si>
    <t>24/04/2023 a 01/04/2025</t>
  </si>
  <si>
    <t>DANIELE DE ALMEIDA SIMAS</t>
  </si>
  <si>
    <t xml:space="preserve">MESTRADO PROFISSIONAL  EM PRESERVAÇÃO  GESTÃO DE PATRIMÔNO CULTURAL DAS CIêNCIAS SOCIAIS </t>
  </si>
  <si>
    <t>FUNDAÇAO OSWALDO CRUZ - FIOCRUZ  CNPJ: 33.781.055/0001-35</t>
  </si>
  <si>
    <t>15/0/2024 A 12/07/2026</t>
  </si>
  <si>
    <t xml:space="preserve"> PROGRAMA DE PÓS GRADUAÇÃO EM HISTÓRIA, POLÍTICA E BENS CULTURAIS (MESTRADO ACADÊMICO)</t>
  </si>
  <si>
    <t>FUNDAÇÃO GETÚLIO VARGAS /CPDOC CNPJ: 33.641.663/0001-44</t>
  </si>
  <si>
    <t>29/07/2024 A 27/072026</t>
  </si>
  <si>
    <t>BEC</t>
  </si>
  <si>
    <t>CGPA</t>
  </si>
  <si>
    <t>Relação de servidores em Afastamento integral para Pos-Graduação Stricto Sensu em 2024</t>
  </si>
  <si>
    <t xml:space="preserve">Fontes: SEI FBN </t>
  </si>
  <si>
    <t>E-SIAPE e  SIAFI</t>
  </si>
  <si>
    <t>Fonte : SEI BN e E-SIAPE</t>
  </si>
  <si>
    <t>CGPE</t>
  </si>
  <si>
    <t>Unidade</t>
  </si>
  <si>
    <t xml:space="preserve"> Razão Social da Instituição Realizadora e CNPJ </t>
  </si>
  <si>
    <t>UNIVERSIDADE FEDERAL FLUMINENSE  CNPJ: 28.523.215/0001-06</t>
  </si>
  <si>
    <t>CCD</t>
  </si>
  <si>
    <t>Ação de Capacitação</t>
  </si>
  <si>
    <t>Ação de Desenvolvimento</t>
  </si>
  <si>
    <t>Nome do servidor</t>
  </si>
  <si>
    <t>Preservação e Difusão de Acervos Digitais</t>
  </si>
  <si>
    <t xml:space="preserve">30º Congresso de Biblioteconomia e Documentação </t>
  </si>
  <si>
    <t>Congresso</t>
  </si>
  <si>
    <t>30º Congresso de Biblioteconomia e Documentação</t>
  </si>
  <si>
    <t>01430.000404/2024-81</t>
  </si>
  <si>
    <t>01430.000442/2024-34</t>
  </si>
  <si>
    <t>01430.000142/2024-55</t>
  </si>
  <si>
    <t>Maria Dulce Faria</t>
  </si>
  <si>
    <t>Natalia Souza e Souza</t>
  </si>
  <si>
    <t>Presencial</t>
  </si>
  <si>
    <t>Tratamento de Imagens: Do Photoshop ao Lihtroom</t>
  </si>
  <si>
    <t>Curso</t>
  </si>
  <si>
    <t>Programa de Formação de Lideres -LIDERAGOV</t>
  </si>
  <si>
    <t>Estratégia</t>
  </si>
  <si>
    <t xml:space="preserve">Danielle Peçanha da Silva </t>
  </si>
  <si>
    <t>MARIA FERNANDA NOGUEIRA</t>
  </si>
  <si>
    <t>BNDigital</t>
  </si>
  <si>
    <t>EAD</t>
  </si>
  <si>
    <t>CAE/Seção de Manuscritos</t>
  </si>
  <si>
    <t>MBA Gestão de Pessoas Empowerment</t>
  </si>
  <si>
    <t>01430000521/2024-45</t>
  </si>
  <si>
    <t>Diego Vieira da Silva</t>
  </si>
  <si>
    <t>DRH/Setor de Benefícios</t>
  </si>
  <si>
    <t>Gestão de Pessoas</t>
  </si>
  <si>
    <t>Liderança e estratégia</t>
  </si>
  <si>
    <t>X Simpósio Luso Brasileiro de Cartografia Histórica</t>
  </si>
  <si>
    <t>FBN</t>
  </si>
  <si>
    <t>Curso de especialização</t>
  </si>
  <si>
    <t>01430000514/2024-43</t>
  </si>
  <si>
    <t>CAE/CCSL</t>
  </si>
  <si>
    <t xml:space="preserve">Presencial </t>
  </si>
  <si>
    <t>Simpósio</t>
  </si>
  <si>
    <t>Período</t>
  </si>
  <si>
    <t>01430.000172/2024-61
01430.000149/2024-77</t>
  </si>
  <si>
    <t>24 a 26/06/2024</t>
  </si>
  <si>
    <t>29/04 a 01/07/2024</t>
  </si>
  <si>
    <t>01430.000344/2024-05</t>
  </si>
  <si>
    <t>30/07 a 02/08/2024</t>
  </si>
  <si>
    <t>29/07 a 02/08/2024</t>
  </si>
  <si>
    <t>01430.000363/2024-23</t>
  </si>
  <si>
    <t>03 a 07/092024</t>
  </si>
  <si>
    <t>28/08 a 29/08/2024</t>
  </si>
  <si>
    <t>25 a 29/11/2024</t>
  </si>
  <si>
    <t>Ciência da Informação</t>
  </si>
  <si>
    <t>04 a 07/092024</t>
  </si>
  <si>
    <t xml:space="preserve">Custo de inscrição
</t>
  </si>
  <si>
    <t>05/11 a 08/11/2024</t>
  </si>
  <si>
    <t>28/10 a 28/11/2024</t>
  </si>
  <si>
    <t>A partir de 18/4/2024 (18 meses)</t>
  </si>
  <si>
    <r>
      <rPr>
        <b/>
        <u/>
        <sz val="14"/>
        <color rgb="FFFFFFFF"/>
        <rFont val="Calibri"/>
        <family val="1"/>
      </rPr>
      <t>Classificação do Evento</t>
    </r>
  </si>
  <si>
    <r>
      <rPr>
        <b/>
        <u/>
        <sz val="14"/>
        <color rgb="FFFFFFFF"/>
        <rFont val="Calibri"/>
        <family val="1"/>
      </rPr>
      <t>Processo SEI</t>
    </r>
  </si>
  <si>
    <r>
      <rPr>
        <b/>
        <u/>
        <sz val="14"/>
        <color rgb="FFFFFFFF"/>
        <rFont val="Calibri"/>
        <family val="1"/>
      </rPr>
      <t>Quantitativo</t>
    </r>
  </si>
  <si>
    <r>
      <rPr>
        <b/>
        <u/>
        <sz val="14"/>
        <color rgb="FFFFFFFF"/>
        <rFont val="Calibri"/>
        <family val="1"/>
      </rPr>
      <t>Lotação</t>
    </r>
  </si>
  <si>
    <r>
      <rPr>
        <b/>
        <u/>
        <sz val="14"/>
        <color rgb="FFFFFFFF"/>
        <rFont val="Calibri"/>
        <family val="1"/>
      </rPr>
      <t>Formato do curso</t>
    </r>
  </si>
  <si>
    <r>
      <rPr>
        <b/>
        <u/>
        <sz val="14"/>
        <color rgb="FFFFFFFF"/>
        <rFont val="Calibri"/>
        <family val="1"/>
      </rPr>
      <t>Tema Geral (PDP)</t>
    </r>
  </si>
  <si>
    <r>
      <rPr>
        <b/>
        <u/>
        <sz val="14"/>
        <color rgb="FFFFFFFF"/>
        <rFont val="Calibri"/>
        <family val="1"/>
      </rPr>
      <t>Tema especifico (PDP)</t>
    </r>
  </si>
  <si>
    <r>
      <rPr>
        <b/>
        <u/>
        <sz val="14"/>
        <color rgb="FFFFFFFF"/>
        <rFont val="Calibri"/>
        <family val="1"/>
      </rPr>
      <t>Diárias</t>
    </r>
  </si>
  <si>
    <r>
      <rPr>
        <b/>
        <u/>
        <sz val="14"/>
        <color rgb="FFFFFFFF"/>
        <rFont val="Calibri"/>
        <family val="1"/>
      </rPr>
      <t>Passagens</t>
    </r>
  </si>
  <si>
    <t>01430.000485/2024-10</t>
  </si>
  <si>
    <t>Jandira Flaechen</t>
  </si>
  <si>
    <t>3º Seminário Museu de Arte Murilo Mendes: Pesquisa e Preservação e Difusão</t>
  </si>
  <si>
    <t>Seminário</t>
  </si>
  <si>
    <t>Preservação</t>
  </si>
  <si>
    <t>Preservação e Difusão</t>
  </si>
  <si>
    <t>Ciências Humanos e Aplicadas</t>
  </si>
  <si>
    <t>Preservaçao de Acervo Digital</t>
  </si>
  <si>
    <t>História</t>
  </si>
  <si>
    <t xml:space="preserve">História das Ciências </t>
  </si>
  <si>
    <t>Biblioteconomia</t>
  </si>
  <si>
    <t>Transformação Digital e Preservação de Acervos</t>
  </si>
  <si>
    <t>014300004472024-67</t>
  </si>
  <si>
    <t>Ações de Desenvolvimento  Executadas  - PDP 2024</t>
  </si>
  <si>
    <t>Custo de Manutenção de Remuneração (ônus limitado)</t>
  </si>
  <si>
    <t>Valor total executado  ==&gt;&gt;&gt;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</si>
</sst>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  <numFmt numFmtId="166" formatCode="[$R$-416]\ #,##0.00;\-[$R$-416]\ #,##0.00"/>
    <numFmt numFmtId="167" formatCode="d/m/yy;@"/>
  </numFmts>
  <fonts count="31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FFFFFF"/>
      <name val="Calibri"/>
      <family val="1"/>
    </font>
    <font>
      <b/>
      <sz val="12"/>
      <color rgb="FFFFFFFF"/>
      <name val="Calibri"/>
      <family val="2"/>
    </font>
    <font>
      <sz val="11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  <font>
      <sz val="11"/>
      <color rgb="FF002A31"/>
      <name val="Calibri"/>
      <family val="1"/>
    </font>
    <font>
      <b/>
      <sz val="11"/>
      <color rgb="FFFFFFFF"/>
      <name val="Calibri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6"/>
      <color theme="0"/>
      <name val="Arial Narrow"/>
      <family val="2"/>
    </font>
    <font>
      <b/>
      <sz val="13"/>
      <color theme="0"/>
      <name val="Arial Narrow"/>
      <family val="2"/>
    </font>
    <font>
      <sz val="13"/>
      <color rgb="FF000000"/>
      <name val="Times New Roman"/>
      <family val="1"/>
    </font>
    <font>
      <b/>
      <sz val="13"/>
      <color theme="1"/>
      <name val="Arial Narrow"/>
      <family val="2"/>
    </font>
    <font>
      <b/>
      <sz val="11"/>
      <color rgb="FFFFFFFF"/>
      <name val="Arial Narrow"/>
      <family val="2"/>
    </font>
    <font>
      <b/>
      <sz val="14"/>
      <color theme="0"/>
      <name val="Arial Narrow"/>
      <family val="2"/>
    </font>
    <font>
      <u/>
      <sz val="14"/>
      <color rgb="FF000000"/>
      <name val="Times New Roman"/>
      <family val="1"/>
    </font>
    <font>
      <b/>
      <u/>
      <sz val="14"/>
      <color rgb="FFFFFFFF"/>
      <name val="Calibri"/>
      <family val="1"/>
    </font>
    <font>
      <b/>
      <u/>
      <sz val="14"/>
      <name val="Calibri"/>
      <family val="2"/>
    </font>
    <font>
      <b/>
      <u/>
      <sz val="14"/>
      <color rgb="FFFFFFFF"/>
      <name val="Calibri"/>
      <family val="2"/>
    </font>
    <font>
      <b/>
      <sz val="22"/>
      <color rgb="FF000000"/>
      <name val="Arial Narrow"/>
      <family val="2"/>
    </font>
    <font>
      <b/>
      <sz val="16"/>
      <color rgb="FF000000"/>
      <name val="Times New Roman"/>
      <family val="1"/>
    </font>
    <font>
      <b/>
      <sz val="1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D866"/>
      </patternFill>
    </fill>
    <fill>
      <patternFill patternType="solid">
        <f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CC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6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0" xfId="0"/>
    <xf numFmtId="164" fontId="14" fillId="0" borderId="0" xfId="1" applyNumberFormat="1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center" vertical="top" shrinkToFit="1"/>
    </xf>
    <xf numFmtId="0" fontId="6" fillId="0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" fontId="9" fillId="0" borderId="3" xfId="0" applyNumberFormat="1" applyFont="1" applyFill="1" applyBorder="1" applyAlignment="1">
      <alignment horizontal="center" vertical="center" shrinkToFi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1" fontId="9" fillId="10" borderId="8" xfId="0" applyNumberFormat="1" applyFont="1" applyFill="1" applyBorder="1" applyAlignment="1">
      <alignment horizontal="center" vertical="center" shrinkToFit="1"/>
    </xf>
    <xf numFmtId="0" fontId="7" fillId="10" borderId="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1" fontId="9" fillId="9" borderId="2" xfId="0" applyNumberFormat="1" applyFont="1" applyFill="1" applyBorder="1" applyAlignment="1">
      <alignment horizontal="center" vertical="center" shrinkToFi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shrinkToFi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/>
    </xf>
    <xf numFmtId="164" fontId="21" fillId="0" borderId="0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165" fontId="7" fillId="10" borderId="8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6" fontId="7" fillId="10" borderId="8" xfId="0" applyNumberFormat="1" applyFont="1" applyFill="1" applyBorder="1" applyAlignment="1">
      <alignment horizontal="center" vertical="center" wrapText="1"/>
    </xf>
    <xf numFmtId="166" fontId="7" fillId="9" borderId="8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1" fontId="9" fillId="7" borderId="9" xfId="0" applyNumberFormat="1" applyFont="1" applyFill="1" applyBorder="1" applyAlignment="1">
      <alignment horizontal="center" vertical="center" shrinkToFit="1"/>
    </xf>
    <xf numFmtId="166" fontId="7" fillId="7" borderId="9" xfId="0" applyNumberFormat="1" applyFont="1" applyFill="1" applyBorder="1" applyAlignment="1">
      <alignment horizontal="center" vertical="center" wrapText="1"/>
    </xf>
    <xf numFmtId="164" fontId="7" fillId="7" borderId="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" fontId="4" fillId="2" borderId="19" xfId="0" applyNumberFormat="1" applyFont="1" applyFill="1" applyBorder="1" applyAlignment="1">
      <alignment horizontal="center" vertical="center" shrinkToFit="1"/>
    </xf>
    <xf numFmtId="44" fontId="3" fillId="2" borderId="19" xfId="1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164" fontId="23" fillId="6" borderId="11" xfId="1" applyNumberFormat="1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164" fontId="13" fillId="12" borderId="8" xfId="1" applyNumberFormat="1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164" fontId="13" fillId="11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1" applyNumberFormat="1" applyFont="1" applyBorder="1" applyAlignment="1">
      <alignment horizontal="center" vertical="center" wrapText="1"/>
    </xf>
    <xf numFmtId="0" fontId="15" fillId="13" borderId="8" xfId="0" applyFont="1" applyFill="1" applyBorder="1" applyAlignment="1">
      <alignment horizontal="center" vertical="center" wrapText="1"/>
    </xf>
    <xf numFmtId="164" fontId="13" fillId="13" borderId="8" xfId="1" applyNumberFormat="1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164" fontId="13" fillId="5" borderId="15" xfId="1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8" fontId="7" fillId="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4" fontId="7" fillId="10" borderId="8" xfId="0" applyNumberFormat="1" applyFont="1" applyFill="1" applyBorder="1" applyAlignment="1">
      <alignment horizontal="center" vertical="center" wrapText="1"/>
    </xf>
    <xf numFmtId="167" fontId="7" fillId="10" borderId="8" xfId="0" applyNumberFormat="1" applyFont="1" applyFill="1" applyBorder="1" applyAlignment="1">
      <alignment horizontal="center" vertical="center" wrapText="1"/>
    </xf>
    <xf numFmtId="14" fontId="7" fillId="9" borderId="8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shrinkToFit="1"/>
    </xf>
    <xf numFmtId="166" fontId="7" fillId="4" borderId="9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22" fontId="7" fillId="4" borderId="9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44" fontId="3" fillId="2" borderId="21" xfId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44" fontId="30" fillId="0" borderId="23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FFFFFF"/>
      <color rgb="FF00CCFF"/>
      <color rgb="FFFFFFCC"/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87" zoomScaleNormal="87" workbookViewId="0">
      <selection activeCell="K19" sqref="K19"/>
    </sheetView>
  </sheetViews>
  <sheetFormatPr defaultRowHeight="12.75" x14ac:dyDescent="0.2"/>
  <cols>
    <col min="1" max="1" width="10.83203125" customWidth="1"/>
    <col min="2" max="2" width="54" style="14" customWidth="1"/>
    <col min="3" max="3" width="39.33203125" customWidth="1"/>
    <col min="4" max="4" width="26.6640625" customWidth="1"/>
    <col min="5" max="6" width="40.5" customWidth="1"/>
    <col min="7" max="7" width="32.6640625" customWidth="1"/>
    <col min="8" max="8" width="21.5" customWidth="1"/>
    <col min="9" max="9" width="26.6640625" customWidth="1"/>
    <col min="10" max="10" width="20.6640625" customWidth="1"/>
    <col min="11" max="11" width="67.1640625" bestFit="1" customWidth="1"/>
    <col min="12" max="12" width="20.6640625" bestFit="1" customWidth="1"/>
    <col min="13" max="13" width="16.5" customWidth="1"/>
    <col min="14" max="14" width="19.33203125" customWidth="1"/>
  </cols>
  <sheetData>
    <row r="1" spans="1:14" ht="59.25" customHeight="1" x14ac:dyDescent="0.2">
      <c r="A1" s="121" t="s">
        <v>162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111" customFormat="1" ht="60.75" customHeight="1" x14ac:dyDescent="0.2">
      <c r="A2" s="107"/>
      <c r="B2" s="108" t="s">
        <v>89</v>
      </c>
      <c r="C2" s="109" t="s">
        <v>140</v>
      </c>
      <c r="D2" s="109" t="s">
        <v>141</v>
      </c>
      <c r="E2" s="109" t="s">
        <v>142</v>
      </c>
      <c r="F2" s="108" t="s">
        <v>90</v>
      </c>
      <c r="G2" s="109" t="s">
        <v>143</v>
      </c>
      <c r="H2" s="109" t="s">
        <v>144</v>
      </c>
      <c r="I2" s="110" t="s">
        <v>123</v>
      </c>
      <c r="J2" s="109" t="s">
        <v>145</v>
      </c>
      <c r="K2" s="109" t="s">
        <v>146</v>
      </c>
      <c r="L2" s="108" t="s">
        <v>136</v>
      </c>
      <c r="M2" s="109" t="s">
        <v>147</v>
      </c>
      <c r="N2" s="109" t="s">
        <v>148</v>
      </c>
    </row>
    <row r="3" spans="1:14" s="1" customFormat="1" ht="55.5" customHeight="1" x14ac:dyDescent="0.2">
      <c r="A3" s="42" t="s">
        <v>0</v>
      </c>
      <c r="B3" s="40" t="s">
        <v>1</v>
      </c>
      <c r="C3" s="40" t="s">
        <v>2</v>
      </c>
      <c r="D3" s="40" t="s">
        <v>3</v>
      </c>
      <c r="E3" s="43">
        <v>1</v>
      </c>
      <c r="F3" s="40" t="s">
        <v>4</v>
      </c>
      <c r="G3" s="40" t="s">
        <v>5</v>
      </c>
      <c r="H3" s="40" t="s">
        <v>6</v>
      </c>
      <c r="I3" s="40" t="s">
        <v>126</v>
      </c>
      <c r="J3" s="41" t="s">
        <v>91</v>
      </c>
      <c r="K3" s="40" t="s">
        <v>7</v>
      </c>
      <c r="L3" s="40" t="s">
        <v>8</v>
      </c>
      <c r="M3" s="40" t="s">
        <v>9</v>
      </c>
      <c r="N3" s="42" t="s">
        <v>9</v>
      </c>
    </row>
    <row r="4" spans="1:14" s="12" customFormat="1" ht="50.1" customHeight="1" x14ac:dyDescent="0.2">
      <c r="A4" s="26" t="s">
        <v>10</v>
      </c>
      <c r="B4" s="22" t="s">
        <v>11</v>
      </c>
      <c r="C4" s="2" t="s">
        <v>12</v>
      </c>
      <c r="D4" s="57" t="s">
        <v>124</v>
      </c>
      <c r="E4" s="3">
        <v>1</v>
      </c>
      <c r="F4" s="2" t="s">
        <v>13</v>
      </c>
      <c r="G4" s="2" t="s">
        <v>14</v>
      </c>
      <c r="H4" s="2" t="s">
        <v>15</v>
      </c>
      <c r="I4" s="97" t="s">
        <v>125</v>
      </c>
      <c r="J4" s="2" t="s">
        <v>16</v>
      </c>
      <c r="K4" s="2" t="s">
        <v>17</v>
      </c>
      <c r="L4" s="98">
        <v>3490</v>
      </c>
      <c r="M4" s="4" t="s">
        <v>18</v>
      </c>
      <c r="N4" s="26" t="s">
        <v>19</v>
      </c>
    </row>
    <row r="5" spans="1:14" s="12" customFormat="1" ht="50.1" customHeight="1" x14ac:dyDescent="0.2">
      <c r="A5" s="10" t="s">
        <v>20</v>
      </c>
      <c r="B5" s="21" t="s">
        <v>21</v>
      </c>
      <c r="C5" s="6" t="s">
        <v>22</v>
      </c>
      <c r="D5" s="99" t="s">
        <v>127</v>
      </c>
      <c r="E5" s="7">
        <v>1</v>
      </c>
      <c r="F5" s="6" t="s">
        <v>23</v>
      </c>
      <c r="G5" s="6" t="s">
        <v>24</v>
      </c>
      <c r="H5" s="6" t="s">
        <v>25</v>
      </c>
      <c r="I5" s="100" t="s">
        <v>129</v>
      </c>
      <c r="J5" s="6" t="s">
        <v>26</v>
      </c>
      <c r="K5" s="6" t="s">
        <v>27</v>
      </c>
      <c r="L5" s="6" t="s">
        <v>9</v>
      </c>
      <c r="M5" s="6" t="s">
        <v>28</v>
      </c>
      <c r="N5" s="101" t="s">
        <v>9</v>
      </c>
    </row>
    <row r="6" spans="1:14" s="12" customFormat="1" ht="50.1" customHeight="1" x14ac:dyDescent="0.2">
      <c r="A6" s="20" t="s">
        <v>29</v>
      </c>
      <c r="B6" s="23" t="s">
        <v>30</v>
      </c>
      <c r="C6" s="13" t="s">
        <v>31</v>
      </c>
      <c r="D6" s="51" t="s">
        <v>97</v>
      </c>
      <c r="E6" s="34">
        <v>1</v>
      </c>
      <c r="F6" s="13" t="s">
        <v>32</v>
      </c>
      <c r="G6" s="13" t="s">
        <v>33</v>
      </c>
      <c r="H6" s="13" t="s">
        <v>15</v>
      </c>
      <c r="I6" s="13" t="s">
        <v>128</v>
      </c>
      <c r="J6" s="51" t="s">
        <v>134</v>
      </c>
      <c r="K6" s="13" t="s">
        <v>34</v>
      </c>
      <c r="L6" s="13" t="s">
        <v>9</v>
      </c>
      <c r="M6" s="13" t="s">
        <v>35</v>
      </c>
      <c r="N6" s="13" t="s">
        <v>36</v>
      </c>
    </row>
    <row r="7" spans="1:14" s="12" customFormat="1" ht="50.1" customHeight="1" x14ac:dyDescent="0.2">
      <c r="A7" s="26" t="s">
        <v>10</v>
      </c>
      <c r="B7" s="56" t="s">
        <v>103</v>
      </c>
      <c r="C7" s="2" t="s">
        <v>37</v>
      </c>
      <c r="D7" s="2" t="s">
        <v>38</v>
      </c>
      <c r="E7" s="3">
        <v>1</v>
      </c>
      <c r="F7" s="2" t="s">
        <v>39</v>
      </c>
      <c r="G7" s="2" t="s">
        <v>40</v>
      </c>
      <c r="H7" s="2" t="s">
        <v>15</v>
      </c>
      <c r="I7" s="2" t="s">
        <v>132</v>
      </c>
      <c r="J7" s="2" t="s">
        <v>41</v>
      </c>
      <c r="K7" s="57" t="s">
        <v>104</v>
      </c>
      <c r="L7" s="2" t="s">
        <v>9</v>
      </c>
      <c r="M7" s="102">
        <v>611</v>
      </c>
      <c r="N7" s="2" t="s">
        <v>42</v>
      </c>
    </row>
    <row r="8" spans="1:14" s="12" customFormat="1" ht="60" customHeight="1" x14ac:dyDescent="0.2">
      <c r="A8" s="10" t="s">
        <v>20</v>
      </c>
      <c r="B8" s="21" t="s">
        <v>43</v>
      </c>
      <c r="C8" s="6" t="s">
        <v>44</v>
      </c>
      <c r="D8" s="99" t="s">
        <v>130</v>
      </c>
      <c r="E8" s="7">
        <v>1</v>
      </c>
      <c r="F8" s="6" t="s">
        <v>45</v>
      </c>
      <c r="G8" s="6" t="s">
        <v>24</v>
      </c>
      <c r="H8" s="6" t="s">
        <v>15</v>
      </c>
      <c r="I8" s="5" t="s">
        <v>131</v>
      </c>
      <c r="J8" s="6" t="s">
        <v>46</v>
      </c>
      <c r="K8" s="6" t="s">
        <v>47</v>
      </c>
      <c r="L8" s="6" t="s">
        <v>9</v>
      </c>
      <c r="M8" s="6" t="s">
        <v>48</v>
      </c>
      <c r="N8" s="6" t="s">
        <v>49</v>
      </c>
    </row>
    <row r="9" spans="1:14" s="12" customFormat="1" ht="66.75" customHeight="1" x14ac:dyDescent="0.2">
      <c r="A9" s="10" t="s">
        <v>20</v>
      </c>
      <c r="B9" s="24" t="s">
        <v>43</v>
      </c>
      <c r="C9" s="5" t="s">
        <v>44</v>
      </c>
      <c r="D9" s="5" t="s">
        <v>50</v>
      </c>
      <c r="E9" s="9">
        <v>1</v>
      </c>
      <c r="F9" s="5" t="s">
        <v>51</v>
      </c>
      <c r="G9" s="5" t="s">
        <v>24</v>
      </c>
      <c r="H9" s="8" t="s">
        <v>15</v>
      </c>
      <c r="I9" s="5" t="s">
        <v>135</v>
      </c>
      <c r="J9" s="24" t="s">
        <v>46</v>
      </c>
      <c r="K9" s="5" t="s">
        <v>47</v>
      </c>
      <c r="L9" s="5" t="s">
        <v>9</v>
      </c>
      <c r="M9" s="5" t="s">
        <v>52</v>
      </c>
      <c r="N9" s="5" t="s">
        <v>53</v>
      </c>
    </row>
    <row r="10" spans="1:14" s="39" customFormat="1" ht="45" customHeight="1" x14ac:dyDescent="0.2">
      <c r="A10" s="35" t="s">
        <v>54</v>
      </c>
      <c r="B10" s="36" t="s">
        <v>92</v>
      </c>
      <c r="C10" s="35" t="s">
        <v>93</v>
      </c>
      <c r="D10" s="35" t="s">
        <v>95</v>
      </c>
      <c r="E10" s="37">
        <v>1</v>
      </c>
      <c r="F10" s="38" t="s">
        <v>32</v>
      </c>
      <c r="G10" s="72" t="s">
        <v>109</v>
      </c>
      <c r="H10" s="103" t="s">
        <v>15</v>
      </c>
      <c r="I10" s="104" t="s">
        <v>133</v>
      </c>
      <c r="J10" s="35" t="s">
        <v>155</v>
      </c>
      <c r="K10" s="35" t="s">
        <v>159</v>
      </c>
      <c r="L10" s="69">
        <v>900</v>
      </c>
      <c r="M10" s="67">
        <v>1527.65</v>
      </c>
      <c r="N10" s="69">
        <v>0</v>
      </c>
    </row>
    <row r="11" spans="1:14" s="39" customFormat="1" ht="43.5" customHeight="1" x14ac:dyDescent="0.2">
      <c r="A11" s="35" t="s">
        <v>54</v>
      </c>
      <c r="B11" s="36" t="s">
        <v>116</v>
      </c>
      <c r="C11" s="35" t="s">
        <v>122</v>
      </c>
      <c r="D11" s="35" t="s">
        <v>119</v>
      </c>
      <c r="E11" s="37">
        <v>1</v>
      </c>
      <c r="F11" s="35" t="s">
        <v>98</v>
      </c>
      <c r="G11" s="35" t="s">
        <v>120</v>
      </c>
      <c r="H11" s="35" t="s">
        <v>121</v>
      </c>
      <c r="I11" s="105" t="s">
        <v>137</v>
      </c>
      <c r="J11" s="35" t="s">
        <v>157</v>
      </c>
      <c r="K11" s="35" t="s">
        <v>158</v>
      </c>
      <c r="L11" s="69">
        <v>0</v>
      </c>
      <c r="M11" s="67">
        <v>12352.62</v>
      </c>
      <c r="N11" s="69">
        <v>11512.02</v>
      </c>
    </row>
    <row r="12" spans="1:14" s="12" customFormat="1" ht="42.75" customHeight="1" x14ac:dyDescent="0.2">
      <c r="A12" s="44" t="s">
        <v>77</v>
      </c>
      <c r="B12" s="45" t="s">
        <v>94</v>
      </c>
      <c r="C12" s="44" t="s">
        <v>93</v>
      </c>
      <c r="D12" s="44" t="s">
        <v>96</v>
      </c>
      <c r="E12" s="46">
        <v>1</v>
      </c>
      <c r="F12" s="44" t="s">
        <v>99</v>
      </c>
      <c r="G12" s="44" t="s">
        <v>77</v>
      </c>
      <c r="H12" s="44" t="s">
        <v>100</v>
      </c>
      <c r="I12" s="106" t="s">
        <v>133</v>
      </c>
      <c r="J12" s="44" t="s">
        <v>155</v>
      </c>
      <c r="K12" s="44" t="s">
        <v>159</v>
      </c>
      <c r="L12" s="70">
        <v>900</v>
      </c>
      <c r="M12" s="68">
        <v>1869.15</v>
      </c>
      <c r="N12" s="70">
        <v>4092.19</v>
      </c>
    </row>
    <row r="13" spans="1:14" s="12" customFormat="1" ht="39" customHeight="1" x14ac:dyDescent="0.2">
      <c r="A13" s="10" t="s">
        <v>55</v>
      </c>
      <c r="B13" s="25" t="s">
        <v>101</v>
      </c>
      <c r="C13" s="10" t="s">
        <v>102</v>
      </c>
      <c r="D13" s="52" t="s">
        <v>149</v>
      </c>
      <c r="E13" s="11">
        <v>1</v>
      </c>
      <c r="F13" s="10" t="s">
        <v>105</v>
      </c>
      <c r="G13" s="10" t="s">
        <v>107</v>
      </c>
      <c r="H13" s="10" t="s">
        <v>108</v>
      </c>
      <c r="I13" s="10" t="s">
        <v>138</v>
      </c>
      <c r="J13" s="10" t="s">
        <v>156</v>
      </c>
      <c r="K13" s="10" t="s">
        <v>160</v>
      </c>
      <c r="L13" s="71">
        <v>700</v>
      </c>
      <c r="M13" s="71">
        <v>0</v>
      </c>
      <c r="N13" s="71">
        <v>0</v>
      </c>
    </row>
    <row r="14" spans="1:14" s="12" customFormat="1" ht="39" customHeight="1" x14ac:dyDescent="0.2">
      <c r="A14" s="30" t="s">
        <v>55</v>
      </c>
      <c r="B14" s="112" t="s">
        <v>151</v>
      </c>
      <c r="C14" s="30" t="s">
        <v>152</v>
      </c>
      <c r="D14" s="113" t="s">
        <v>161</v>
      </c>
      <c r="E14" s="114">
        <v>1</v>
      </c>
      <c r="F14" s="30" t="s">
        <v>150</v>
      </c>
      <c r="G14" s="30" t="s">
        <v>153</v>
      </c>
      <c r="H14" s="30" t="s">
        <v>100</v>
      </c>
      <c r="I14" s="119">
        <v>45569.041666666664</v>
      </c>
      <c r="J14" s="30" t="s">
        <v>154</v>
      </c>
      <c r="K14" s="30"/>
      <c r="L14" s="115">
        <v>0</v>
      </c>
      <c r="M14" s="115">
        <v>0</v>
      </c>
      <c r="N14" s="115">
        <v>0</v>
      </c>
    </row>
    <row r="15" spans="1:14" s="12" customFormat="1" ht="39" customHeight="1" x14ac:dyDescent="0.2">
      <c r="A15" s="73" t="s">
        <v>78</v>
      </c>
      <c r="B15" s="74" t="s">
        <v>110</v>
      </c>
      <c r="C15" s="73" t="s">
        <v>118</v>
      </c>
      <c r="D15" s="73" t="s">
        <v>111</v>
      </c>
      <c r="E15" s="75">
        <v>1</v>
      </c>
      <c r="F15" s="73" t="s">
        <v>112</v>
      </c>
      <c r="G15" s="73" t="s">
        <v>113</v>
      </c>
      <c r="H15" s="73" t="s">
        <v>108</v>
      </c>
      <c r="I15" s="73" t="s">
        <v>139</v>
      </c>
      <c r="J15" s="73" t="s">
        <v>114</v>
      </c>
      <c r="K15" s="73" t="s">
        <v>115</v>
      </c>
      <c r="L15" s="76">
        <v>1247.4000000000001</v>
      </c>
      <c r="M15" s="77">
        <v>0</v>
      </c>
      <c r="N15" s="77">
        <v>0</v>
      </c>
    </row>
    <row r="16" spans="1:14" s="12" customFormat="1" ht="50.1" customHeight="1" thickBot="1" x14ac:dyDescent="0.25">
      <c r="A16" s="79" t="s">
        <v>117</v>
      </c>
      <c r="B16" s="78"/>
      <c r="C16" s="78"/>
      <c r="D16" s="80"/>
      <c r="E16" s="81">
        <f>SUM(E3:E15)</f>
        <v>13</v>
      </c>
      <c r="F16" s="80"/>
      <c r="G16" s="80"/>
      <c r="H16" s="80"/>
      <c r="I16" s="80"/>
      <c r="J16" s="80"/>
      <c r="K16" s="122"/>
      <c r="L16" s="123">
        <f>SUM(L3:L15)</f>
        <v>7237.4</v>
      </c>
      <c r="M16" s="82">
        <f t="shared" ref="M16:N16" si="0">SUM(M3:M15)</f>
        <v>16360.42</v>
      </c>
      <c r="N16" s="82">
        <f t="shared" si="0"/>
        <v>15604.210000000001</v>
      </c>
    </row>
    <row r="17" spans="1:14" s="1" customFormat="1" ht="29.25" customHeight="1" thickBot="1" x14ac:dyDescent="0.25">
      <c r="A17" s="53" t="s">
        <v>80</v>
      </c>
      <c r="B17" s="54"/>
      <c r="C17" s="27"/>
      <c r="D17" s="27"/>
      <c r="E17" s="28"/>
      <c r="F17" s="27"/>
      <c r="G17" s="27"/>
      <c r="H17" s="27"/>
      <c r="I17" s="27"/>
      <c r="J17" s="27"/>
      <c r="K17" s="124" t="s">
        <v>164</v>
      </c>
      <c r="L17" s="125">
        <f>L16+M16+N16</f>
        <v>39202.03</v>
      </c>
      <c r="M17" s="29"/>
      <c r="N17" s="29"/>
    </row>
    <row r="18" spans="1:14" s="1" customFormat="1" ht="50.1" customHeight="1" x14ac:dyDescent="0.2">
      <c r="A18" s="55" t="s">
        <v>81</v>
      </c>
      <c r="B18" s="54"/>
    </row>
    <row r="19" spans="1:14" s="1" customFormat="1" ht="36" customHeight="1" x14ac:dyDescent="0.2">
      <c r="A19" s="116" t="s">
        <v>79</v>
      </c>
      <c r="B19" s="117"/>
      <c r="C19" s="117"/>
      <c r="D19" s="117"/>
      <c r="E19" s="117"/>
      <c r="F19" s="117"/>
      <c r="G19" s="33"/>
      <c r="H19" s="33"/>
      <c r="I19" s="33"/>
    </row>
    <row r="20" spans="1:14" s="49" customFormat="1" ht="66" customHeight="1" x14ac:dyDescent="0.2">
      <c r="A20" s="47" t="s">
        <v>84</v>
      </c>
      <c r="B20" s="48" t="s">
        <v>56</v>
      </c>
      <c r="C20" s="83" t="s">
        <v>88</v>
      </c>
      <c r="D20" s="84" t="s">
        <v>163</v>
      </c>
      <c r="E20" s="83" t="s">
        <v>85</v>
      </c>
      <c r="F20" s="83" t="s">
        <v>58</v>
      </c>
      <c r="K20" s="50"/>
    </row>
    <row r="21" spans="1:14" s="1" customFormat="1" ht="42.75" customHeight="1" x14ac:dyDescent="0.2">
      <c r="A21" s="58" t="s">
        <v>87</v>
      </c>
      <c r="B21" s="59" t="s">
        <v>59</v>
      </c>
      <c r="C21" s="85" t="s">
        <v>60</v>
      </c>
      <c r="D21" s="86">
        <v>8423.5400000000009</v>
      </c>
      <c r="E21" s="85" t="s">
        <v>86</v>
      </c>
      <c r="F21" s="85" t="s">
        <v>61</v>
      </c>
      <c r="K21" s="32"/>
    </row>
    <row r="22" spans="1:14" s="1" customFormat="1" ht="42.75" customHeight="1" x14ac:dyDescent="0.2">
      <c r="A22" s="60" t="s">
        <v>55</v>
      </c>
      <c r="B22" s="61" t="s">
        <v>62</v>
      </c>
      <c r="C22" s="87" t="s">
        <v>63</v>
      </c>
      <c r="D22" s="88">
        <v>8799.07</v>
      </c>
      <c r="E22" s="87" t="s">
        <v>64</v>
      </c>
      <c r="F22" s="87" t="s">
        <v>65</v>
      </c>
      <c r="K22" s="32"/>
    </row>
    <row r="23" spans="1:14" s="1" customFormat="1" ht="46.5" customHeight="1" x14ac:dyDescent="0.2">
      <c r="A23" s="31" t="s">
        <v>54</v>
      </c>
      <c r="B23" s="15" t="s">
        <v>66</v>
      </c>
      <c r="C23" s="89" t="s">
        <v>67</v>
      </c>
      <c r="D23" s="90">
        <v>8608.93</v>
      </c>
      <c r="E23" s="89" t="s">
        <v>68</v>
      </c>
      <c r="F23" s="89" t="s">
        <v>69</v>
      </c>
      <c r="K23" s="32"/>
    </row>
    <row r="24" spans="1:14" s="1" customFormat="1" ht="59.25" customHeight="1" x14ac:dyDescent="0.2">
      <c r="A24" s="62" t="s">
        <v>54</v>
      </c>
      <c r="B24" s="63" t="s">
        <v>70</v>
      </c>
      <c r="C24" s="91" t="s">
        <v>71</v>
      </c>
      <c r="D24" s="92">
        <v>7018.61</v>
      </c>
      <c r="E24" s="93" t="s">
        <v>72</v>
      </c>
      <c r="F24" s="93" t="s">
        <v>73</v>
      </c>
      <c r="K24" s="32"/>
    </row>
    <row r="25" spans="1:14" ht="67.5" customHeight="1" thickBot="1" x14ac:dyDescent="0.25">
      <c r="A25" s="66" t="s">
        <v>83</v>
      </c>
      <c r="B25" s="64" t="s">
        <v>106</v>
      </c>
      <c r="C25" s="94" t="s">
        <v>74</v>
      </c>
      <c r="D25" s="95">
        <v>7167.54</v>
      </c>
      <c r="E25" s="65" t="s">
        <v>75</v>
      </c>
      <c r="F25" s="96" t="s">
        <v>76</v>
      </c>
      <c r="K25" s="32"/>
    </row>
    <row r="26" spans="1:14" ht="13.5" x14ac:dyDescent="0.25">
      <c r="C26" s="16"/>
      <c r="D26" s="17"/>
      <c r="E26" s="18"/>
      <c r="F26" s="18"/>
      <c r="G26" s="19"/>
      <c r="H26" s="16"/>
      <c r="I26" s="16"/>
    </row>
    <row r="27" spans="1:14" ht="38.25" customHeight="1" x14ac:dyDescent="0.2">
      <c r="A27" s="118" t="s">
        <v>82</v>
      </c>
      <c r="B27" s="118"/>
      <c r="K27" s="84" t="s">
        <v>57</v>
      </c>
    </row>
    <row r="28" spans="1:14" x14ac:dyDescent="0.2">
      <c r="K28" s="86">
        <v>8423.5400000000009</v>
      </c>
    </row>
    <row r="29" spans="1:14" x14ac:dyDescent="0.2">
      <c r="K29" s="88">
        <v>8799.07</v>
      </c>
    </row>
    <row r="30" spans="1:14" x14ac:dyDescent="0.2">
      <c r="K30" s="90">
        <v>8608.93</v>
      </c>
    </row>
    <row r="31" spans="1:14" x14ac:dyDescent="0.2">
      <c r="K31" s="92">
        <v>7018.61</v>
      </c>
    </row>
    <row r="32" spans="1:14" ht="13.5" thickBot="1" x14ac:dyDescent="0.25">
      <c r="K32" s="95">
        <v>7167.54</v>
      </c>
    </row>
  </sheetData>
  <mergeCells count="3">
    <mergeCell ref="A27:B27"/>
    <mergeCell ref="A1:N1"/>
    <mergeCell ref="A19:F1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XFD20"/>
    </sheetView>
  </sheetViews>
  <sheetFormatPr defaultRowHeight="12.75" x14ac:dyDescent="0.2"/>
  <cols>
    <col min="1" max="1" width="7" customWidth="1"/>
    <col min="2" max="2" width="10.5" style="14" bestFit="1" customWidth="1"/>
    <col min="3" max="3" width="14.5" bestFit="1" customWidth="1"/>
    <col min="4" max="4" width="28" customWidth="1"/>
    <col min="5" max="5" width="14" customWidth="1"/>
    <col min="6" max="6" width="23.6640625" customWidth="1"/>
    <col min="8" max="8" width="15" customWidth="1"/>
    <col min="10" max="10" width="16.33203125" customWidth="1"/>
    <col min="11" max="11" width="13" customWidth="1"/>
    <col min="12" max="12" width="14.1640625" customWidth="1"/>
    <col min="13" max="13" width="17.5" customWidth="1"/>
  </cols>
  <sheetData>
    <row r="1" spans="2:2" s="1" customFormat="1" ht="50.1" customHeight="1" x14ac:dyDescent="0.2">
      <c r="B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 de Despesas</vt:lpstr>
      <vt:lpstr>Table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Resumo Ações realizadas 2024 ( reuniião de Diretoria Colegiada).xlsx</dc:title>
  <dc:creator>Giselle Moura Silva</dc:creator>
  <cp:lastModifiedBy>Giselle Moura Silva</cp:lastModifiedBy>
  <dcterms:created xsi:type="dcterms:W3CDTF">2024-12-20T13:08:34Z</dcterms:created>
  <dcterms:modified xsi:type="dcterms:W3CDTF">2024-12-23T19:13:45Z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2024-11-21T00:00:00Z</vt:filetime>
  </property>
  <property fmtid="{D5CDD505-2E9C-101B-9397-08002B2CF9AE}" pid="3" name="LastSaved">
    <vt:filetime>2024-12-20T00:00:00Z</vt:filetime>
  </property>
  <property fmtid="{D5CDD505-2E9C-101B-9397-08002B2CF9AE}" pid="4" name="Producer">
    <vt:lpwstr>Microsoft: Print To PDF</vt:lpwstr>
  </property>
</Properties>
</file>